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noe.sab\dfs\FolderRedirection\mgomez\Documents\Mireia\EACAT\Cost de campanyes institucionals\"/>
    </mc:Choice>
  </mc:AlternateContent>
  <bookViews>
    <workbookView xWindow="0" yWindow="0" windowWidth="24000" windowHeight="960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3" i="1" l="1"/>
  <c r="E119" i="1" l="1"/>
  <c r="E103" i="1"/>
  <c r="E23" i="1"/>
  <c r="E102" i="1" l="1"/>
  <c r="E77" i="1"/>
  <c r="E74" i="1"/>
  <c r="E64" i="1"/>
  <c r="E60" i="1"/>
  <c r="E55" i="1"/>
  <c r="E35" i="1"/>
  <c r="E32" i="1"/>
  <c r="E27" i="1" l="1"/>
  <c r="E22" i="1" l="1"/>
  <c r="E13" i="1"/>
</calcChain>
</file>

<file path=xl/sharedStrings.xml><?xml version="1.0" encoding="utf-8"?>
<sst xmlns="http://schemas.openxmlformats.org/spreadsheetml/2006/main" count="186" uniqueCount="146">
  <si>
    <t>CAMPANYES INSTITUCIONALS AJUNTAMENT SANT ANDREU DE LA BARCA ANY 2020</t>
  </si>
  <si>
    <t>Nom</t>
  </si>
  <si>
    <t>Mes</t>
  </si>
  <si>
    <t>Any</t>
  </si>
  <si>
    <t>Concepte</t>
  </si>
  <si>
    <t>Import</t>
  </si>
  <si>
    <t>Àmbit</t>
  </si>
  <si>
    <t>Explicació</t>
  </si>
  <si>
    <t>Campanya dia mundial prevenció del tabac. 2021</t>
  </si>
  <si>
    <t>Salut Pública</t>
  </si>
  <si>
    <t>disseny cartell campanya</t>
  </si>
  <si>
    <t>impressió cartell i carteretes</t>
  </si>
  <si>
    <t>enganxar cartells  campanya</t>
  </si>
  <si>
    <t>tallers a les escoles</t>
  </si>
  <si>
    <t>premi guanyadores concurs escolar</t>
  </si>
  <si>
    <t>premi guanyador sorteig consulta tabac</t>
  </si>
  <si>
    <t>sonorització acte sorteig</t>
  </si>
  <si>
    <t>Total</t>
  </si>
  <si>
    <t>Al voltant del dia mundial sense tabac, 31 de maig, es celebra la campanya municipal en la que també participen els instituts (tallers, concurs del millor eslògan/pòster), i es fomenta positivament el deixar de fumar, mitjançant un sorteig d'un premi en metàl·lic entre els pacients visitats a la consulta de deshabituació del CAP que deixen de fumar.</t>
  </si>
  <si>
    <t>Campanya de Prevenció de la SIDA. 2021</t>
  </si>
  <si>
    <t>Desembre</t>
  </si>
  <si>
    <t>Tallers de sexualitat als centres educatius</t>
  </si>
  <si>
    <t>Impressió cartells i carteretes</t>
  </si>
  <si>
    <t>penjar cartells campanya</t>
  </si>
  <si>
    <t>premi guanyadora cartell</t>
  </si>
  <si>
    <t>Abril-Maig</t>
  </si>
  <si>
    <t>Al voltant del dia mundial de la sida, 01 de desembre, es celebra la campanya municipal en la que també participen els instituts (tallers, concurs del millor eslògan/pòster).</t>
  </si>
  <si>
    <t>Dia mundial càncer mama</t>
  </si>
  <si>
    <t>sonorització xerrada</t>
  </si>
  <si>
    <t>Al voltant del dia mundial de càncer de mama, 19 d'octubre, es va celebrar una taula informativa en la que van participar l'Associació de Tir amb arc de SAB i l'AECC (Associació espanyola contra el càncer). També es van il·luminar de rosa el Teatre i la fontde l'Ajuntament.</t>
  </si>
  <si>
    <t>Octubre</t>
  </si>
  <si>
    <t>Que res ens esborri el somriure</t>
  </si>
  <si>
    <t>Disseny</t>
  </si>
  <si>
    <t>Impressió, col·locació i retirada de bandeloretes</t>
  </si>
  <si>
    <t>Comunicació</t>
  </si>
  <si>
    <t>Fira de Rebaixes</t>
  </si>
  <si>
    <t>Març</t>
  </si>
  <si>
    <t>Comerç</t>
  </si>
  <si>
    <t>Campanya dia 5 de març ( comerç al carrer)</t>
  </si>
  <si>
    <t>Servei dinamització comercial</t>
  </si>
  <si>
    <t>Campanya Targeta moneder</t>
  </si>
  <si>
    <t>Maig</t>
  </si>
  <si>
    <t>Vals de 30€ per a despeses en comerços no essencials</t>
  </si>
  <si>
    <t xml:space="preserve">impressió 400 cartells </t>
  </si>
  <si>
    <t>Fira de Primavera</t>
  </si>
  <si>
    <t>Campanya dies 27,28,29 i 30 de maig</t>
  </si>
  <si>
    <t>Espectacle Show Cooking</t>
  </si>
  <si>
    <t>Mastelers</t>
  </si>
  <si>
    <t>Repartiment aplicacions campanya</t>
  </si>
  <si>
    <t>Gravació videos 8 totems</t>
  </si>
  <si>
    <t>Ballada de Sardanes</t>
  </si>
  <si>
    <t>realització i producció video jocs de pistes</t>
  </si>
  <si>
    <t>Plantilla, impressió e instal·lació 8 cubs informatius</t>
  </si>
  <si>
    <t>Trofeus concurs aparadors i parades del mercat</t>
  </si>
  <si>
    <t>Anunci guanyadors</t>
  </si>
  <si>
    <t>camiseta 4 pagines Edició especial (publicitat)</t>
  </si>
  <si>
    <t>Lloguer de tanques</t>
  </si>
  <si>
    <t>Disseny imatge FIRA DE LA PRIMAVERA</t>
  </si>
  <si>
    <t>servei sonorització campanya</t>
  </si>
  <si>
    <t>concert Agrupació Joves</t>
  </si>
  <si>
    <t>Actuació Quim Masferrer</t>
  </si>
  <si>
    <t>Actuació Guixot de 8 (Jocs Gegants)</t>
  </si>
  <si>
    <t>Exposicions</t>
  </si>
  <si>
    <t xml:space="preserve">Total </t>
  </si>
  <si>
    <t>Medalla Merit Empresarial</t>
  </si>
  <si>
    <t xml:space="preserve">Reconeixement sector ecònomic </t>
  </si>
  <si>
    <t>Maquetació llibre</t>
  </si>
  <si>
    <t>subministrament, impressió i gravació Llibre medalles (1000 un)</t>
  </si>
  <si>
    <t>Ruta de la Tapa</t>
  </si>
  <si>
    <t>Setembre</t>
  </si>
  <si>
    <t>Concurs entre diversos locals de la restauració local</t>
  </si>
  <si>
    <t>Actualització web ruta de la tapa</t>
  </si>
  <si>
    <t>Comerç al Carrer</t>
  </si>
  <si>
    <t>Campanya dia 2 i 3 d'octubre (comerç al carrer)</t>
  </si>
  <si>
    <t>Dinamització comercial</t>
  </si>
  <si>
    <t>Impressió Panells Pegasus</t>
  </si>
  <si>
    <t>disseny, maquetació castells</t>
  </si>
  <si>
    <t>impressió 150 cartells + 5000 flyers</t>
  </si>
  <si>
    <t>Quadres provisional enllumenat</t>
  </si>
  <si>
    <t>Distribució programes i col·locació cartells</t>
  </si>
  <si>
    <t>Servei Control accessos</t>
  </si>
  <si>
    <t xml:space="preserve">Impressió Cartells </t>
  </si>
  <si>
    <t xml:space="preserve">Campanya de Nadal </t>
  </si>
  <si>
    <t xml:space="preserve">Desembre </t>
  </si>
  <si>
    <t>Campanya de Nadal</t>
  </si>
  <si>
    <t>Aplicacions Campanya de Nadal</t>
  </si>
  <si>
    <t>adquisició plantes per guarnir</t>
  </si>
  <si>
    <t>adquisició llaminadures Caga Tió</t>
  </si>
  <si>
    <t xml:space="preserve">Disseny elements de publicitat </t>
  </si>
  <si>
    <t>Adhesius arbres automontables</t>
  </si>
  <si>
    <t>Intinerari guiat patrimoni cultural</t>
  </si>
  <si>
    <t>subministrament 2000 bosses serigrafiades</t>
  </si>
  <si>
    <t>Tallers Fira Nadal</t>
  </si>
  <si>
    <t>Dinamització Caga Tió</t>
  </si>
  <si>
    <t>xocolatada enceça llums de nadal</t>
  </si>
  <si>
    <t>xocolatada Fira de Nadal</t>
  </si>
  <si>
    <t>xocalatada Caga Tió als barris</t>
  </si>
  <si>
    <t>Dinamització comercial Campanya</t>
  </si>
  <si>
    <t>Lones i banderoles Campanya</t>
  </si>
  <si>
    <t xml:space="preserve">Reportatge fotografic </t>
  </si>
  <si>
    <t>servei sonorització Fira de Nadal</t>
  </si>
  <si>
    <t>servei sonorització sorteig nadal</t>
  </si>
  <si>
    <t>Emissió acte sorteig</t>
  </si>
  <si>
    <t>fabricació i llançament ramell focs artificials inici campanya</t>
  </si>
  <si>
    <t>Instal·lació linies electriques</t>
  </si>
  <si>
    <t>Repartiment i recollida aplicacions campanya</t>
  </si>
  <si>
    <t>Campanya Setmana de l’energia              </t>
  </si>
  <si>
    <t>Medi ambient</t>
  </si>
  <si>
    <t>Campanya residus activitats ciutadanes</t>
  </si>
  <si>
    <t>Campanya prevenció residus instituts</t>
  </si>
  <si>
    <t>Campanya prevenció residus escoles</t>
  </si>
  <si>
    <t>Campanya coneixement riu Llobregat</t>
  </si>
  <si>
    <t>Campanya Agenda 2030</t>
  </si>
  <si>
    <t>Campanya Medi Ambient (genèrica)</t>
  </si>
  <si>
    <t>TOTAL CAMPANYES SALUT</t>
  </si>
  <si>
    <t>TOTAL CAMPANYES COMUNICACIÓ</t>
  </si>
  <si>
    <t>TOTAL CAMPANYES COMERÇ</t>
  </si>
  <si>
    <t>TOTAL CAMPANYES MEDI AMBIENT</t>
  </si>
  <si>
    <t>Campanyes publicitàries</t>
  </si>
  <si>
    <t>Publicitat i difusió Òrgans de govern</t>
  </si>
  <si>
    <t>Impressió El diari dels Reis</t>
  </si>
  <si>
    <t>Repartiment Programa El diari dels Reis</t>
  </si>
  <si>
    <t xml:space="preserve">Distribució diari de Sant Andreu. Gener i febrer de 2021                                             </t>
  </si>
  <si>
    <t xml:space="preserve">Maquetació i preparació per a impressió butlletí municipal de gener i febrer 2021                     </t>
  </si>
  <si>
    <t xml:space="preserve">Repartiment del diari de Sant Andreu. Abril 2021                                                         </t>
  </si>
  <si>
    <t xml:space="preserve">Maquetació i preparació per a impressió butlletí municipal. Abril                                        </t>
  </si>
  <si>
    <t xml:space="preserve">Repartiment del diari de Sant Andreu. Maig 2021                                                                       </t>
  </si>
  <si>
    <t xml:space="preserve">Repartiment del diari de Sant Andreu. Març 2021                                                                       </t>
  </si>
  <si>
    <t xml:space="preserve">Maquetació i preparació per a impressió del Butlletí municipal. Març 2021                                               </t>
  </si>
  <si>
    <t xml:space="preserve">Maquetació i preparació per a impressió del Butlletí municipal. Maig 2021                                               </t>
  </si>
  <si>
    <t xml:space="preserve">Maquetació i preparació impressió Butlletí l'Ajuntament informa mes de juny                                    </t>
  </si>
  <si>
    <t>Distribució Butlletí municipal. Juny</t>
  </si>
  <si>
    <t xml:space="preserve">Maquetació i preparació per a impressió del butlletí "l'Ajuntament informa" del mes de juliol de 2021 </t>
  </si>
  <si>
    <t xml:space="preserve">Distribució butlletí municipal. Juliol </t>
  </si>
  <si>
    <t xml:space="preserve">Maquetació i preparació per a impressió del butlletí "l'ajuntament informa" del mes d'agost de 2021                     </t>
  </si>
  <si>
    <t xml:space="preserve">Distribució butlletí municipal. Agost                                                                                   </t>
  </si>
  <si>
    <t xml:space="preserve">Maquetació i preparació per a impressió del butlletí "l'ajuntament informa" del mes de novembre de 2021                 </t>
  </si>
  <si>
    <t xml:space="preserve">Distribució butlletí municipal. Novembre                                                                                </t>
  </si>
  <si>
    <t xml:space="preserve">Maquetació i preparació per a impressió del butlletí "l'ajuntament informa" del mes d'octubre de 2021                   </t>
  </si>
  <si>
    <t xml:space="preserve">Distribucio butlleti municipal. Setembre                                                                                </t>
  </si>
  <si>
    <t xml:space="preserve">Maquetació i preparació per a impressió del butlletí "l'ajuntament informa" del mes de setembre de 2021                 </t>
  </si>
  <si>
    <t xml:space="preserve">Distribucio butlleti municipal. Octubre                                                                                </t>
  </si>
  <si>
    <t>Diari</t>
  </si>
  <si>
    <t>Publicitat i difusió audiovisual dels òrgans de govern</t>
  </si>
  <si>
    <t>Realització de serveis de gravació, enregistrament, emissió en directe i documentació audiovisual de les activitats que es desenvolupin a Sant Andreu de la Barca i de producció de programes audiovisuals per a la Corporació Municipal, a més de productes finals per a la seva publicació a les xarxes socials.</t>
  </si>
  <si>
    <t>2020-2022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</si>
</sst>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,##0.00\ &quot;€&quot;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rgb="FF000000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129">
    <xf numFmtId="0" fontId="0" fillId="0" borderId="0" xfId="0"/>
    <xf numFmtId="0" fontId="2" fillId="0" borderId="0" xfId="0" applyFont="1"/>
    <xf numFmtId="0" fontId="3" fillId="2" borderId="1" xfId="0" applyFont="1" applyFill="1" applyBorder="1"/>
    <xf numFmtId="164" fontId="3" fillId="2" borderId="1" xfId="0" applyNumberFormat="1" applyFont="1" applyFill="1" applyBorder="1"/>
    <xf numFmtId="0" fontId="1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3" xfId="0" applyBorder="1"/>
    <xf numFmtId="0" fontId="0" fillId="0" borderId="2" xfId="0" applyBorder="1" applyAlignment="1">
      <alignment horizontal="center" vertical="center"/>
    </xf>
    <xf numFmtId="0" fontId="0" fillId="0" borderId="0" xfId="0" applyBorder="1"/>
    <xf numFmtId="0" fontId="1" fillId="0" borderId="3" xfId="0" applyFont="1" applyBorder="1"/>
    <xf numFmtId="0" fontId="1" fillId="0" borderId="4" xfId="0" applyFont="1" applyBorder="1" applyAlignment="1">
      <alignment wrapText="1"/>
    </xf>
    <xf numFmtId="0" fontId="0" fillId="0" borderId="4" xfId="0" applyBorder="1" applyAlignment="1">
      <alignment horizontal="center" vertical="center"/>
    </xf>
    <xf numFmtId="0" fontId="0" fillId="0" borderId="5" xfId="0" applyBorder="1"/>
    <xf numFmtId="0" fontId="3" fillId="2" borderId="10" xfId="0" applyFont="1" applyFill="1" applyBorder="1"/>
    <xf numFmtId="0" fontId="1" fillId="0" borderId="11" xfId="0" applyFont="1" applyBorder="1" applyAlignment="1">
      <alignment horizontal="left" vertical="center" wrapText="1"/>
    </xf>
    <xf numFmtId="0" fontId="1" fillId="0" borderId="4" xfId="0" applyFont="1" applyBorder="1" applyAlignment="1">
      <alignment vertical="center"/>
    </xf>
    <xf numFmtId="0" fontId="0" fillId="0" borderId="4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0" fillId="0" borderId="0" xfId="0" applyFont="1" applyBorder="1" applyAlignment="1">
      <alignment vertical="center" wrapText="1"/>
    </xf>
    <xf numFmtId="164" fontId="1" fillId="0" borderId="0" xfId="0" applyNumberFormat="1" applyFont="1"/>
    <xf numFmtId="164" fontId="0" fillId="0" borderId="0" xfId="0" applyNumberFormat="1" applyFont="1"/>
    <xf numFmtId="164" fontId="1" fillId="0" borderId="3" xfId="0" applyNumberFormat="1" applyFont="1" applyBorder="1"/>
    <xf numFmtId="0" fontId="0" fillId="0" borderId="0" xfId="0" applyFont="1"/>
    <xf numFmtId="164" fontId="0" fillId="0" borderId="0" xfId="0" applyNumberFormat="1"/>
    <xf numFmtId="0" fontId="0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Font="1" applyBorder="1"/>
    <xf numFmtId="0" fontId="0" fillId="0" borderId="3" xfId="0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0" xfId="0" applyFont="1" applyBorder="1" applyAlignment="1">
      <alignment horizontal="center" vertical="center"/>
    </xf>
    <xf numFmtId="164" fontId="0" fillId="0" borderId="0" xfId="0" applyNumberFormat="1" applyAlignment="1">
      <alignment horizontal="center"/>
    </xf>
    <xf numFmtId="8" fontId="1" fillId="0" borderId="0" xfId="0" applyNumberFormat="1" applyFont="1"/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8" fontId="1" fillId="0" borderId="3" xfId="0" applyNumberFormat="1" applyFont="1" applyBorder="1"/>
    <xf numFmtId="0" fontId="0" fillId="0" borderId="6" xfId="0" applyBorder="1"/>
    <xf numFmtId="0" fontId="0" fillId="0" borderId="9" xfId="0" applyBorder="1"/>
    <xf numFmtId="0" fontId="0" fillId="0" borderId="4" xfId="0" applyBorder="1"/>
    <xf numFmtId="0" fontId="1" fillId="0" borderId="12" xfId="0" applyFont="1" applyBorder="1" applyAlignment="1">
      <alignment wrapText="1"/>
    </xf>
    <xf numFmtId="0" fontId="1" fillId="0" borderId="4" xfId="0" applyFont="1" applyBorder="1"/>
    <xf numFmtId="8" fontId="1" fillId="0" borderId="4" xfId="0" applyNumberFormat="1" applyFont="1" applyBorder="1"/>
    <xf numFmtId="0" fontId="1" fillId="0" borderId="4" xfId="0" applyFont="1" applyBorder="1" applyAlignment="1">
      <alignment horizontal="center"/>
    </xf>
    <xf numFmtId="0" fontId="0" fillId="0" borderId="13" xfId="0" applyBorder="1" applyAlignment="1">
      <alignment wrapText="1"/>
    </xf>
    <xf numFmtId="44" fontId="0" fillId="0" borderId="0" xfId="1" applyFont="1" applyBorder="1"/>
    <xf numFmtId="44" fontId="1" fillId="0" borderId="3" xfId="1" applyFont="1" applyBorder="1"/>
    <xf numFmtId="44" fontId="0" fillId="0" borderId="0" xfId="1" applyFont="1" applyAlignment="1">
      <alignment horizontal="center" vertical="center"/>
    </xf>
    <xf numFmtId="44" fontId="1" fillId="0" borderId="0" xfId="1" applyFont="1"/>
    <xf numFmtId="44" fontId="0" fillId="0" borderId="4" xfId="1" applyFont="1" applyBorder="1" applyAlignment="1">
      <alignment horizontal="center" vertical="center"/>
    </xf>
    <xf numFmtId="44" fontId="0" fillId="0" borderId="4" xfId="1" applyFont="1" applyBorder="1" applyAlignment="1">
      <alignment vertical="center"/>
    </xf>
    <xf numFmtId="44" fontId="0" fillId="0" borderId="0" xfId="1" applyFont="1" applyBorder="1" applyAlignment="1">
      <alignment vertical="center"/>
    </xf>
    <xf numFmtId="0" fontId="0" fillId="0" borderId="3" xfId="0" applyBorder="1" applyAlignment="1">
      <alignment wrapText="1"/>
    </xf>
    <xf numFmtId="0" fontId="0" fillId="0" borderId="3" xfId="0" applyBorder="1" applyAlignment="1">
      <alignment horizontal="center"/>
    </xf>
    <xf numFmtId="0" fontId="1" fillId="0" borderId="0" xfId="0" applyFont="1" applyBorder="1" applyAlignment="1">
      <alignment horizontal="right" vertical="center"/>
    </xf>
    <xf numFmtId="0" fontId="1" fillId="0" borderId="2" xfId="0" applyFont="1" applyBorder="1" applyAlignment="1">
      <alignment horizontal="right" vertical="center"/>
    </xf>
    <xf numFmtId="0" fontId="1" fillId="0" borderId="0" xfId="0" applyFont="1" applyBorder="1" applyAlignment="1">
      <alignment horizontal="right"/>
    </xf>
    <xf numFmtId="0" fontId="1" fillId="0" borderId="3" xfId="0" applyFont="1" applyBorder="1" applyAlignment="1">
      <alignment horizontal="right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right"/>
    </xf>
    <xf numFmtId="0" fontId="1" fillId="0" borderId="4" xfId="0" applyFont="1" applyBorder="1" applyAlignment="1">
      <alignment horizontal="right" vertical="center"/>
    </xf>
    <xf numFmtId="0" fontId="1" fillId="0" borderId="2" xfId="0" applyFont="1" applyBorder="1" applyAlignment="1">
      <alignment horizontal="left" vertical="center"/>
    </xf>
    <xf numFmtId="0" fontId="1" fillId="0" borderId="0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/>
    </xf>
    <xf numFmtId="0" fontId="1" fillId="0" borderId="4" xfId="0" applyFont="1" applyBorder="1" applyAlignment="1">
      <alignment horizontal="left" vertical="center"/>
    </xf>
    <xf numFmtId="0" fontId="0" fillId="0" borderId="0" xfId="0" applyBorder="1" applyAlignment="1">
      <alignment horizontal="left"/>
    </xf>
    <xf numFmtId="0" fontId="0" fillId="0" borderId="3" xfId="0" applyBorder="1" applyAlignment="1">
      <alignment horizontal="left"/>
    </xf>
    <xf numFmtId="0" fontId="1" fillId="0" borderId="0" xfId="0" applyFont="1" applyAlignment="1">
      <alignment horizontal="left" vertical="top"/>
    </xf>
    <xf numFmtId="0" fontId="0" fillId="0" borderId="4" xfId="0" applyFont="1" applyBorder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3" xfId="0" applyFont="1" applyBorder="1" applyAlignment="1">
      <alignment horizontal="left" vertical="center"/>
    </xf>
    <xf numFmtId="0" fontId="0" fillId="0" borderId="4" xfId="0" applyFont="1" applyBorder="1" applyAlignment="1">
      <alignment horizontal="left" vertical="center" wrapText="1"/>
    </xf>
    <xf numFmtId="0" fontId="0" fillId="0" borderId="0" xfId="0" applyFont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8" xfId="0" applyBorder="1" applyAlignment="1">
      <alignment horizontal="justify" vertical="center" wrapText="1"/>
    </xf>
    <xf numFmtId="0" fontId="0" fillId="0" borderId="7" xfId="0" applyBorder="1" applyAlignment="1">
      <alignment horizontal="justify" vertical="center" wrapText="1"/>
    </xf>
    <xf numFmtId="0" fontId="0" fillId="0" borderId="6" xfId="0" applyBorder="1" applyAlignment="1">
      <alignment horizontal="justify" vertical="center" wrapText="1"/>
    </xf>
    <xf numFmtId="0" fontId="0" fillId="0" borderId="9" xfId="0" applyBorder="1" applyAlignment="1">
      <alignment horizontal="justify" vertical="center" wrapText="1"/>
    </xf>
    <xf numFmtId="0" fontId="0" fillId="0" borderId="9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9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44" fontId="1" fillId="0" borderId="4" xfId="1" applyFont="1" applyBorder="1" applyAlignment="1">
      <alignment horizontal="center" vertical="center"/>
    </xf>
    <xf numFmtId="44" fontId="1" fillId="0" borderId="3" xfId="1" applyFont="1" applyBorder="1" applyAlignment="1">
      <alignment horizontal="center" vertical="center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1" fillId="0" borderId="4" xfId="0" applyFont="1" applyBorder="1" applyAlignment="1">
      <alignment horizontal="right"/>
    </xf>
    <xf numFmtId="0" fontId="1" fillId="0" borderId="3" xfId="0" applyFont="1" applyBorder="1" applyAlignment="1">
      <alignment horizontal="right"/>
    </xf>
    <xf numFmtId="44" fontId="1" fillId="0" borderId="4" xfId="1" applyFont="1" applyBorder="1" applyAlignment="1">
      <alignment horizontal="center" vertical="center" wrapText="1"/>
    </xf>
    <xf numFmtId="44" fontId="1" fillId="0" borderId="3" xfId="1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8" fontId="1" fillId="0" borderId="4" xfId="0" applyNumberFormat="1" applyFont="1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0" fillId="0" borderId="6" xfId="0" applyBorder="1" applyAlignment="1">
      <alignment horizontal="center"/>
    </xf>
    <xf numFmtId="164" fontId="1" fillId="0" borderId="4" xfId="0" applyNumberFormat="1" applyFont="1" applyBorder="1" applyAlignment="1">
      <alignment horizontal="center" vertical="center"/>
    </xf>
    <xf numFmtId="164" fontId="1" fillId="0" borderId="3" xfId="0" applyNumberFormat="1" applyFont="1" applyBorder="1" applyAlignment="1">
      <alignment horizontal="center" vertical="center"/>
    </xf>
    <xf numFmtId="0" fontId="5" fillId="0" borderId="0" xfId="0" applyFont="1" applyAlignment="1">
      <alignment horizontal="justify" vertical="center"/>
    </xf>
    <xf numFmtId="44" fontId="0" fillId="0" borderId="0" xfId="1" applyFont="1"/>
    <xf numFmtId="0" fontId="5" fillId="0" borderId="0" xfId="0" applyFont="1"/>
    <xf numFmtId="0" fontId="6" fillId="0" borderId="0" xfId="0" applyFont="1" applyAlignment="1">
      <alignment horizontal="justify" vertical="center"/>
    </xf>
    <xf numFmtId="0" fontId="1" fillId="0" borderId="9" xfId="0" applyFont="1" applyBorder="1"/>
    <xf numFmtId="0" fontId="0" fillId="0" borderId="7" xfId="0" applyBorder="1"/>
    <xf numFmtId="0" fontId="0" fillId="0" borderId="15" xfId="0" applyBorder="1"/>
    <xf numFmtId="44" fontId="1" fillId="0" borderId="3" xfId="0" applyNumberFormat="1" applyFont="1" applyBorder="1"/>
    <xf numFmtId="0" fontId="0" fillId="0" borderId="14" xfId="0" applyBorder="1" applyAlignment="1">
      <alignment wrapText="1"/>
    </xf>
    <xf numFmtId="0" fontId="0" fillId="0" borderId="15" xfId="0" applyBorder="1" applyAlignment="1">
      <alignment wrapText="1"/>
    </xf>
    <xf numFmtId="8" fontId="7" fillId="0" borderId="15" xfId="0" applyNumberFormat="1" applyFont="1" applyBorder="1"/>
    <xf numFmtId="0" fontId="0" fillId="0" borderId="15" xfId="0" applyBorder="1" applyAlignment="1">
      <alignment horizontal="center"/>
    </xf>
    <xf numFmtId="0" fontId="0" fillId="0" borderId="16" xfId="0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44"/>
  <sheetViews>
    <sheetView tabSelected="1" topLeftCell="A138" workbookViewId="0">
      <selection activeCell="E144" sqref="E144"/>
    </sheetView>
  </sheetViews>
  <sheetFormatPr baseColWidth="10" defaultRowHeight="15" x14ac:dyDescent="0.25"/>
  <cols>
    <col min="1" max="1" width="25.140625" customWidth="1"/>
    <col min="2" max="2" width="13.28515625" customWidth="1"/>
    <col min="3" max="3" width="9.140625"/>
    <col min="4" max="4" width="37.5703125" customWidth="1"/>
    <col min="5" max="5" width="16.42578125" customWidth="1"/>
    <col min="6" max="6" width="16.140625" style="28" customWidth="1"/>
    <col min="7" max="7" width="41" customWidth="1"/>
  </cols>
  <sheetData>
    <row r="2" spans="1:8" ht="21" x14ac:dyDescent="0.35">
      <c r="A2" s="1" t="s">
        <v>0</v>
      </c>
    </row>
    <row r="3" spans="1:8" ht="15.75" thickBot="1" x14ac:dyDescent="0.3">
      <c r="A3" s="7"/>
      <c r="B3" s="7"/>
      <c r="C3" s="7"/>
      <c r="D3" s="7"/>
      <c r="E3" s="7"/>
      <c r="F3" s="30"/>
      <c r="G3" s="7"/>
    </row>
    <row r="4" spans="1:8" ht="19.5" thickBot="1" x14ac:dyDescent="0.35">
      <c r="A4" s="14" t="s">
        <v>1</v>
      </c>
      <c r="B4" s="2" t="s">
        <v>2</v>
      </c>
      <c r="C4" s="2" t="s">
        <v>3</v>
      </c>
      <c r="D4" s="2" t="s">
        <v>4</v>
      </c>
      <c r="E4" s="3" t="s">
        <v>5</v>
      </c>
      <c r="F4" s="32" t="s">
        <v>6</v>
      </c>
      <c r="G4" s="2" t="s">
        <v>7</v>
      </c>
      <c r="H4" s="13"/>
    </row>
    <row r="5" spans="1:8" ht="30.75" thickTop="1" x14ac:dyDescent="0.25">
      <c r="A5" s="15" t="s">
        <v>8</v>
      </c>
      <c r="B5" s="67" t="s">
        <v>25</v>
      </c>
      <c r="C5" s="61">
        <v>2021</v>
      </c>
      <c r="D5" s="8"/>
      <c r="E5" s="8"/>
      <c r="F5" s="33" t="s">
        <v>9</v>
      </c>
      <c r="G5" s="82" t="s">
        <v>18</v>
      </c>
    </row>
    <row r="6" spans="1:8" x14ac:dyDescent="0.25">
      <c r="A6" s="9"/>
      <c r="B6" s="68"/>
      <c r="C6" s="62"/>
      <c r="D6" s="9" t="s">
        <v>10</v>
      </c>
      <c r="E6" s="51">
        <v>217.8</v>
      </c>
      <c r="F6" s="34"/>
      <c r="G6" s="83"/>
    </row>
    <row r="7" spans="1:8" x14ac:dyDescent="0.25">
      <c r="A7" s="9"/>
      <c r="B7" s="68"/>
      <c r="C7" s="62"/>
      <c r="D7" s="9" t="s">
        <v>11</v>
      </c>
      <c r="E7" s="51">
        <v>72.599999999999994</v>
      </c>
      <c r="F7" s="34"/>
      <c r="G7" s="83"/>
    </row>
    <row r="8" spans="1:8" x14ac:dyDescent="0.25">
      <c r="A8" s="9"/>
      <c r="B8" s="68"/>
      <c r="C8" s="62"/>
      <c r="D8" s="9" t="s">
        <v>12</v>
      </c>
      <c r="E8" s="51">
        <v>82.28</v>
      </c>
      <c r="F8" s="34"/>
      <c r="G8" s="83"/>
    </row>
    <row r="9" spans="1:8" x14ac:dyDescent="0.25">
      <c r="A9" s="9"/>
      <c r="B9" s="68"/>
      <c r="C9" s="62"/>
      <c r="D9" s="9" t="s">
        <v>13</v>
      </c>
      <c r="E9" s="51">
        <v>1400</v>
      </c>
      <c r="F9" s="34"/>
      <c r="G9" s="83"/>
      <c r="H9" s="9"/>
    </row>
    <row r="10" spans="1:8" x14ac:dyDescent="0.25">
      <c r="A10" s="9"/>
      <c r="B10" s="68"/>
      <c r="C10" s="62"/>
      <c r="D10" s="9" t="s">
        <v>14</v>
      </c>
      <c r="E10" s="51">
        <v>499.97</v>
      </c>
      <c r="F10" s="34"/>
      <c r="G10" s="83"/>
    </row>
    <row r="11" spans="1:8" x14ac:dyDescent="0.25">
      <c r="A11" s="9"/>
      <c r="B11" s="68"/>
      <c r="C11" s="62"/>
      <c r="D11" s="9" t="s">
        <v>15</v>
      </c>
      <c r="E11" s="51">
        <v>895</v>
      </c>
      <c r="F11" s="34"/>
      <c r="G11" s="83"/>
    </row>
    <row r="12" spans="1:8" x14ac:dyDescent="0.25">
      <c r="A12" s="9"/>
      <c r="B12" s="68"/>
      <c r="C12" s="62"/>
      <c r="D12" s="9" t="s">
        <v>16</v>
      </c>
      <c r="E12" s="51">
        <v>96.8</v>
      </c>
      <c r="F12" s="34"/>
      <c r="G12" s="83"/>
    </row>
    <row r="13" spans="1:8" ht="30.75" customHeight="1" thickBot="1" x14ac:dyDescent="0.3">
      <c r="A13" s="7"/>
      <c r="B13" s="69"/>
      <c r="C13" s="63"/>
      <c r="D13" s="10" t="s">
        <v>17</v>
      </c>
      <c r="E13" s="52">
        <f>SUM(E6:E12)</f>
        <v>3264.45</v>
      </c>
      <c r="F13" s="27"/>
      <c r="G13" s="84"/>
    </row>
    <row r="14" spans="1:8" x14ac:dyDescent="0.25">
      <c r="A14" s="4" t="s">
        <v>27</v>
      </c>
      <c r="B14" s="70" t="s">
        <v>30</v>
      </c>
      <c r="C14" s="64">
        <v>2021</v>
      </c>
      <c r="D14" s="6"/>
      <c r="E14" s="53"/>
      <c r="F14" s="35" t="s">
        <v>9</v>
      </c>
      <c r="G14" s="89" t="s">
        <v>29</v>
      </c>
    </row>
    <row r="15" spans="1:8" ht="104.25" customHeight="1" thickBot="1" x14ac:dyDescent="0.3">
      <c r="B15" s="71"/>
      <c r="C15" s="65"/>
      <c r="D15" s="5" t="s">
        <v>28</v>
      </c>
      <c r="E15" s="54">
        <v>145.19999999999999</v>
      </c>
      <c r="F15" s="26"/>
      <c r="G15" s="90"/>
    </row>
    <row r="16" spans="1:8" ht="30" x14ac:dyDescent="0.25">
      <c r="A16" s="11" t="s">
        <v>19</v>
      </c>
      <c r="B16" s="72" t="s">
        <v>20</v>
      </c>
      <c r="C16" s="66">
        <v>2021</v>
      </c>
      <c r="D16" s="12"/>
      <c r="E16" s="55"/>
      <c r="F16" s="31" t="s">
        <v>9</v>
      </c>
      <c r="G16" s="85" t="s">
        <v>26</v>
      </c>
    </row>
    <row r="17" spans="1:8" x14ac:dyDescent="0.25">
      <c r="A17" s="9"/>
      <c r="B17" s="73"/>
      <c r="C17" s="62"/>
      <c r="D17" s="9" t="s">
        <v>21</v>
      </c>
      <c r="E17" s="51">
        <v>2000</v>
      </c>
      <c r="F17" s="34"/>
      <c r="G17" s="83"/>
    </row>
    <row r="18" spans="1:8" x14ac:dyDescent="0.25">
      <c r="A18" s="9"/>
      <c r="B18" s="73"/>
      <c r="C18" s="62"/>
      <c r="D18" s="9" t="s">
        <v>10</v>
      </c>
      <c r="E18" s="51">
        <v>302.5</v>
      </c>
      <c r="F18" s="34"/>
      <c r="G18" s="83"/>
    </row>
    <row r="19" spans="1:8" x14ac:dyDescent="0.25">
      <c r="A19" s="9"/>
      <c r="B19" s="73"/>
      <c r="C19" s="62"/>
      <c r="D19" s="9" t="s">
        <v>22</v>
      </c>
      <c r="E19" s="51">
        <v>452.54</v>
      </c>
      <c r="F19" s="36"/>
      <c r="G19" s="83"/>
    </row>
    <row r="20" spans="1:8" x14ac:dyDescent="0.25">
      <c r="A20" s="9"/>
      <c r="B20" s="73"/>
      <c r="C20" s="62"/>
      <c r="D20" s="9" t="s">
        <v>23</v>
      </c>
      <c r="E20" s="51">
        <v>96.8</v>
      </c>
      <c r="F20" s="36"/>
      <c r="G20" s="83"/>
    </row>
    <row r="21" spans="1:8" x14ac:dyDescent="0.25">
      <c r="A21" s="9"/>
      <c r="B21" s="73"/>
      <c r="C21" s="62"/>
      <c r="D21" s="9" t="s">
        <v>24</v>
      </c>
      <c r="E21" s="51">
        <v>249.99</v>
      </c>
      <c r="F21" s="36"/>
      <c r="G21" s="83"/>
    </row>
    <row r="22" spans="1:8" ht="15.75" thickBot="1" x14ac:dyDescent="0.3">
      <c r="A22" s="7"/>
      <c r="B22" s="74"/>
      <c r="C22" s="63"/>
      <c r="D22" s="10" t="s">
        <v>17</v>
      </c>
      <c r="E22" s="52">
        <f>SUM(E17:E21)</f>
        <v>3101.83</v>
      </c>
      <c r="F22" s="30"/>
      <c r="G22" s="84"/>
    </row>
    <row r="23" spans="1:8" x14ac:dyDescent="0.25">
      <c r="A23" s="95"/>
      <c r="B23" s="101"/>
      <c r="C23" s="103"/>
      <c r="D23" s="97" t="s">
        <v>114</v>
      </c>
      <c r="E23" s="105">
        <f>SUM(E13,E15,E22)</f>
        <v>6511.48</v>
      </c>
      <c r="F23" s="91"/>
      <c r="G23" s="93"/>
    </row>
    <row r="24" spans="1:8" ht="15.75" thickBot="1" x14ac:dyDescent="0.3">
      <c r="A24" s="96"/>
      <c r="B24" s="102"/>
      <c r="C24" s="104"/>
      <c r="D24" s="98"/>
      <c r="E24" s="106"/>
      <c r="F24" s="92"/>
      <c r="G24" s="94"/>
      <c r="H24" s="13"/>
    </row>
    <row r="25" spans="1:8" ht="30" x14ac:dyDescent="0.25">
      <c r="A25" s="11" t="s">
        <v>31</v>
      </c>
      <c r="B25" s="16"/>
      <c r="C25" s="66">
        <v>2021</v>
      </c>
      <c r="D25" s="17" t="s">
        <v>32</v>
      </c>
      <c r="E25" s="56">
        <v>415</v>
      </c>
      <c r="F25" s="31" t="s">
        <v>34</v>
      </c>
      <c r="G25" s="86"/>
    </row>
    <row r="26" spans="1:8" ht="30" x14ac:dyDescent="0.25">
      <c r="A26" s="18"/>
      <c r="B26" s="18"/>
      <c r="C26" s="60"/>
      <c r="D26" s="19" t="s">
        <v>33</v>
      </c>
      <c r="E26" s="57">
        <v>3146</v>
      </c>
      <c r="F26" s="37"/>
      <c r="G26" s="87"/>
    </row>
    <row r="27" spans="1:8" ht="15.75" thickBot="1" x14ac:dyDescent="0.3">
      <c r="A27" s="7"/>
      <c r="B27" s="7"/>
      <c r="C27" s="7"/>
      <c r="D27" s="10" t="s">
        <v>17</v>
      </c>
      <c r="E27" s="52">
        <f>SUM(E25:E26)</f>
        <v>3561</v>
      </c>
      <c r="F27" s="30"/>
      <c r="G27" s="88"/>
    </row>
    <row r="28" spans="1:8" x14ac:dyDescent="0.25">
      <c r="A28" s="95"/>
      <c r="B28" s="95"/>
      <c r="C28" s="95"/>
      <c r="D28" s="97" t="s">
        <v>115</v>
      </c>
      <c r="E28" s="99">
        <v>3561</v>
      </c>
      <c r="F28" s="95"/>
      <c r="G28" s="86"/>
    </row>
    <row r="29" spans="1:8" ht="15.75" thickBot="1" x14ac:dyDescent="0.3">
      <c r="A29" s="96"/>
      <c r="B29" s="96"/>
      <c r="C29" s="96"/>
      <c r="D29" s="98"/>
      <c r="E29" s="100"/>
      <c r="F29" s="96"/>
      <c r="G29" s="88"/>
    </row>
    <row r="30" spans="1:8" x14ac:dyDescent="0.25">
      <c r="A30" s="4" t="s">
        <v>35</v>
      </c>
      <c r="B30" s="4" t="s">
        <v>36</v>
      </c>
      <c r="C30" s="4">
        <v>2021</v>
      </c>
      <c r="D30" s="4"/>
      <c r="E30" s="20"/>
      <c r="F30" s="26" t="s">
        <v>37</v>
      </c>
      <c r="G30" s="76" t="s">
        <v>38</v>
      </c>
      <c r="H30" s="13"/>
    </row>
    <row r="31" spans="1:8" x14ac:dyDescent="0.25">
      <c r="A31" s="4"/>
      <c r="B31" s="4"/>
      <c r="C31" s="4"/>
      <c r="D31" t="s">
        <v>39</v>
      </c>
      <c r="E31" s="21">
        <v>935</v>
      </c>
      <c r="F31" s="26"/>
      <c r="G31" s="77"/>
      <c r="H31" s="13"/>
    </row>
    <row r="32" spans="1:8" ht="15.75" thickBot="1" x14ac:dyDescent="0.3">
      <c r="A32" s="10"/>
      <c r="B32" s="10"/>
      <c r="C32" s="10"/>
      <c r="D32" s="10" t="s">
        <v>17</v>
      </c>
      <c r="E32" s="22">
        <f>SUM(E31:E31)</f>
        <v>935</v>
      </c>
      <c r="F32" s="27"/>
      <c r="G32" s="78"/>
      <c r="H32" s="13"/>
    </row>
    <row r="33" spans="1:8" x14ac:dyDescent="0.25">
      <c r="A33" s="4" t="s">
        <v>40</v>
      </c>
      <c r="B33" s="4" t="s">
        <v>41</v>
      </c>
      <c r="C33" s="4">
        <v>2021</v>
      </c>
      <c r="D33" s="4"/>
      <c r="E33" s="20"/>
      <c r="F33" s="26" t="s">
        <v>37</v>
      </c>
      <c r="G33" s="79" t="s">
        <v>42</v>
      </c>
      <c r="H33" s="13"/>
    </row>
    <row r="34" spans="1:8" x14ac:dyDescent="0.25">
      <c r="A34" s="4"/>
      <c r="B34" s="4"/>
      <c r="C34" s="4"/>
      <c r="D34" t="s">
        <v>43</v>
      </c>
      <c r="E34" s="21">
        <v>387.2</v>
      </c>
      <c r="F34" s="26"/>
      <c r="G34" s="80"/>
      <c r="H34" s="13"/>
    </row>
    <row r="35" spans="1:8" ht="15.75" thickBot="1" x14ac:dyDescent="0.3">
      <c r="A35" s="10"/>
      <c r="B35" s="10"/>
      <c r="C35" s="10"/>
      <c r="D35" s="10" t="s">
        <v>17</v>
      </c>
      <c r="E35" s="22">
        <f>SUM(E34:E34)</f>
        <v>387.2</v>
      </c>
      <c r="F35" s="27"/>
      <c r="G35" s="81"/>
      <c r="H35" s="13"/>
    </row>
    <row r="36" spans="1:8" x14ac:dyDescent="0.25">
      <c r="A36" s="4" t="s">
        <v>44</v>
      </c>
      <c r="B36" s="4" t="s">
        <v>41</v>
      </c>
      <c r="C36" s="4">
        <v>2021</v>
      </c>
      <c r="D36" s="4"/>
      <c r="E36" s="20"/>
      <c r="F36" s="26" t="s">
        <v>37</v>
      </c>
      <c r="G36" s="76" t="s">
        <v>45</v>
      </c>
      <c r="H36" s="13"/>
    </row>
    <row r="37" spans="1:8" x14ac:dyDescent="0.25">
      <c r="D37" s="23" t="s">
        <v>39</v>
      </c>
      <c r="E37" s="21">
        <v>1760</v>
      </c>
      <c r="G37" s="77"/>
      <c r="H37" s="13"/>
    </row>
    <row r="38" spans="1:8" x14ac:dyDescent="0.25">
      <c r="D38" s="23" t="s">
        <v>46</v>
      </c>
      <c r="E38" s="21">
        <v>715</v>
      </c>
      <c r="G38" s="77"/>
      <c r="H38" s="13"/>
    </row>
    <row r="39" spans="1:8" x14ac:dyDescent="0.25">
      <c r="D39" s="23" t="s">
        <v>47</v>
      </c>
      <c r="E39" s="21">
        <v>2445.71</v>
      </c>
      <c r="G39" s="77"/>
      <c r="H39" s="13"/>
    </row>
    <row r="40" spans="1:8" x14ac:dyDescent="0.25">
      <c r="D40" s="23" t="s">
        <v>48</v>
      </c>
      <c r="E40" s="21">
        <v>1086.58</v>
      </c>
      <c r="G40" s="77"/>
      <c r="H40" s="13"/>
    </row>
    <row r="41" spans="1:8" x14ac:dyDescent="0.25">
      <c r="D41" s="23" t="s">
        <v>49</v>
      </c>
      <c r="E41" s="21">
        <v>1548.8</v>
      </c>
      <c r="G41" s="77"/>
      <c r="H41" s="13"/>
    </row>
    <row r="42" spans="1:8" x14ac:dyDescent="0.25">
      <c r="D42" s="23" t="s">
        <v>50</v>
      </c>
      <c r="E42" s="21">
        <v>900</v>
      </c>
      <c r="G42" s="77"/>
      <c r="H42" s="13"/>
    </row>
    <row r="43" spans="1:8" x14ac:dyDescent="0.25">
      <c r="D43" s="23" t="s">
        <v>51</v>
      </c>
      <c r="E43" s="21">
        <v>363</v>
      </c>
      <c r="G43" s="77"/>
      <c r="H43" s="13"/>
    </row>
    <row r="44" spans="1:8" x14ac:dyDescent="0.25">
      <c r="D44" s="23" t="s">
        <v>52</v>
      </c>
      <c r="E44" s="21">
        <v>5390.55</v>
      </c>
      <c r="G44" s="77"/>
      <c r="H44" s="13"/>
    </row>
    <row r="45" spans="1:8" x14ac:dyDescent="0.25">
      <c r="D45" s="23" t="s">
        <v>53</v>
      </c>
      <c r="E45" s="21">
        <v>101.88</v>
      </c>
      <c r="G45" s="77"/>
      <c r="H45" s="13"/>
    </row>
    <row r="46" spans="1:8" x14ac:dyDescent="0.25">
      <c r="D46" s="23" t="s">
        <v>54</v>
      </c>
      <c r="E46" s="21">
        <v>762.3</v>
      </c>
      <c r="G46" s="77"/>
      <c r="H46" s="13"/>
    </row>
    <row r="47" spans="1:8" x14ac:dyDescent="0.25">
      <c r="D47" s="23" t="s">
        <v>55</v>
      </c>
      <c r="E47" s="21">
        <v>2400</v>
      </c>
      <c r="G47" s="77"/>
      <c r="H47" s="13"/>
    </row>
    <row r="48" spans="1:8" x14ac:dyDescent="0.25">
      <c r="D48" s="23" t="s">
        <v>56</v>
      </c>
      <c r="E48" s="21">
        <v>1089</v>
      </c>
      <c r="G48" s="77"/>
      <c r="H48" s="13"/>
    </row>
    <row r="49" spans="1:8" x14ac:dyDescent="0.25">
      <c r="D49" s="23" t="s">
        <v>57</v>
      </c>
      <c r="E49" s="21">
        <v>1845.5</v>
      </c>
      <c r="G49" s="77"/>
      <c r="H49" s="13"/>
    </row>
    <row r="50" spans="1:8" x14ac:dyDescent="0.25">
      <c r="D50" s="23" t="s">
        <v>58</v>
      </c>
      <c r="E50" s="21">
        <v>3832.3</v>
      </c>
      <c r="G50" s="77"/>
      <c r="H50" s="13"/>
    </row>
    <row r="51" spans="1:8" x14ac:dyDescent="0.25">
      <c r="D51" s="23" t="s">
        <v>59</v>
      </c>
      <c r="E51" s="21">
        <v>1237.0999999999999</v>
      </c>
      <c r="F51" s="38"/>
      <c r="G51" s="77"/>
      <c r="H51" s="13"/>
    </row>
    <row r="52" spans="1:8" x14ac:dyDescent="0.25">
      <c r="D52" s="23" t="s">
        <v>60</v>
      </c>
      <c r="E52" s="21">
        <v>4719</v>
      </c>
      <c r="G52" s="77"/>
      <c r="H52" s="13"/>
    </row>
    <row r="53" spans="1:8" x14ac:dyDescent="0.25">
      <c r="D53" s="23" t="s">
        <v>61</v>
      </c>
      <c r="E53" s="21">
        <v>752</v>
      </c>
      <c r="G53" s="77"/>
      <c r="H53" s="13"/>
    </row>
    <row r="54" spans="1:8" x14ac:dyDescent="0.25">
      <c r="D54" s="23" t="s">
        <v>62</v>
      </c>
      <c r="E54" s="21">
        <v>850</v>
      </c>
      <c r="G54" s="77"/>
      <c r="H54" s="13"/>
    </row>
    <row r="55" spans="1:8" ht="15.75" thickBot="1" x14ac:dyDescent="0.3">
      <c r="A55" s="10"/>
      <c r="B55" s="10"/>
      <c r="C55" s="10"/>
      <c r="D55" s="10" t="s">
        <v>63</v>
      </c>
      <c r="E55" s="22">
        <f>SUM(E37:E54)</f>
        <v>31798.719999999998</v>
      </c>
      <c r="F55" s="27"/>
      <c r="G55" s="78"/>
      <c r="H55" s="13"/>
    </row>
    <row r="56" spans="1:8" x14ac:dyDescent="0.25">
      <c r="A56" s="4" t="s">
        <v>64</v>
      </c>
      <c r="B56" s="4" t="s">
        <v>41</v>
      </c>
      <c r="C56" s="4">
        <v>2021</v>
      </c>
      <c r="D56" s="4"/>
      <c r="E56" s="20"/>
      <c r="F56" s="26" t="s">
        <v>37</v>
      </c>
      <c r="G56" s="76" t="s">
        <v>65</v>
      </c>
      <c r="H56" s="13"/>
    </row>
    <row r="57" spans="1:8" x14ac:dyDescent="0.25">
      <c r="C57" s="23"/>
      <c r="D57" s="23" t="s">
        <v>58</v>
      </c>
      <c r="E57" s="21">
        <v>629.20000000000005</v>
      </c>
      <c r="F57" s="25"/>
      <c r="G57" s="77"/>
      <c r="H57" s="13"/>
    </row>
    <row r="58" spans="1:8" x14ac:dyDescent="0.25">
      <c r="C58" s="23"/>
      <c r="D58" s="23" t="s">
        <v>66</v>
      </c>
      <c r="E58" s="21">
        <v>459.8</v>
      </c>
      <c r="F58" s="25"/>
      <c r="G58" s="77"/>
      <c r="H58" s="13"/>
    </row>
    <row r="59" spans="1:8" x14ac:dyDescent="0.25">
      <c r="C59" s="23"/>
      <c r="D59" s="23" t="s">
        <v>67</v>
      </c>
      <c r="E59" s="21">
        <v>8228</v>
      </c>
      <c r="F59" s="25"/>
      <c r="G59" s="77"/>
      <c r="H59" s="13"/>
    </row>
    <row r="60" spans="1:8" ht="15.75" thickBot="1" x14ac:dyDescent="0.3">
      <c r="A60" s="10"/>
      <c r="B60" s="10"/>
      <c r="C60" s="10"/>
      <c r="D60" s="10" t="s">
        <v>17</v>
      </c>
      <c r="E60" s="22">
        <f>SUM(E57:E59)</f>
        <v>9317</v>
      </c>
      <c r="F60" s="27"/>
      <c r="G60" s="78"/>
      <c r="H60" s="13"/>
    </row>
    <row r="61" spans="1:8" x14ac:dyDescent="0.25">
      <c r="A61" s="4" t="s">
        <v>68</v>
      </c>
      <c r="B61" s="4" t="s">
        <v>69</v>
      </c>
      <c r="C61" s="4">
        <v>2021</v>
      </c>
      <c r="D61" s="4"/>
      <c r="E61" s="20"/>
      <c r="F61" s="26" t="s">
        <v>37</v>
      </c>
      <c r="G61" s="79" t="s">
        <v>70</v>
      </c>
      <c r="H61" s="13"/>
    </row>
    <row r="62" spans="1:8" x14ac:dyDescent="0.25">
      <c r="D62" t="s">
        <v>71</v>
      </c>
      <c r="E62" s="24">
        <v>369.05</v>
      </c>
      <c r="G62" s="80"/>
      <c r="H62" s="13"/>
    </row>
    <row r="63" spans="1:8" x14ac:dyDescent="0.25">
      <c r="D63" s="23" t="s">
        <v>54</v>
      </c>
      <c r="E63" s="24">
        <v>762.3</v>
      </c>
      <c r="G63" s="80"/>
      <c r="H63" s="13"/>
    </row>
    <row r="64" spans="1:8" ht="15.75" thickBot="1" x14ac:dyDescent="0.3">
      <c r="A64" s="7"/>
      <c r="B64" s="7"/>
      <c r="C64" s="7"/>
      <c r="D64" s="10" t="s">
        <v>63</v>
      </c>
      <c r="E64" s="22">
        <f>SUM(E61:E63)</f>
        <v>1131.3499999999999</v>
      </c>
      <c r="F64" s="30"/>
      <c r="G64" s="81"/>
      <c r="H64" s="13"/>
    </row>
    <row r="65" spans="1:8" x14ac:dyDescent="0.25">
      <c r="A65" s="4" t="s">
        <v>72</v>
      </c>
      <c r="B65" s="4" t="s">
        <v>30</v>
      </c>
      <c r="C65" s="4">
        <v>2021</v>
      </c>
      <c r="E65" s="24"/>
      <c r="F65" s="26" t="s">
        <v>37</v>
      </c>
      <c r="G65" s="79" t="s">
        <v>73</v>
      </c>
      <c r="H65" s="13"/>
    </row>
    <row r="66" spans="1:8" x14ac:dyDescent="0.25">
      <c r="D66" s="23" t="s">
        <v>74</v>
      </c>
      <c r="E66" s="21">
        <v>363</v>
      </c>
      <c r="G66" s="80"/>
      <c r="H66" s="13"/>
    </row>
    <row r="67" spans="1:8" x14ac:dyDescent="0.25">
      <c r="D67" s="23" t="s">
        <v>75</v>
      </c>
      <c r="E67" s="21">
        <v>1321.32</v>
      </c>
      <c r="G67" s="80"/>
      <c r="H67" s="13"/>
    </row>
    <row r="68" spans="1:8" x14ac:dyDescent="0.25">
      <c r="D68" s="23" t="s">
        <v>76</v>
      </c>
      <c r="E68" s="21">
        <v>417.45</v>
      </c>
      <c r="G68" s="80"/>
      <c r="H68" s="13"/>
    </row>
    <row r="69" spans="1:8" x14ac:dyDescent="0.25">
      <c r="D69" s="23" t="s">
        <v>77</v>
      </c>
      <c r="E69" s="21">
        <v>360.58</v>
      </c>
      <c r="G69" s="80"/>
      <c r="H69" s="13"/>
    </row>
    <row r="70" spans="1:8" x14ac:dyDescent="0.25">
      <c r="D70" s="23" t="s">
        <v>78</v>
      </c>
      <c r="E70" s="21">
        <v>235.95</v>
      </c>
      <c r="G70" s="80"/>
      <c r="H70" s="13"/>
    </row>
    <row r="71" spans="1:8" x14ac:dyDescent="0.25">
      <c r="D71" s="23" t="s">
        <v>79</v>
      </c>
      <c r="E71" s="21">
        <v>267.58</v>
      </c>
      <c r="G71" s="80"/>
      <c r="H71" s="13"/>
    </row>
    <row r="72" spans="1:8" x14ac:dyDescent="0.25">
      <c r="A72" s="4"/>
      <c r="B72" s="4"/>
      <c r="C72" s="4"/>
      <c r="D72" s="29" t="s">
        <v>80</v>
      </c>
      <c r="E72" s="21">
        <v>980.71</v>
      </c>
      <c r="F72" s="26"/>
      <c r="G72" s="80"/>
      <c r="H72" s="13"/>
    </row>
    <row r="73" spans="1:8" x14ac:dyDescent="0.25">
      <c r="A73" s="4"/>
      <c r="B73" s="4"/>
      <c r="C73" s="4"/>
      <c r="D73" s="23" t="s">
        <v>58</v>
      </c>
      <c r="E73" s="21">
        <v>927.83</v>
      </c>
      <c r="F73" s="26"/>
      <c r="G73" s="80"/>
      <c r="H73" s="13"/>
    </row>
    <row r="74" spans="1:8" ht="15.75" thickBot="1" x14ac:dyDescent="0.3">
      <c r="A74" s="10"/>
      <c r="B74" s="10"/>
      <c r="C74" s="10"/>
      <c r="D74" s="10" t="s">
        <v>63</v>
      </c>
      <c r="E74" s="22">
        <f>SUM(E66:E73)</f>
        <v>4874.42</v>
      </c>
      <c r="F74" s="27"/>
      <c r="G74" s="81"/>
      <c r="H74" s="13"/>
    </row>
    <row r="75" spans="1:8" x14ac:dyDescent="0.25">
      <c r="A75" s="4" t="s">
        <v>40</v>
      </c>
      <c r="B75" s="4" t="s">
        <v>20</v>
      </c>
      <c r="C75" s="4">
        <v>2021</v>
      </c>
      <c r="D75" s="4"/>
      <c r="E75" s="20"/>
      <c r="F75" s="26" t="s">
        <v>37</v>
      </c>
      <c r="G75" s="79" t="s">
        <v>42</v>
      </c>
      <c r="H75" s="13"/>
    </row>
    <row r="76" spans="1:8" x14ac:dyDescent="0.25">
      <c r="A76" s="23"/>
      <c r="B76" s="23"/>
      <c r="C76" s="23"/>
      <c r="D76" s="29" t="s">
        <v>81</v>
      </c>
      <c r="E76" s="21">
        <v>254.1</v>
      </c>
      <c r="F76" s="26"/>
      <c r="G76" s="80"/>
      <c r="H76" s="13"/>
    </row>
    <row r="77" spans="1:8" ht="15.75" thickBot="1" x14ac:dyDescent="0.3">
      <c r="A77" s="10"/>
      <c r="B77" s="10"/>
      <c r="C77" s="10"/>
      <c r="D77" s="10" t="s">
        <v>17</v>
      </c>
      <c r="E77" s="22">
        <f>SUM(E76:E76)</f>
        <v>254.1</v>
      </c>
      <c r="F77" s="27"/>
      <c r="G77" s="81"/>
      <c r="H77" s="13"/>
    </row>
    <row r="78" spans="1:8" x14ac:dyDescent="0.25">
      <c r="A78" s="4" t="s">
        <v>82</v>
      </c>
      <c r="B78" s="4" t="s">
        <v>83</v>
      </c>
      <c r="C78" s="4">
        <v>2021</v>
      </c>
      <c r="E78" s="24"/>
      <c r="F78" s="26" t="s">
        <v>37</v>
      </c>
      <c r="G78" s="76" t="s">
        <v>84</v>
      </c>
      <c r="H78" s="13"/>
    </row>
    <row r="79" spans="1:8" x14ac:dyDescent="0.25">
      <c r="D79" t="s">
        <v>85</v>
      </c>
      <c r="E79" s="21">
        <v>3334.76</v>
      </c>
      <c r="G79" s="77"/>
      <c r="H79" s="13"/>
    </row>
    <row r="80" spans="1:8" x14ac:dyDescent="0.25">
      <c r="D80" s="23" t="s">
        <v>53</v>
      </c>
      <c r="E80" s="21">
        <v>203.76</v>
      </c>
      <c r="G80" s="77"/>
      <c r="H80" s="13"/>
    </row>
    <row r="81" spans="4:8" x14ac:dyDescent="0.25">
      <c r="D81" t="s">
        <v>86</v>
      </c>
      <c r="E81" s="21">
        <v>1199.25</v>
      </c>
      <c r="G81" s="77"/>
      <c r="H81" s="13"/>
    </row>
    <row r="82" spans="4:8" x14ac:dyDescent="0.25">
      <c r="D82" t="s">
        <v>87</v>
      </c>
      <c r="E82" s="21">
        <v>900</v>
      </c>
      <c r="G82" s="77"/>
      <c r="H82" s="13"/>
    </row>
    <row r="83" spans="4:8" x14ac:dyDescent="0.25">
      <c r="D83" t="s">
        <v>88</v>
      </c>
      <c r="E83" s="21">
        <v>2720.38</v>
      </c>
      <c r="G83" s="77"/>
      <c r="H83" s="13"/>
    </row>
    <row r="84" spans="4:8" x14ac:dyDescent="0.25">
      <c r="D84" t="s">
        <v>89</v>
      </c>
      <c r="E84" s="21">
        <v>847</v>
      </c>
      <c r="G84" s="77"/>
      <c r="H84" s="13"/>
    </row>
    <row r="85" spans="4:8" x14ac:dyDescent="0.25">
      <c r="D85" t="s">
        <v>90</v>
      </c>
      <c r="E85" s="21">
        <v>871.2</v>
      </c>
      <c r="G85" s="77"/>
      <c r="H85" s="13"/>
    </row>
    <row r="86" spans="4:8" x14ac:dyDescent="0.25">
      <c r="D86" t="s">
        <v>91</v>
      </c>
      <c r="E86" s="21">
        <v>3283.94</v>
      </c>
      <c r="G86" s="77"/>
      <c r="H86" s="13"/>
    </row>
    <row r="87" spans="4:8" x14ac:dyDescent="0.25">
      <c r="D87" s="23" t="s">
        <v>46</v>
      </c>
      <c r="E87" s="21">
        <v>627</v>
      </c>
      <c r="G87" s="77"/>
      <c r="H87" s="13"/>
    </row>
    <row r="88" spans="4:8" x14ac:dyDescent="0.25">
      <c r="D88" t="s">
        <v>92</v>
      </c>
      <c r="E88" s="21">
        <v>450</v>
      </c>
      <c r="G88" s="77"/>
      <c r="H88" s="13"/>
    </row>
    <row r="89" spans="4:8" x14ac:dyDescent="0.25">
      <c r="D89" s="23" t="s">
        <v>93</v>
      </c>
      <c r="E89" s="21">
        <v>3593.7</v>
      </c>
      <c r="G89" s="77"/>
      <c r="H89" s="13"/>
    </row>
    <row r="90" spans="4:8" x14ac:dyDescent="0.25">
      <c r="D90" t="s">
        <v>94</v>
      </c>
      <c r="E90" s="21">
        <v>792</v>
      </c>
      <c r="G90" s="77"/>
      <c r="H90" s="13"/>
    </row>
    <row r="91" spans="4:8" x14ac:dyDescent="0.25">
      <c r="D91" t="s">
        <v>95</v>
      </c>
      <c r="E91" s="21">
        <v>550</v>
      </c>
      <c r="G91" s="77"/>
      <c r="H91" s="13"/>
    </row>
    <row r="92" spans="4:8" x14ac:dyDescent="0.25">
      <c r="D92" t="s">
        <v>96</v>
      </c>
      <c r="E92" s="21">
        <v>726</v>
      </c>
      <c r="G92" s="77"/>
      <c r="H92" s="13"/>
    </row>
    <row r="93" spans="4:8" x14ac:dyDescent="0.25">
      <c r="D93" t="s">
        <v>97</v>
      </c>
      <c r="E93" s="21">
        <v>2860</v>
      </c>
      <c r="G93" s="77"/>
      <c r="H93" s="13"/>
    </row>
    <row r="94" spans="4:8" x14ac:dyDescent="0.25">
      <c r="D94" t="s">
        <v>98</v>
      </c>
      <c r="E94" s="21">
        <v>8345.3700000000008</v>
      </c>
      <c r="G94" s="77"/>
      <c r="H94" s="13"/>
    </row>
    <row r="95" spans="4:8" x14ac:dyDescent="0.25">
      <c r="D95" t="s">
        <v>99</v>
      </c>
      <c r="E95" s="21">
        <v>2758.8</v>
      </c>
      <c r="G95" s="77"/>
      <c r="H95" s="13"/>
    </row>
    <row r="96" spans="4:8" x14ac:dyDescent="0.25">
      <c r="D96" t="s">
        <v>100</v>
      </c>
      <c r="E96" s="21">
        <v>618.54999999999995</v>
      </c>
      <c r="G96" s="77"/>
      <c r="H96" s="13"/>
    </row>
    <row r="97" spans="1:8" x14ac:dyDescent="0.25">
      <c r="D97" t="s">
        <v>101</v>
      </c>
      <c r="E97" s="21">
        <v>435.6</v>
      </c>
      <c r="G97" s="77"/>
      <c r="H97" s="13"/>
    </row>
    <row r="98" spans="1:8" x14ac:dyDescent="0.25">
      <c r="D98" t="s">
        <v>102</v>
      </c>
      <c r="E98" s="21">
        <v>1452</v>
      </c>
      <c r="G98" s="77"/>
      <c r="H98" s="13"/>
    </row>
    <row r="99" spans="1:8" x14ac:dyDescent="0.25">
      <c r="D99" t="s">
        <v>103</v>
      </c>
      <c r="E99" s="21">
        <v>2420</v>
      </c>
      <c r="G99" s="77"/>
      <c r="H99" s="13"/>
    </row>
    <row r="100" spans="1:8" x14ac:dyDescent="0.25">
      <c r="D100" t="s">
        <v>104</v>
      </c>
      <c r="E100" s="21">
        <v>954.49</v>
      </c>
      <c r="G100" s="77"/>
      <c r="H100" s="13"/>
    </row>
    <row r="101" spans="1:8" x14ac:dyDescent="0.25">
      <c r="D101" t="s">
        <v>105</v>
      </c>
      <c r="E101" s="21">
        <v>4480</v>
      </c>
      <c r="G101" s="77"/>
      <c r="H101" s="13"/>
    </row>
    <row r="102" spans="1:8" ht="15.75" thickBot="1" x14ac:dyDescent="0.3">
      <c r="A102" s="7"/>
      <c r="B102" s="7"/>
      <c r="C102" s="7"/>
      <c r="D102" s="10" t="s">
        <v>17</v>
      </c>
      <c r="E102" s="22">
        <f>SUM(E79:E101)</f>
        <v>44423.8</v>
      </c>
      <c r="F102" s="30"/>
      <c r="G102" s="78"/>
      <c r="H102" s="13"/>
    </row>
    <row r="103" spans="1:8" x14ac:dyDescent="0.25">
      <c r="A103" s="95"/>
      <c r="B103" s="95"/>
      <c r="C103" s="95"/>
      <c r="D103" s="97" t="s">
        <v>116</v>
      </c>
      <c r="E103" s="114">
        <f>SUM(E32,E35,E55,E60,E64,E74,E77,E102)</f>
        <v>93121.59</v>
      </c>
      <c r="F103" s="95"/>
      <c r="G103" s="107"/>
      <c r="H103" s="13"/>
    </row>
    <row r="104" spans="1:8" ht="15.75" thickBot="1" x14ac:dyDescent="0.3">
      <c r="A104" s="96"/>
      <c r="B104" s="96"/>
      <c r="C104" s="96"/>
      <c r="D104" s="98"/>
      <c r="E104" s="115"/>
      <c r="F104" s="96"/>
      <c r="G104" s="108"/>
      <c r="H104" s="13"/>
    </row>
    <row r="105" spans="1:8" ht="30" x14ac:dyDescent="0.25">
      <c r="A105" s="41" t="s">
        <v>106</v>
      </c>
      <c r="B105" s="75" t="s">
        <v>69</v>
      </c>
      <c r="C105" s="4">
        <v>2021</v>
      </c>
      <c r="F105" s="26" t="s">
        <v>107</v>
      </c>
      <c r="H105" s="13"/>
    </row>
    <row r="106" spans="1:8" ht="15.75" thickBot="1" x14ac:dyDescent="0.3">
      <c r="A106" s="7"/>
      <c r="B106" s="7"/>
      <c r="C106" s="7"/>
      <c r="D106" s="7"/>
      <c r="E106" s="42">
        <v>701.8</v>
      </c>
      <c r="F106" s="30"/>
      <c r="G106" s="43"/>
      <c r="H106" s="13"/>
    </row>
    <row r="107" spans="1:8" ht="30" x14ac:dyDescent="0.25">
      <c r="A107" s="46" t="s">
        <v>108</v>
      </c>
      <c r="C107" s="4">
        <v>2021</v>
      </c>
      <c r="F107" s="26" t="s">
        <v>107</v>
      </c>
      <c r="G107" s="44"/>
    </row>
    <row r="108" spans="1:8" ht="15.75" thickBot="1" x14ac:dyDescent="0.3">
      <c r="A108" s="7"/>
      <c r="B108" s="7"/>
      <c r="C108" s="7"/>
      <c r="D108" s="7"/>
      <c r="E108" s="42">
        <v>1452</v>
      </c>
      <c r="F108" s="30"/>
      <c r="G108" s="43"/>
    </row>
    <row r="109" spans="1:8" ht="30" x14ac:dyDescent="0.25">
      <c r="A109" s="46" t="s">
        <v>109</v>
      </c>
      <c r="B109" s="45"/>
      <c r="C109" s="47">
        <v>2021</v>
      </c>
      <c r="D109" s="45"/>
      <c r="F109" s="26" t="s">
        <v>107</v>
      </c>
      <c r="G109" s="44"/>
    </row>
    <row r="110" spans="1:8" ht="15.75" thickBot="1" x14ac:dyDescent="0.3">
      <c r="A110" s="41"/>
      <c r="B110" s="7"/>
      <c r="C110" s="10"/>
      <c r="D110" s="7"/>
      <c r="E110" s="42">
        <v>5590.2</v>
      </c>
      <c r="F110" s="30"/>
      <c r="G110" s="43"/>
    </row>
    <row r="111" spans="1:8" ht="30" x14ac:dyDescent="0.25">
      <c r="A111" s="46" t="s">
        <v>110</v>
      </c>
      <c r="B111" s="45"/>
      <c r="C111" s="47">
        <v>2021</v>
      </c>
      <c r="D111" s="45"/>
      <c r="F111" s="49" t="s">
        <v>107</v>
      </c>
      <c r="G111" s="44"/>
    </row>
    <row r="112" spans="1:8" ht="15.75" thickBot="1" x14ac:dyDescent="0.3">
      <c r="A112" s="40"/>
      <c r="B112" s="7"/>
      <c r="C112" s="10"/>
      <c r="D112" s="7"/>
      <c r="E112" s="42">
        <v>3000</v>
      </c>
      <c r="F112" s="30"/>
      <c r="G112" s="43"/>
    </row>
    <row r="113" spans="1:7" ht="30" x14ac:dyDescent="0.25">
      <c r="A113" s="46" t="s">
        <v>111</v>
      </c>
      <c r="B113" s="45"/>
      <c r="C113" s="47">
        <v>2021</v>
      </c>
      <c r="D113" s="45"/>
      <c r="E113" s="48"/>
      <c r="F113" s="26" t="s">
        <v>107</v>
      </c>
      <c r="G113" s="44"/>
    </row>
    <row r="114" spans="1:7" ht="15.75" thickBot="1" x14ac:dyDescent="0.3">
      <c r="A114" s="40"/>
      <c r="B114" s="7"/>
      <c r="C114" s="10"/>
      <c r="D114" s="7"/>
      <c r="E114" s="42">
        <v>4860</v>
      </c>
      <c r="F114" s="30"/>
      <c r="G114" s="43"/>
    </row>
    <row r="115" spans="1:7" x14ac:dyDescent="0.25">
      <c r="A115" s="46" t="s">
        <v>112</v>
      </c>
      <c r="B115" s="45"/>
      <c r="C115" s="47">
        <v>2021</v>
      </c>
      <c r="D115" s="45"/>
      <c r="F115" s="26" t="s">
        <v>107</v>
      </c>
      <c r="G115" s="44"/>
    </row>
    <row r="116" spans="1:7" ht="15.75" thickBot="1" x14ac:dyDescent="0.3">
      <c r="A116" s="50"/>
      <c r="B116" s="7"/>
      <c r="C116" s="7"/>
      <c r="D116" s="7"/>
      <c r="E116" s="42">
        <v>1526</v>
      </c>
      <c r="F116" s="30"/>
      <c r="G116" s="43"/>
    </row>
    <row r="117" spans="1:7" ht="30" x14ac:dyDescent="0.25">
      <c r="A117" s="46" t="s">
        <v>113</v>
      </c>
      <c r="C117" s="4">
        <v>2021</v>
      </c>
      <c r="E117" s="39"/>
      <c r="F117" s="26" t="s">
        <v>107</v>
      </c>
      <c r="G117" s="44"/>
    </row>
    <row r="118" spans="1:7" ht="15.75" thickBot="1" x14ac:dyDescent="0.3">
      <c r="A118" s="58"/>
      <c r="B118" s="7"/>
      <c r="C118" s="7"/>
      <c r="D118" s="7"/>
      <c r="E118" s="39">
        <v>1210</v>
      </c>
      <c r="F118" s="30"/>
      <c r="G118" s="43"/>
    </row>
    <row r="119" spans="1:7" x14ac:dyDescent="0.25">
      <c r="A119" s="109"/>
      <c r="B119" s="95"/>
      <c r="C119" s="95"/>
      <c r="D119" s="97" t="s">
        <v>117</v>
      </c>
      <c r="E119" s="111">
        <f>SUM(E106,E108,E110,E112,E114,E116,E118)</f>
        <v>18340</v>
      </c>
      <c r="F119" s="95"/>
      <c r="G119" s="112"/>
    </row>
    <row r="120" spans="1:7" ht="15.75" thickBot="1" x14ac:dyDescent="0.3">
      <c r="A120" s="110"/>
      <c r="B120" s="96"/>
      <c r="C120" s="96"/>
      <c r="D120" s="98"/>
      <c r="E120" s="98"/>
      <c r="F120" s="96"/>
      <c r="G120" s="113"/>
    </row>
    <row r="121" spans="1:7" ht="31.5" x14ac:dyDescent="0.25">
      <c r="A121" s="119" t="s">
        <v>119</v>
      </c>
      <c r="B121" s="4"/>
      <c r="C121" s="4">
        <v>2021</v>
      </c>
      <c r="D121" s="118" t="s">
        <v>120</v>
      </c>
      <c r="E121" s="117">
        <v>1144</v>
      </c>
      <c r="F121" s="26" t="s">
        <v>142</v>
      </c>
      <c r="G121" s="120" t="s">
        <v>118</v>
      </c>
    </row>
    <row r="122" spans="1:7" ht="31.5" x14ac:dyDescent="0.25">
      <c r="D122" s="116" t="s">
        <v>121</v>
      </c>
      <c r="E122" s="117">
        <v>520.29999999999995</v>
      </c>
      <c r="G122" s="121"/>
    </row>
    <row r="123" spans="1:7" ht="31.5" x14ac:dyDescent="0.25">
      <c r="D123" s="116" t="s">
        <v>122</v>
      </c>
      <c r="E123" s="117">
        <v>1040.5999999999999</v>
      </c>
      <c r="G123" s="121"/>
    </row>
    <row r="124" spans="1:7" ht="47.25" x14ac:dyDescent="0.25">
      <c r="D124" s="116" t="s">
        <v>123</v>
      </c>
      <c r="E124" s="117">
        <v>3636.92</v>
      </c>
      <c r="G124" s="121"/>
    </row>
    <row r="125" spans="1:7" ht="47.25" x14ac:dyDescent="0.25">
      <c r="D125" s="116" t="s">
        <v>128</v>
      </c>
      <c r="E125" s="117">
        <v>1818.46</v>
      </c>
      <c r="G125" s="121"/>
    </row>
    <row r="126" spans="1:7" ht="31.5" x14ac:dyDescent="0.25">
      <c r="D126" s="116" t="s">
        <v>127</v>
      </c>
      <c r="E126" s="117">
        <v>520.29999999999995</v>
      </c>
      <c r="G126" s="121"/>
    </row>
    <row r="127" spans="1:7" ht="31.5" x14ac:dyDescent="0.25">
      <c r="D127" s="116" t="s">
        <v>125</v>
      </c>
      <c r="E127" s="117">
        <v>1818.46</v>
      </c>
      <c r="G127" s="121"/>
    </row>
    <row r="128" spans="1:7" ht="31.5" x14ac:dyDescent="0.25">
      <c r="D128" s="116" t="s">
        <v>124</v>
      </c>
      <c r="E128" s="117">
        <v>520.29999999999995</v>
      </c>
      <c r="G128" s="121"/>
    </row>
    <row r="129" spans="1:7" ht="47.25" x14ac:dyDescent="0.25">
      <c r="D129" s="116" t="s">
        <v>129</v>
      </c>
      <c r="E129" s="117">
        <v>1818.46</v>
      </c>
      <c r="G129" s="121"/>
    </row>
    <row r="130" spans="1:7" ht="31.5" x14ac:dyDescent="0.25">
      <c r="D130" s="116" t="s">
        <v>126</v>
      </c>
      <c r="E130" s="117">
        <v>520.29999999999995</v>
      </c>
      <c r="G130" s="121"/>
    </row>
    <row r="131" spans="1:7" ht="47.25" x14ac:dyDescent="0.25">
      <c r="D131" s="116" t="s">
        <v>130</v>
      </c>
      <c r="E131" s="117">
        <v>1818.46</v>
      </c>
      <c r="G131" s="121"/>
    </row>
    <row r="132" spans="1:7" ht="15.75" x14ac:dyDescent="0.25">
      <c r="D132" s="116" t="s">
        <v>131</v>
      </c>
      <c r="E132" s="117">
        <v>520.29999999999995</v>
      </c>
      <c r="G132" s="121"/>
    </row>
    <row r="133" spans="1:7" ht="47.25" x14ac:dyDescent="0.25">
      <c r="D133" s="116" t="s">
        <v>132</v>
      </c>
      <c r="E133" s="117">
        <v>1818.46</v>
      </c>
      <c r="G133" s="121"/>
    </row>
    <row r="134" spans="1:7" ht="15.75" x14ac:dyDescent="0.25">
      <c r="D134" s="116" t="s">
        <v>133</v>
      </c>
      <c r="E134" s="117">
        <v>520.29999999999995</v>
      </c>
      <c r="G134" s="121"/>
    </row>
    <row r="135" spans="1:7" ht="47.25" x14ac:dyDescent="0.25">
      <c r="D135" s="116" t="s">
        <v>134</v>
      </c>
      <c r="E135" s="117">
        <v>1818.46</v>
      </c>
      <c r="G135" s="121"/>
    </row>
    <row r="136" spans="1:7" ht="15.75" x14ac:dyDescent="0.25">
      <c r="D136" s="116" t="s">
        <v>135</v>
      </c>
      <c r="E136" s="117">
        <v>520.29999999999995</v>
      </c>
      <c r="G136" s="121"/>
    </row>
    <row r="137" spans="1:7" ht="63" x14ac:dyDescent="0.25">
      <c r="D137" s="116" t="s">
        <v>140</v>
      </c>
      <c r="E137" s="117">
        <v>1818.46</v>
      </c>
      <c r="G137" s="121"/>
    </row>
    <row r="138" spans="1:7" ht="31.5" x14ac:dyDescent="0.25">
      <c r="D138" s="116" t="s">
        <v>139</v>
      </c>
      <c r="E138" s="117">
        <v>520.29999999999995</v>
      </c>
      <c r="G138" s="121"/>
    </row>
    <row r="139" spans="1:7" ht="47.25" x14ac:dyDescent="0.25">
      <c r="D139" s="116" t="s">
        <v>138</v>
      </c>
      <c r="E139" s="117">
        <v>1818.46</v>
      </c>
      <c r="G139" s="121"/>
    </row>
    <row r="140" spans="1:7" ht="15.75" x14ac:dyDescent="0.25">
      <c r="D140" s="116" t="s">
        <v>141</v>
      </c>
      <c r="E140" s="117">
        <v>520.29999999999995</v>
      </c>
      <c r="G140" s="121"/>
    </row>
    <row r="141" spans="1:7" ht="63" x14ac:dyDescent="0.25">
      <c r="D141" s="116" t="s">
        <v>136</v>
      </c>
      <c r="E141" s="117">
        <v>1818.46</v>
      </c>
      <c r="G141" s="121"/>
    </row>
    <row r="142" spans="1:7" ht="31.5" x14ac:dyDescent="0.25">
      <c r="D142" s="116" t="s">
        <v>137</v>
      </c>
      <c r="E142" s="117">
        <v>520.29999999999995</v>
      </c>
      <c r="G142" s="121"/>
    </row>
    <row r="143" spans="1:7" ht="15.75" thickBot="1" x14ac:dyDescent="0.3">
      <c r="A143" s="7"/>
      <c r="B143" s="7"/>
      <c r="C143" s="7"/>
      <c r="D143" s="10" t="s">
        <v>17</v>
      </c>
      <c r="E143" s="123">
        <f>SUM(E121:E142)</f>
        <v>27390.659999999989</v>
      </c>
      <c r="F143" s="59"/>
      <c r="G143" s="43"/>
    </row>
    <row r="144" spans="1:7" ht="135.75" thickBot="1" x14ac:dyDescent="0.3">
      <c r="A144" s="124" t="s">
        <v>143</v>
      </c>
      <c r="B144" s="122"/>
      <c r="C144" s="122" t="s">
        <v>145</v>
      </c>
      <c r="D144" s="125" t="s">
        <v>144</v>
      </c>
      <c r="E144" s="126">
        <v>99220</v>
      </c>
      <c r="F144" s="127"/>
      <c r="G144" s="128" t="s">
        <v>118</v>
      </c>
    </row>
  </sheetData>
  <mergeCells count="40">
    <mergeCell ref="F103:F104"/>
    <mergeCell ref="G103:G104"/>
    <mergeCell ref="A119:A120"/>
    <mergeCell ref="B119:B120"/>
    <mergeCell ref="C119:C120"/>
    <mergeCell ref="D119:D120"/>
    <mergeCell ref="E119:E120"/>
    <mergeCell ref="F119:F120"/>
    <mergeCell ref="G119:G120"/>
    <mergeCell ref="A103:A104"/>
    <mergeCell ref="B103:B104"/>
    <mergeCell ref="C103:C104"/>
    <mergeCell ref="D103:D104"/>
    <mergeCell ref="E103:E104"/>
    <mergeCell ref="F23:F24"/>
    <mergeCell ref="G23:G24"/>
    <mergeCell ref="A28:A29"/>
    <mergeCell ref="B28:B29"/>
    <mergeCell ref="C28:C29"/>
    <mergeCell ref="D28:D29"/>
    <mergeCell ref="E28:E29"/>
    <mergeCell ref="F28:F29"/>
    <mergeCell ref="G28:G29"/>
    <mergeCell ref="A23:A24"/>
    <mergeCell ref="B23:B24"/>
    <mergeCell ref="C23:C24"/>
    <mergeCell ref="D23:D24"/>
    <mergeCell ref="E23:E24"/>
    <mergeCell ref="G5:G13"/>
    <mergeCell ref="G16:G22"/>
    <mergeCell ref="G25:G27"/>
    <mergeCell ref="G33:G35"/>
    <mergeCell ref="G30:G32"/>
    <mergeCell ref="G14:G15"/>
    <mergeCell ref="G78:G102"/>
    <mergeCell ref="G36:G55"/>
    <mergeCell ref="G56:G60"/>
    <mergeCell ref="G61:G64"/>
    <mergeCell ref="G65:G74"/>
    <mergeCell ref="G75:G7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Mireia Gomez Lopez</dc:creator>
  <cp:lastModifiedBy>Mireia Gomez Lopez</cp:lastModifiedBy>
  <dcterms:created xsi:type="dcterms:W3CDTF">2022-01-25T12:34:31Z</dcterms:created>
  <dcterms:modified xsi:type="dcterms:W3CDTF">2022-03-24T09:47:39Z</dcterms:modified>
</cp:coreProperties>
</file>