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NDREA\Transparencia\JARFELS\Jarfels RRHH\"/>
    </mc:Choice>
  </mc:AlternateContent>
  <xr:revisionPtr revIDLastSave="0" documentId="13_ncr:1_{84B0B0F4-FF6C-4691-B3B3-7932FB459255}" xr6:coauthVersionLast="43" xr6:coauthVersionMax="43" xr10:uidLastSave="{00000000-0000-0000-0000-000000000000}"/>
  <bookViews>
    <workbookView xWindow="-120" yWindow="-120" windowWidth="21840" windowHeight="13140" xr2:uid="{710F466A-42EF-430E-BE77-1ECF28078121}"/>
  </bookViews>
  <sheets>
    <sheet name="JARFELS jul'19" sheetId="1" r:id="rId1"/>
  </sheets>
  <definedNames>
    <definedName name="_xlnm._FilterDatabase" localSheetId="0" hidden="1">'JARFELS jul''19'!$A$4:$O$23</definedName>
    <definedName name="_xlnm.Print_Titles" localSheetId="0">'JARFELS jul''19'!$3:$4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  <c r="J5" i="1"/>
  <c r="J23" i="1"/>
  <c r="J22" i="1"/>
  <c r="J21" i="1"/>
  <c r="J20" i="1"/>
  <c r="J19" i="1"/>
  <c r="J16" i="1"/>
  <c r="J17" i="1"/>
  <c r="J18" i="1"/>
  <c r="J15" i="1"/>
  <c r="J13" i="1"/>
  <c r="J11" i="1"/>
  <c r="J14" i="1"/>
  <c r="J12" i="1"/>
  <c r="J8" i="1"/>
  <c r="J10" i="1"/>
  <c r="J9" i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</author>
    <author>ANAM</author>
  </authors>
  <commentList>
    <comment ref="G5" authorId="0" shapeId="0" xr:uid="{6C905A28-54C0-4C9B-90EC-738C912A9AF2}">
      <text>
        <r>
          <rPr>
            <b/>
            <sz val="9"/>
            <color indexed="81"/>
            <rFont val="Tahoma"/>
            <family val="2"/>
          </rPr>
          <t>ana:</t>
        </r>
        <r>
          <rPr>
            <sz val="9"/>
            <color indexed="81"/>
            <rFont val="Tahoma"/>
            <family val="2"/>
          </rPr>
          <t xml:space="preserve">
NUEVO: se pacta que lo cobren a partir del 1/1/19</t>
        </r>
      </text>
    </comment>
    <comment ref="G6" authorId="0" shapeId="0" xr:uid="{7413B5C2-C767-41FA-B9E9-C71CDE407675}">
      <text>
        <r>
          <rPr>
            <b/>
            <sz val="9"/>
            <color indexed="81"/>
            <rFont val="Tahoma"/>
            <family val="2"/>
          </rPr>
          <t>ana:</t>
        </r>
        <r>
          <rPr>
            <sz val="9"/>
            <color indexed="81"/>
            <rFont val="Tahoma"/>
            <family val="2"/>
          </rPr>
          <t xml:space="preserve">
NUEVO: se pacta que lo cobren a partir del 1/1/19</t>
        </r>
      </text>
    </comment>
    <comment ref="O15" authorId="1" shapeId="0" xr:uid="{E8250178-754D-480A-9AF1-53E1BD89C535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3 personas de un total de 22</t>
        </r>
      </text>
    </comment>
    <comment ref="O16" authorId="1" shapeId="0" xr:uid="{8A77BC73-2CD4-4158-889D-AED588CDA77C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2 personas de un total de 16</t>
        </r>
      </text>
    </comment>
    <comment ref="O17" authorId="1" shapeId="0" xr:uid="{767404C4-F2AB-4851-B01D-DAC11EAE5546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2 personas de un total de 10</t>
        </r>
      </text>
    </comment>
    <comment ref="O18" authorId="1" shapeId="0" xr:uid="{43490759-05CC-4504-B086-3384E3847F11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1 persona de un total de 3</t>
        </r>
      </text>
    </comment>
  </commentList>
</comments>
</file>

<file path=xl/sharedStrings.xml><?xml version="1.0" encoding="utf-8"?>
<sst xmlns="http://schemas.openxmlformats.org/spreadsheetml/2006/main" count="98" uniqueCount="73">
  <si>
    <t>Categoría</t>
  </si>
  <si>
    <t>Grup. Cotiz.</t>
  </si>
  <si>
    <t>Jornada</t>
  </si>
  <si>
    <t>Plus Poda</t>
  </si>
  <si>
    <t xml:space="preserve">Plus Tte </t>
  </si>
  <si>
    <t>P. Admvo.</t>
  </si>
  <si>
    <t>OF. 1ª CONDUCTOR</t>
  </si>
  <si>
    <t>AUX. ALBAÑIL</t>
  </si>
  <si>
    <t>2 ANYS</t>
  </si>
  <si>
    <t xml:space="preserve"> 6 ANYS</t>
  </si>
  <si>
    <t>10 ANYS</t>
  </si>
  <si>
    <t>14 ANYS</t>
  </si>
  <si>
    <t>18 ANYS</t>
  </si>
  <si>
    <t>20 ANYS</t>
  </si>
  <si>
    <t>22 ANYS</t>
  </si>
  <si>
    <t>24 ANYS</t>
  </si>
  <si>
    <t>26 ANYS</t>
  </si>
  <si>
    <t>28 ANYS</t>
  </si>
  <si>
    <t>Of. Manuals</t>
  </si>
  <si>
    <t>P. Tècnic</t>
  </si>
  <si>
    <t>15 pagues</t>
  </si>
  <si>
    <t>12 pagues</t>
  </si>
  <si>
    <t>14 pagues</t>
  </si>
  <si>
    <r>
      <t>Salari Base 2019</t>
    </r>
    <r>
      <rPr>
        <i/>
        <sz val="8"/>
        <color theme="3"/>
        <rFont val="Calibri"/>
        <family val="2"/>
        <scheme val="minor"/>
      </rPr>
      <t xml:space="preserve"> </t>
    </r>
  </si>
  <si>
    <t>Plus Exteriors</t>
  </si>
  <si>
    <t>Plus Vestuari</t>
  </si>
  <si>
    <t>Plus Assistència</t>
  </si>
  <si>
    <t>ADMINISTRATIU/VA</t>
  </si>
  <si>
    <t>AUX. JARDINER</t>
  </si>
  <si>
    <t>ENCARREGAT JARDINERS</t>
  </si>
  <si>
    <t>ENCARREGAT TALLER</t>
  </si>
  <si>
    <t>OF. 1ª  MECÀNIC</t>
  </si>
  <si>
    <t>TÈCNIC</t>
  </si>
  <si>
    <t>TÈCNIC LLICENCIAT</t>
  </si>
  <si>
    <t xml:space="preserve">BRUT ANUAL FIX 2019 </t>
  </si>
  <si>
    <t>s/taula</t>
  </si>
  <si>
    <t>Antiguitat</t>
  </si>
  <si>
    <t>JARFELS TAULES PREU/MES ANTIGUITAT 2019</t>
  </si>
  <si>
    <r>
      <t>Plus Voluntari</t>
    </r>
    <r>
      <rPr>
        <b/>
        <i/>
        <sz val="8"/>
        <color theme="3"/>
        <rFont val="Calibri"/>
        <family val="2"/>
        <scheme val="minor"/>
      </rPr>
      <t xml:space="preserve"> mensual (mínim)</t>
    </r>
  </si>
  <si>
    <r>
      <t xml:space="preserve">Plus Voluntari mensual </t>
    </r>
    <r>
      <rPr>
        <b/>
        <i/>
        <sz val="8"/>
        <color theme="3"/>
        <rFont val="Calibri"/>
        <family val="2"/>
        <scheme val="minor"/>
      </rPr>
      <t xml:space="preserve"> (máxim)</t>
    </r>
  </si>
  <si>
    <t>lloc de treball</t>
  </si>
  <si>
    <t>OF. ADMINISTRATIU/VA</t>
  </si>
  <si>
    <t>ENCARREGAT</t>
  </si>
  <si>
    <t>CONDUCTOR</t>
  </si>
  <si>
    <t>OPERARI MANTENIMENT</t>
  </si>
  <si>
    <t>OPERARI BRIGADA</t>
  </si>
  <si>
    <t>OPERARI JARDINER</t>
  </si>
  <si>
    <t>OPERARI TALLER</t>
  </si>
  <si>
    <t>OF. 2ª CONDUCTOR</t>
  </si>
  <si>
    <t>OF. 1ª  LAMPISTA</t>
  </si>
  <si>
    <t>OF. 1ª ALBAÑIL</t>
  </si>
  <si>
    <t>OF. 2ª  PODA</t>
  </si>
  <si>
    <t>OF. 1ª  JARDINER</t>
  </si>
  <si>
    <t>OF. 2ª  JARDINER</t>
  </si>
  <si>
    <t>OF. 1ª  PODA</t>
  </si>
  <si>
    <t>OF. 2ª MANTENIMENT</t>
  </si>
  <si>
    <t>OF. 1ª  MANTENIMENT</t>
  </si>
  <si>
    <t>Conveni d'aplicació: Jardineria Estatal 2017-2020</t>
  </si>
  <si>
    <t>Plus Guàrdia</t>
  </si>
  <si>
    <t>Nº anys</t>
  </si>
  <si>
    <t>per h/treb</t>
  </si>
  <si>
    <t>mensual</t>
  </si>
  <si>
    <t>Plus Retén</t>
  </si>
  <si>
    <t>Plus Sega</t>
  </si>
  <si>
    <t>setm.</t>
  </si>
  <si>
    <t>alerta</t>
  </si>
  <si>
    <t>Plus Tòx/Pen</t>
  </si>
  <si>
    <t>Plus Desbross.</t>
  </si>
  <si>
    <t>diari</t>
  </si>
  <si>
    <t>OF. 2ª ALBAÑIL</t>
  </si>
  <si>
    <t>CONCEPTES SALARIALS FIXOS 2019 (a partir 1/7/19)</t>
  </si>
  <si>
    <t>CONCEPTES VARIABLES PERSONALS (a partir 1/7/19)</t>
  </si>
  <si>
    <t>CONCEPTES VARIABLES SEGONS LLOC (a 1/7/19)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</si>
</sst>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_-* #,##0.000\ &quot;€&quot;_-;\-* #,##0.0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8"/>
      <color theme="3"/>
      <name val="Calibri"/>
      <family val="2"/>
      <scheme val="minor"/>
    </font>
    <font>
      <i/>
      <sz val="8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0" borderId="0" xfId="0" applyFont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0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44" fontId="2" fillId="0" borderId="0" xfId="1" applyFont="1"/>
    <xf numFmtId="44" fontId="5" fillId="0" borderId="0" xfId="1" applyFont="1"/>
    <xf numFmtId="44" fontId="2" fillId="0" borderId="0" xfId="1" applyFont="1" applyFill="1"/>
    <xf numFmtId="44" fontId="5" fillId="0" borderId="0" xfId="1" applyFont="1" applyFill="1"/>
    <xf numFmtId="0" fontId="6" fillId="0" borderId="0" xfId="0" applyFont="1" applyAlignment="1">
      <alignment horizontal="center" vertical="center" wrapText="1"/>
    </xf>
    <xf numFmtId="44" fontId="7" fillId="0" borderId="0" xfId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wrapText="1"/>
    </xf>
    <xf numFmtId="9" fontId="2" fillId="0" borderId="5" xfId="2" applyFont="1" applyFill="1" applyBorder="1" applyAlignment="1" applyProtection="1">
      <alignment horizontal="center" wrapText="1"/>
    </xf>
    <xf numFmtId="4" fontId="11" fillId="0" borderId="0" xfId="0" applyNumberFormat="1" applyFont="1" applyFill="1" applyBorder="1" applyAlignment="1"/>
    <xf numFmtId="44" fontId="11" fillId="0" borderId="0" xfId="1" applyFont="1" applyFill="1" applyBorder="1" applyAlignment="1"/>
    <xf numFmtId="3" fontId="4" fillId="0" borderId="1" xfId="3" applyNumberFormat="1" applyFont="1" applyBorder="1" applyAlignment="1">
      <alignment horizontal="center"/>
    </xf>
    <xf numFmtId="44" fontId="4" fillId="0" borderId="6" xfId="1" applyFont="1" applyBorder="1"/>
    <xf numFmtId="0" fontId="2" fillId="0" borderId="0" xfId="0" applyFont="1" applyFill="1"/>
    <xf numFmtId="44" fontId="2" fillId="0" borderId="0" xfId="1" applyFont="1" applyFill="1" applyBorder="1"/>
    <xf numFmtId="3" fontId="4" fillId="0" borderId="8" xfId="3" applyNumberFormat="1" applyFont="1" applyBorder="1" applyAlignment="1">
      <alignment horizontal="center"/>
    </xf>
    <xf numFmtId="44" fontId="4" fillId="0" borderId="9" xfId="1" applyFont="1" applyBorder="1"/>
    <xf numFmtId="44" fontId="4" fillId="0" borderId="10" xfId="1" applyFont="1" applyBorder="1"/>
    <xf numFmtId="44" fontId="2" fillId="0" borderId="0" xfId="1" applyFont="1" applyBorder="1"/>
    <xf numFmtId="3" fontId="4" fillId="0" borderId="5" xfId="0" applyNumberFormat="1" applyFont="1" applyFill="1" applyBorder="1" applyAlignment="1" applyProtection="1">
      <alignment horizontal="center" wrapText="1"/>
    </xf>
    <xf numFmtId="4" fontId="12" fillId="0" borderId="0" xfId="0" applyNumberFormat="1" applyFont="1" applyFill="1" applyBorder="1" applyAlignment="1"/>
    <xf numFmtId="4" fontId="3" fillId="0" borderId="0" xfId="0" applyNumberFormat="1" applyFont="1" applyFill="1" applyAlignment="1">
      <alignment horizontal="right"/>
    </xf>
    <xf numFmtId="0" fontId="12" fillId="0" borderId="0" xfId="0" applyFont="1"/>
    <xf numFmtId="44" fontId="12" fillId="0" borderId="0" xfId="1" applyFont="1" applyFill="1"/>
    <xf numFmtId="44" fontId="12" fillId="0" borderId="0" xfId="1" applyFont="1" applyFill="1" applyBorder="1" applyAlignment="1"/>
    <xf numFmtId="44" fontId="3" fillId="0" borderId="0" xfId="1" applyFont="1" applyFill="1" applyAlignment="1">
      <alignment horizontal="right"/>
    </xf>
    <xf numFmtId="44" fontId="8" fillId="0" borderId="0" xfId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44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4" fontId="4" fillId="0" borderId="5" xfId="1" applyFont="1" applyFill="1" applyBorder="1" applyAlignment="1">
      <alignment wrapText="1"/>
    </xf>
    <xf numFmtId="44" fontId="4" fillId="0" borderId="0" xfId="1" applyFont="1" applyFill="1" applyBorder="1" applyAlignment="1"/>
    <xf numFmtId="44" fontId="4" fillId="0" borderId="0" xfId="1" applyFont="1" applyFill="1" applyBorder="1"/>
    <xf numFmtId="3" fontId="7" fillId="3" borderId="11" xfId="0" applyNumberFormat="1" applyFont="1" applyFill="1" applyBorder="1" applyAlignment="1" applyProtection="1">
      <alignment horizontal="center" vertical="center" wrapText="1"/>
    </xf>
    <xf numFmtId="44" fontId="4" fillId="0" borderId="0" xfId="1" applyFont="1" applyBorder="1"/>
    <xf numFmtId="9" fontId="2" fillId="0" borderId="15" xfId="2" applyFont="1" applyFill="1" applyBorder="1" applyAlignment="1" applyProtection="1">
      <alignment horizontal="center" wrapText="1"/>
    </xf>
    <xf numFmtId="44" fontId="2" fillId="0" borderId="9" xfId="1" applyFont="1" applyFill="1" applyBorder="1"/>
    <xf numFmtId="44" fontId="4" fillId="0" borderId="9" xfId="1" applyFont="1" applyFill="1" applyBorder="1"/>
    <xf numFmtId="44" fontId="4" fillId="0" borderId="9" xfId="1" applyFont="1" applyFill="1" applyBorder="1" applyAlignment="1"/>
    <xf numFmtId="44" fontId="8" fillId="5" borderId="16" xfId="1" applyFont="1" applyFill="1" applyBorder="1" applyAlignment="1" applyProtection="1">
      <alignment horizontal="center" vertical="center" wrapText="1"/>
    </xf>
    <xf numFmtId="44" fontId="7" fillId="4" borderId="12" xfId="1" applyFont="1" applyFill="1" applyBorder="1" applyAlignment="1" applyProtection="1">
      <alignment horizontal="center" vertical="center" wrapText="1"/>
    </xf>
    <xf numFmtId="44" fontId="11" fillId="0" borderId="1" xfId="1" applyFont="1" applyFill="1" applyBorder="1" applyAlignment="1">
      <alignment horizontal="center"/>
    </xf>
    <xf numFmtId="44" fontId="2" fillId="0" borderId="6" xfId="1" applyFont="1" applyBorder="1"/>
    <xf numFmtId="44" fontId="2" fillId="0" borderId="6" xfId="1" applyFont="1" applyFill="1" applyBorder="1"/>
    <xf numFmtId="44" fontId="11" fillId="0" borderId="8" xfId="1" applyFont="1" applyFill="1" applyBorder="1" applyAlignment="1">
      <alignment horizontal="center"/>
    </xf>
    <xf numFmtId="3" fontId="17" fillId="0" borderId="19" xfId="3" applyNumberFormat="1" applyFont="1" applyBorder="1" applyAlignment="1">
      <alignment horizontal="center"/>
    </xf>
    <xf numFmtId="44" fontId="17" fillId="0" borderId="20" xfId="1" applyFont="1" applyBorder="1"/>
    <xf numFmtId="44" fontId="17" fillId="0" borderId="21" xfId="1" applyFont="1" applyBorder="1"/>
    <xf numFmtId="3" fontId="2" fillId="0" borderId="13" xfId="0" applyNumberFormat="1" applyFont="1" applyFill="1" applyBorder="1" applyAlignment="1" applyProtection="1">
      <alignment horizontal="left" wrapText="1"/>
    </xf>
    <xf numFmtId="3" fontId="4" fillId="0" borderId="13" xfId="0" applyNumberFormat="1" applyFont="1" applyFill="1" applyBorder="1" applyAlignment="1" applyProtection="1">
      <alignment horizontal="left" wrapText="1"/>
    </xf>
    <xf numFmtId="3" fontId="4" fillId="0" borderId="14" xfId="0" applyNumberFormat="1" applyFont="1" applyFill="1" applyBorder="1" applyAlignment="1" applyProtection="1">
      <alignment horizontal="left" wrapText="1"/>
    </xf>
    <xf numFmtId="3" fontId="2" fillId="0" borderId="24" xfId="0" applyNumberFormat="1" applyFont="1" applyFill="1" applyBorder="1" applyAlignment="1" applyProtection="1">
      <alignment horizontal="left" wrapText="1"/>
    </xf>
    <xf numFmtId="3" fontId="2" fillId="0" borderId="25" xfId="0" applyNumberFormat="1" applyFont="1" applyFill="1" applyBorder="1" applyAlignment="1" applyProtection="1">
      <alignment horizontal="center" wrapText="1"/>
    </xf>
    <xf numFmtId="9" fontId="2" fillId="0" borderId="25" xfId="2" applyFont="1" applyFill="1" applyBorder="1" applyAlignment="1" applyProtection="1">
      <alignment horizontal="center" wrapText="1"/>
    </xf>
    <xf numFmtId="44" fontId="4" fillId="0" borderId="25" xfId="1" applyFont="1" applyFill="1" applyBorder="1" applyAlignment="1">
      <alignment wrapText="1"/>
    </xf>
    <xf numFmtId="3" fontId="2" fillId="0" borderId="27" xfId="0" applyNumberFormat="1" applyFont="1" applyFill="1" applyBorder="1" applyAlignment="1" applyProtection="1">
      <alignment horizontal="left" wrapText="1"/>
    </xf>
    <xf numFmtId="3" fontId="2" fillId="0" borderId="28" xfId="0" applyNumberFormat="1" applyFont="1" applyFill="1" applyBorder="1" applyAlignment="1" applyProtection="1">
      <alignment horizontal="center" wrapText="1"/>
    </xf>
    <xf numFmtId="9" fontId="2" fillId="0" borderId="28" xfId="2" applyFont="1" applyFill="1" applyBorder="1" applyAlignment="1" applyProtection="1">
      <alignment horizontal="center" wrapText="1"/>
    </xf>
    <xf numFmtId="44" fontId="4" fillId="0" borderId="28" xfId="1" applyFont="1" applyFill="1" applyBorder="1" applyAlignment="1">
      <alignment wrapText="1"/>
    </xf>
    <xf numFmtId="44" fontId="2" fillId="0" borderId="29" xfId="1" applyFont="1" applyBorder="1"/>
    <xf numFmtId="44" fontId="4" fillId="0" borderId="29" xfId="1" applyFont="1" applyFill="1" applyBorder="1"/>
    <xf numFmtId="44" fontId="4" fillId="0" borderId="29" xfId="1" applyFont="1" applyBorder="1"/>
    <xf numFmtId="44" fontId="4" fillId="0" borderId="29" xfId="1" applyFont="1" applyFill="1" applyBorder="1" applyAlignment="1"/>
    <xf numFmtId="3" fontId="2" fillId="0" borderId="30" xfId="0" applyNumberFormat="1" applyFont="1" applyFill="1" applyBorder="1" applyAlignment="1" applyProtection="1">
      <alignment horizontal="left" wrapText="1"/>
    </xf>
    <xf numFmtId="3" fontId="4" fillId="0" borderId="31" xfId="0" applyNumberFormat="1" applyFont="1" applyFill="1" applyBorder="1" applyAlignment="1" applyProtection="1">
      <alignment horizontal="center" wrapText="1"/>
    </xf>
    <xf numFmtId="9" fontId="2" fillId="0" borderId="31" xfId="2" applyFont="1" applyFill="1" applyBorder="1" applyAlignment="1" applyProtection="1">
      <alignment horizontal="center" wrapText="1"/>
    </xf>
    <xf numFmtId="44" fontId="4" fillId="0" borderId="31" xfId="1" applyFont="1" applyFill="1" applyBorder="1" applyAlignment="1">
      <alignment wrapText="1"/>
    </xf>
    <xf numFmtId="44" fontId="2" fillId="0" borderId="31" xfId="1" applyFont="1" applyBorder="1"/>
    <xf numFmtId="44" fontId="4" fillId="0" borderId="31" xfId="1" applyFont="1" applyFill="1" applyBorder="1"/>
    <xf numFmtId="44" fontId="4" fillId="0" borderId="31" xfId="1" applyFont="1" applyBorder="1"/>
    <xf numFmtId="44" fontId="4" fillId="0" borderId="31" xfId="1" applyFont="1" applyFill="1" applyBorder="1" applyAlignment="1"/>
    <xf numFmtId="3" fontId="4" fillId="0" borderId="25" xfId="0" applyNumberFormat="1" applyFont="1" applyFill="1" applyBorder="1" applyAlignment="1" applyProtection="1">
      <alignment horizontal="center" wrapText="1"/>
    </xf>
    <xf numFmtId="3" fontId="4" fillId="0" borderId="24" xfId="0" applyNumberFormat="1" applyFont="1" applyFill="1" applyBorder="1" applyAlignment="1" applyProtection="1">
      <alignment horizontal="left" wrapText="1"/>
    </xf>
    <xf numFmtId="3" fontId="4" fillId="0" borderId="27" xfId="0" applyNumberFormat="1" applyFont="1" applyFill="1" applyBorder="1" applyAlignment="1" applyProtection="1">
      <alignment horizontal="left" wrapText="1"/>
    </xf>
    <xf numFmtId="44" fontId="2" fillId="0" borderId="29" xfId="1" applyFont="1" applyFill="1" applyBorder="1"/>
    <xf numFmtId="44" fontId="4" fillId="0" borderId="7" xfId="1" applyFont="1" applyFill="1" applyBorder="1" applyAlignment="1">
      <alignment wrapText="1"/>
    </xf>
    <xf numFmtId="44" fontId="11" fillId="0" borderId="33" xfId="1" applyFont="1" applyFill="1" applyBorder="1" applyAlignment="1">
      <alignment horizontal="center"/>
    </xf>
    <xf numFmtId="44" fontId="2" fillId="0" borderId="34" xfId="1" applyFont="1" applyBorder="1"/>
    <xf numFmtId="44" fontId="11" fillId="0" borderId="30" xfId="1" applyFont="1" applyFill="1" applyBorder="1" applyAlignment="1">
      <alignment horizontal="center"/>
    </xf>
    <xf numFmtId="44" fontId="2" fillId="0" borderId="31" xfId="1" applyFont="1" applyFill="1" applyBorder="1"/>
    <xf numFmtId="44" fontId="2" fillId="0" borderId="35" xfId="1" applyFont="1" applyFill="1" applyBorder="1"/>
    <xf numFmtId="3" fontId="7" fillId="3" borderId="32" xfId="0" applyNumberFormat="1" applyFont="1" applyFill="1" applyBorder="1" applyAlignment="1" applyProtection="1">
      <alignment horizontal="center" vertical="center" wrapText="1"/>
    </xf>
    <xf numFmtId="3" fontId="7" fillId="3" borderId="36" xfId="0" applyNumberFormat="1" applyFont="1" applyFill="1" applyBorder="1" applyAlignment="1" applyProtection="1">
      <alignment horizontal="center" vertical="center" wrapText="1"/>
    </xf>
    <xf numFmtId="44" fontId="7" fillId="4" borderId="36" xfId="1" applyFont="1" applyFill="1" applyBorder="1" applyAlignment="1" applyProtection="1">
      <alignment horizontal="center" vertical="center" wrapText="1"/>
    </xf>
    <xf numFmtId="44" fontId="7" fillId="4" borderId="32" xfId="1" applyFont="1" applyFill="1" applyBorder="1" applyAlignment="1" applyProtection="1">
      <alignment horizontal="center" vertical="center" wrapText="1"/>
    </xf>
    <xf numFmtId="44" fontId="7" fillId="7" borderId="36" xfId="1" applyFont="1" applyFill="1" applyBorder="1" applyAlignment="1" applyProtection="1">
      <alignment horizontal="center" vertical="center" wrapText="1"/>
    </xf>
    <xf numFmtId="44" fontId="7" fillId="7" borderId="12" xfId="1" applyFont="1" applyFill="1" applyBorder="1" applyAlignment="1" applyProtection="1">
      <alignment horizontal="center" vertical="center" wrapText="1"/>
    </xf>
    <xf numFmtId="44" fontId="11" fillId="0" borderId="24" xfId="1" applyFont="1" applyFill="1" applyBorder="1" applyAlignment="1">
      <alignment horizontal="center"/>
    </xf>
    <xf numFmtId="44" fontId="2" fillId="0" borderId="25" xfId="1" applyFont="1" applyBorder="1"/>
    <xf numFmtId="44" fontId="2" fillId="0" borderId="38" xfId="1" applyFont="1" applyBorder="1"/>
    <xf numFmtId="44" fontId="11" fillId="0" borderId="13" xfId="1" applyFont="1" applyFill="1" applyBorder="1" applyAlignment="1">
      <alignment horizontal="center"/>
    </xf>
    <xf numFmtId="44" fontId="2" fillId="0" borderId="39" xfId="1" applyFont="1" applyBorder="1"/>
    <xf numFmtId="44" fontId="2" fillId="0" borderId="40" xfId="1" applyFont="1" applyFill="1" applyBorder="1"/>
    <xf numFmtId="44" fontId="11" fillId="0" borderId="27" xfId="1" applyFont="1" applyFill="1" applyBorder="1" applyAlignment="1">
      <alignment horizontal="center"/>
    </xf>
    <xf numFmtId="44" fontId="2" fillId="0" borderId="5" xfId="1" applyFont="1" applyBorder="1"/>
    <xf numFmtId="44" fontId="2" fillId="0" borderId="28" xfId="1" applyFont="1" applyBorder="1"/>
    <xf numFmtId="44" fontId="2" fillId="0" borderId="41" xfId="1" applyFont="1" applyBorder="1"/>
    <xf numFmtId="44" fontId="2" fillId="0" borderId="5" xfId="1" applyFont="1" applyFill="1" applyBorder="1"/>
    <xf numFmtId="3" fontId="19" fillId="0" borderId="0" xfId="0" applyNumberFormat="1" applyFont="1" applyFill="1"/>
    <xf numFmtId="44" fontId="19" fillId="0" borderId="0" xfId="1" applyFont="1" applyFill="1" applyAlignment="1">
      <alignment horizontal="center"/>
    </xf>
    <xf numFmtId="44" fontId="18" fillId="0" borderId="0" xfId="1" applyFont="1" applyFill="1"/>
    <xf numFmtId="44" fontId="19" fillId="0" borderId="0" xfId="1" applyFont="1" applyFill="1"/>
    <xf numFmtId="3" fontId="19" fillId="0" borderId="0" xfId="0" applyNumberFormat="1" applyFont="1" applyFill="1" applyAlignment="1">
      <alignment horizontal="right"/>
    </xf>
    <xf numFmtId="0" fontId="19" fillId="0" borderId="0" xfId="0" applyFont="1" applyFill="1"/>
    <xf numFmtId="165" fontId="2" fillId="0" borderId="6" xfId="1" applyNumberFormat="1" applyFont="1" applyBorder="1"/>
    <xf numFmtId="165" fontId="2" fillId="0" borderId="40" xfId="1" applyNumberFormat="1" applyFont="1" applyBorder="1"/>
    <xf numFmtId="165" fontId="2" fillId="0" borderId="39" xfId="1" applyNumberFormat="1" applyFont="1" applyFill="1" applyBorder="1"/>
    <xf numFmtId="165" fontId="2" fillId="0" borderId="34" xfId="1" applyNumberFormat="1" applyFont="1" applyBorder="1"/>
    <xf numFmtId="44" fontId="7" fillId="4" borderId="37" xfId="1" applyFont="1" applyFill="1" applyBorder="1" applyAlignment="1" applyProtection="1">
      <alignment horizontal="center" vertical="center" wrapText="1"/>
    </xf>
    <xf numFmtId="44" fontId="11" fillId="0" borderId="7" xfId="1" applyFont="1" applyFill="1" applyBorder="1" applyAlignment="1">
      <alignment horizontal="center"/>
    </xf>
    <xf numFmtId="44" fontId="11" fillId="0" borderId="29" xfId="1" applyFont="1" applyFill="1" applyBorder="1" applyAlignment="1">
      <alignment horizontal="center"/>
    </xf>
    <xf numFmtId="44" fontId="11" fillId="0" borderId="31" xfId="1" applyFont="1" applyFill="1" applyBorder="1" applyAlignment="1">
      <alignment horizontal="center"/>
    </xf>
    <xf numFmtId="44" fontId="11" fillId="0" borderId="5" xfId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44" fontId="11" fillId="0" borderId="9" xfId="1" applyFont="1" applyFill="1" applyBorder="1" applyAlignment="1">
      <alignment horizontal="center"/>
    </xf>
    <xf numFmtId="3" fontId="4" fillId="0" borderId="33" xfId="0" applyNumberFormat="1" applyFont="1" applyFill="1" applyBorder="1" applyAlignment="1" applyProtection="1">
      <alignment horizontal="left" wrapText="1"/>
    </xf>
    <xf numFmtId="3" fontId="4" fillId="0" borderId="29" xfId="0" applyNumberFormat="1" applyFont="1" applyFill="1" applyBorder="1" applyAlignment="1" applyProtection="1">
      <alignment horizontal="center" wrapText="1"/>
    </xf>
    <xf numFmtId="9" fontId="2" fillId="0" borderId="29" xfId="2" applyFont="1" applyFill="1" applyBorder="1" applyAlignment="1" applyProtection="1">
      <alignment horizontal="center" wrapText="1"/>
    </xf>
    <xf numFmtId="44" fontId="4" fillId="0" borderId="29" xfId="1" applyFont="1" applyFill="1" applyBorder="1" applyAlignment="1">
      <alignment wrapText="1"/>
    </xf>
    <xf numFmtId="3" fontId="4" fillId="0" borderId="28" xfId="0" applyNumberFormat="1" applyFont="1" applyFill="1" applyBorder="1" applyAlignment="1" applyProtection="1">
      <alignment horizontal="center" wrapText="1"/>
    </xf>
    <xf numFmtId="3" fontId="4" fillId="0" borderId="43" xfId="0" applyNumberFormat="1" applyFont="1" applyFill="1" applyBorder="1" applyAlignment="1" applyProtection="1">
      <alignment horizontal="left" wrapText="1"/>
    </xf>
    <xf numFmtId="3" fontId="4" fillId="0" borderId="44" xfId="0" applyNumberFormat="1" applyFont="1" applyFill="1" applyBorder="1" applyAlignment="1" applyProtection="1">
      <alignment horizontal="center" wrapText="1"/>
    </xf>
    <xf numFmtId="9" fontId="2" fillId="0" borderId="44" xfId="2" applyFont="1" applyFill="1" applyBorder="1" applyAlignment="1" applyProtection="1">
      <alignment horizontal="center" wrapText="1"/>
    </xf>
    <xf numFmtId="44" fontId="4" fillId="0" borderId="44" xfId="1" applyFont="1" applyFill="1" applyBorder="1" applyAlignment="1">
      <alignment wrapText="1"/>
    </xf>
    <xf numFmtId="44" fontId="4" fillId="0" borderId="28" xfId="1" applyFont="1" applyFill="1" applyBorder="1" applyAlignment="1"/>
    <xf numFmtId="44" fontId="11" fillId="0" borderId="28" xfId="1" applyFont="1" applyFill="1" applyBorder="1" applyAlignment="1">
      <alignment horizontal="center"/>
    </xf>
    <xf numFmtId="44" fontId="2" fillId="0" borderId="29" xfId="1" applyFont="1" applyBorder="1" applyAlignment="1">
      <alignment wrapText="1"/>
    </xf>
    <xf numFmtId="44" fontId="2" fillId="0" borderId="31" xfId="1" applyFont="1" applyBorder="1" applyAlignment="1">
      <alignment wrapText="1"/>
    </xf>
    <xf numFmtId="44" fontId="2" fillId="0" borderId="0" xfId="1" applyFont="1" applyBorder="1" applyAlignment="1">
      <alignment wrapText="1"/>
    </xf>
    <xf numFmtId="3" fontId="2" fillId="0" borderId="15" xfId="0" applyNumberFormat="1" applyFont="1" applyFill="1" applyBorder="1" applyAlignment="1" applyProtection="1">
      <alignment horizontal="center" wrapText="1"/>
    </xf>
    <xf numFmtId="44" fontId="4" fillId="0" borderId="15" xfId="1" applyFont="1" applyFill="1" applyBorder="1" applyAlignment="1">
      <alignment wrapText="1"/>
    </xf>
    <xf numFmtId="44" fontId="2" fillId="0" borderId="9" xfId="1" applyFont="1" applyFill="1" applyBorder="1" applyAlignment="1">
      <alignment wrapText="1"/>
    </xf>
    <xf numFmtId="44" fontId="2" fillId="0" borderId="15" xfId="1" applyFont="1" applyFill="1" applyBorder="1"/>
    <xf numFmtId="44" fontId="2" fillId="0" borderId="45" xfId="1" applyFont="1" applyFill="1" applyBorder="1"/>
    <xf numFmtId="44" fontId="11" fillId="0" borderId="14" xfId="1" applyFont="1" applyFill="1" applyBorder="1" applyAlignment="1">
      <alignment horizontal="center"/>
    </xf>
    <xf numFmtId="44" fontId="12" fillId="6" borderId="42" xfId="1" applyFont="1" applyFill="1" applyBorder="1"/>
    <xf numFmtId="44" fontId="12" fillId="6" borderId="26" xfId="1" applyFont="1" applyFill="1" applyBorder="1"/>
    <xf numFmtId="44" fontId="12" fillId="6" borderId="22" xfId="1" applyFont="1" applyFill="1" applyBorder="1"/>
    <xf numFmtId="44" fontId="12" fillId="6" borderId="23" xfId="1" applyFont="1" applyFill="1" applyBorder="1"/>
    <xf numFmtId="44" fontId="12" fillId="6" borderId="17" xfId="1" applyFont="1" applyFill="1" applyBorder="1"/>
    <xf numFmtId="44" fontId="12" fillId="6" borderId="18" xfId="1" applyFont="1" applyFill="1" applyBorder="1"/>
    <xf numFmtId="4" fontId="4" fillId="0" borderId="0" xfId="0" applyNumberFormat="1" applyFont="1" applyFill="1" applyAlignment="1">
      <alignment horizontal="right" vertical="center"/>
    </xf>
    <xf numFmtId="3" fontId="2" fillId="0" borderId="23" xfId="0" applyNumberFormat="1" applyFont="1" applyFill="1" applyBorder="1" applyAlignment="1" applyProtection="1">
      <alignment horizontal="left" vertical="center" wrapText="1"/>
    </xf>
    <xf numFmtId="3" fontId="2" fillId="0" borderId="26" xfId="0" applyNumberFormat="1" applyFont="1" applyFill="1" applyBorder="1" applyAlignment="1" applyProtection="1">
      <alignment horizontal="left" vertical="center" wrapText="1"/>
    </xf>
    <xf numFmtId="3" fontId="4" fillId="0" borderId="23" xfId="0" applyNumberFormat="1" applyFont="1" applyFill="1" applyBorder="1" applyAlignment="1" applyProtection="1">
      <alignment horizontal="left" vertical="center" wrapText="1"/>
    </xf>
    <xf numFmtId="3" fontId="4" fillId="0" borderId="18" xfId="0" applyNumberFormat="1" applyFont="1" applyFill="1" applyBorder="1" applyAlignment="1" applyProtection="1">
      <alignment horizontal="left" vertical="center" wrapText="1"/>
    </xf>
    <xf numFmtId="3" fontId="4" fillId="0" borderId="42" xfId="0" applyNumberFormat="1" applyFont="1" applyFill="1" applyBorder="1" applyAlignment="1" applyProtection="1">
      <alignment horizontal="left" vertical="center" wrapText="1"/>
    </xf>
    <xf numFmtId="3" fontId="4" fillId="0" borderId="26" xfId="0" applyNumberFormat="1" applyFont="1" applyFill="1" applyBorder="1" applyAlignment="1" applyProtection="1">
      <alignment horizontal="left" vertical="center" wrapText="1"/>
    </xf>
    <xf numFmtId="3" fontId="10" fillId="6" borderId="2" xfId="3" applyNumberFormat="1" applyFont="1" applyFill="1" applyBorder="1" applyAlignment="1">
      <alignment horizontal="center" vertical="center"/>
    </xf>
    <xf numFmtId="3" fontId="10" fillId="6" borderId="3" xfId="3" applyNumberFormat="1" applyFont="1" applyFill="1" applyBorder="1" applyAlignment="1">
      <alignment horizontal="center" vertical="center"/>
    </xf>
    <xf numFmtId="3" fontId="10" fillId="6" borderId="4" xfId="3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 applyProtection="1">
      <alignment horizontal="left" vertical="center" wrapText="1"/>
    </xf>
    <xf numFmtId="3" fontId="2" fillId="0" borderId="17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center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F6DB-8F3C-4778-BE1B-6DD7B5B0B93C}">
  <sheetPr>
    <tabColor rgb="FF92D050"/>
    <pageSetUpPr fitToPage="1"/>
  </sheetPr>
  <dimension ref="A1:Z4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6" sqref="G26"/>
    </sheetView>
  </sheetViews>
  <sheetFormatPr baseColWidth="10" defaultColWidth="9.140625" defaultRowHeight="12.75" x14ac:dyDescent="0.2"/>
  <cols>
    <col min="1" max="1" width="22.140625" style="1" customWidth="1"/>
    <col min="2" max="2" width="22.42578125" style="1" customWidth="1"/>
    <col min="3" max="3" width="6.85546875" style="1" customWidth="1"/>
    <col min="4" max="4" width="16.5703125" style="1" customWidth="1"/>
    <col min="5" max="5" width="11.42578125" style="8" customWidth="1"/>
    <col min="6" max="6" width="9.140625" style="6" customWidth="1"/>
    <col min="7" max="7" width="9.140625" style="6"/>
    <col min="8" max="8" width="10.42578125" style="6" bestFit="1" customWidth="1"/>
    <col min="9" max="9" width="9.140625" style="6"/>
    <col min="10" max="10" width="11.42578125" style="7" bestFit="1" customWidth="1"/>
    <col min="11" max="11" width="1.7109375" style="9" customWidth="1"/>
    <col min="12" max="13" width="12.140625" style="8" customWidth="1"/>
    <col min="14" max="14" width="12.7109375" style="6" customWidth="1"/>
    <col min="15" max="15" width="14.42578125" style="6" customWidth="1"/>
    <col min="16" max="16" width="2" style="8" customWidth="1"/>
    <col min="17" max="18" width="8.85546875" style="8" customWidth="1"/>
    <col min="19" max="19" width="9.140625" style="8" customWidth="1"/>
    <col min="20" max="20" width="7.7109375" style="8" customWidth="1"/>
    <col min="21" max="21" width="8.140625" style="6" customWidth="1"/>
    <col min="22" max="22" width="4.140625" style="8" customWidth="1"/>
    <col min="23" max="23" width="10.7109375" style="18" customWidth="1"/>
    <col min="24" max="24" width="12.28515625" style="18" customWidth="1"/>
    <col min="25" max="25" width="11.28515625" style="1" customWidth="1"/>
    <col min="26" max="26" width="11.140625" style="1" customWidth="1"/>
    <col min="27" max="16384" width="9.140625" style="1"/>
  </cols>
  <sheetData>
    <row r="1" spans="1:26" ht="13.5" thickBot="1" x14ac:dyDescent="0.25">
      <c r="A1" s="2"/>
      <c r="B1" s="2"/>
      <c r="C1" s="2"/>
      <c r="D1" s="2"/>
      <c r="E1" s="4"/>
      <c r="L1" s="5"/>
      <c r="M1" s="5"/>
      <c r="Q1" s="5"/>
      <c r="R1" s="5"/>
      <c r="S1" s="5"/>
      <c r="T1" s="5"/>
      <c r="W1" s="3"/>
      <c r="X1" s="3"/>
    </row>
    <row r="2" spans="1:26" s="35" customFormat="1" ht="15.75" customHeight="1" thickBot="1" x14ac:dyDescent="0.3">
      <c r="A2" s="32"/>
      <c r="B2" s="32"/>
      <c r="C2" s="32"/>
      <c r="D2" s="32"/>
      <c r="E2" s="157" t="s">
        <v>70</v>
      </c>
      <c r="F2" s="158"/>
      <c r="G2" s="158"/>
      <c r="H2" s="158"/>
      <c r="I2" s="158"/>
      <c r="J2" s="159"/>
      <c r="K2" s="33"/>
      <c r="L2" s="157" t="s">
        <v>71</v>
      </c>
      <c r="M2" s="158"/>
      <c r="N2" s="158"/>
      <c r="O2" s="159"/>
      <c r="P2" s="34"/>
      <c r="Q2" s="157" t="s">
        <v>72</v>
      </c>
      <c r="R2" s="158"/>
      <c r="S2" s="158"/>
      <c r="T2" s="158"/>
      <c r="U2" s="159"/>
      <c r="V2" s="34"/>
      <c r="W2" s="147"/>
      <c r="X2" s="147"/>
    </row>
    <row r="3" spans="1:26" s="109" customFormat="1" ht="12" thickBot="1" x14ac:dyDescent="0.25">
      <c r="A3" s="104"/>
      <c r="B3" s="104"/>
      <c r="C3" s="104"/>
      <c r="D3" s="104"/>
      <c r="E3" s="105" t="s">
        <v>20</v>
      </c>
      <c r="F3" s="105" t="s">
        <v>21</v>
      </c>
      <c r="G3" s="105" t="s">
        <v>22</v>
      </c>
      <c r="H3" s="105" t="s">
        <v>22</v>
      </c>
      <c r="I3" s="105" t="s">
        <v>21</v>
      </c>
      <c r="J3" s="106"/>
      <c r="K3" s="106"/>
      <c r="L3" s="105" t="s">
        <v>20</v>
      </c>
      <c r="M3" s="105" t="s">
        <v>21</v>
      </c>
      <c r="N3" s="105" t="s">
        <v>22</v>
      </c>
      <c r="O3" s="105" t="s">
        <v>22</v>
      </c>
      <c r="P3" s="107"/>
      <c r="Q3" s="105" t="s">
        <v>61</v>
      </c>
      <c r="R3" s="105" t="s">
        <v>68</v>
      </c>
      <c r="S3" s="105" t="s">
        <v>65</v>
      </c>
      <c r="T3" s="105" t="s">
        <v>64</v>
      </c>
      <c r="U3" s="105" t="s">
        <v>60</v>
      </c>
      <c r="V3" s="107"/>
      <c r="W3" s="108"/>
      <c r="X3" s="108"/>
    </row>
    <row r="4" spans="1:26" s="10" customFormat="1" ht="43.5" customHeight="1" thickBot="1" x14ac:dyDescent="0.3">
      <c r="A4" s="39" t="s">
        <v>40</v>
      </c>
      <c r="B4" s="87" t="s">
        <v>0</v>
      </c>
      <c r="C4" s="88" t="s">
        <v>1</v>
      </c>
      <c r="D4" s="88" t="s">
        <v>2</v>
      </c>
      <c r="E4" s="89" t="s">
        <v>23</v>
      </c>
      <c r="F4" s="89" t="s">
        <v>3</v>
      </c>
      <c r="G4" s="89" t="s">
        <v>24</v>
      </c>
      <c r="H4" s="89" t="s">
        <v>4</v>
      </c>
      <c r="I4" s="89" t="s">
        <v>25</v>
      </c>
      <c r="J4" s="45" t="s">
        <v>34</v>
      </c>
      <c r="K4" s="31"/>
      <c r="L4" s="90" t="s">
        <v>36</v>
      </c>
      <c r="M4" s="89" t="s">
        <v>26</v>
      </c>
      <c r="N4" s="91" t="s">
        <v>38</v>
      </c>
      <c r="O4" s="92" t="s">
        <v>39</v>
      </c>
      <c r="P4" s="11"/>
      <c r="Q4" s="90" t="s">
        <v>63</v>
      </c>
      <c r="R4" s="114" t="s">
        <v>67</v>
      </c>
      <c r="S4" s="114" t="s">
        <v>62</v>
      </c>
      <c r="T4" s="89" t="s">
        <v>58</v>
      </c>
      <c r="U4" s="46" t="s">
        <v>66</v>
      </c>
      <c r="V4" s="11"/>
      <c r="W4" s="154" t="s">
        <v>37</v>
      </c>
      <c r="X4" s="155"/>
      <c r="Y4" s="155"/>
      <c r="Z4" s="156"/>
    </row>
    <row r="5" spans="1:26" ht="13.5" thickTop="1" x14ac:dyDescent="0.2">
      <c r="A5" s="152" t="s">
        <v>32</v>
      </c>
      <c r="B5" s="126" t="s">
        <v>32</v>
      </c>
      <c r="C5" s="127">
        <v>4</v>
      </c>
      <c r="D5" s="128">
        <v>1</v>
      </c>
      <c r="E5" s="129">
        <v>1787.5951878812498</v>
      </c>
      <c r="F5" s="129">
        <v>0</v>
      </c>
      <c r="G5" s="129">
        <v>63.83</v>
      </c>
      <c r="H5" s="129">
        <v>124.51849829375</v>
      </c>
      <c r="I5" s="129">
        <v>31.917016312499999</v>
      </c>
      <c r="J5" s="141">
        <f>(E5*15)+(F5*12)+(G5*14)+(H5*14)+(I5*12)</f>
        <v>29833.810990081249</v>
      </c>
      <c r="L5" s="93" t="s">
        <v>35</v>
      </c>
      <c r="M5" s="81">
        <v>85.112043499999999</v>
      </c>
      <c r="N5" s="23">
        <v>129.26274999999998</v>
      </c>
      <c r="O5" s="95">
        <v>482.25242271249994</v>
      </c>
      <c r="Q5" s="93">
        <v>0</v>
      </c>
      <c r="R5" s="115">
        <v>0</v>
      </c>
      <c r="S5" s="115">
        <v>0</v>
      </c>
      <c r="T5" s="81">
        <v>0</v>
      </c>
      <c r="U5" s="95">
        <v>0</v>
      </c>
      <c r="W5" s="51" t="s">
        <v>59</v>
      </c>
      <c r="X5" s="52" t="s">
        <v>18</v>
      </c>
      <c r="Y5" s="52" t="s">
        <v>5</v>
      </c>
      <c r="Z5" s="53" t="s">
        <v>19</v>
      </c>
    </row>
    <row r="6" spans="1:26" ht="13.5" customHeight="1" x14ac:dyDescent="0.2">
      <c r="A6" s="153"/>
      <c r="B6" s="79" t="s">
        <v>33</v>
      </c>
      <c r="C6" s="125">
        <v>2</v>
      </c>
      <c r="D6" s="63">
        <v>1</v>
      </c>
      <c r="E6" s="124">
        <v>1923.3215097250002</v>
      </c>
      <c r="F6" s="132">
        <v>0</v>
      </c>
      <c r="G6" s="80">
        <v>63.83</v>
      </c>
      <c r="H6" s="66">
        <v>124.51849829375</v>
      </c>
      <c r="I6" s="66">
        <v>31.917016312499999</v>
      </c>
      <c r="J6" s="142">
        <f>(E6*15)+(F6*12)+(G6*14)+(H6*14)+(I6*12)</f>
        <v>31869.7058177375</v>
      </c>
      <c r="L6" s="99" t="s">
        <v>35</v>
      </c>
      <c r="M6" s="130">
        <v>85.112043499999999</v>
      </c>
      <c r="N6" s="101">
        <v>480.19835730624999</v>
      </c>
      <c r="O6" s="102">
        <v>480.19835730624999</v>
      </c>
      <c r="Q6" s="99">
        <v>0</v>
      </c>
      <c r="R6" s="131">
        <v>0</v>
      </c>
      <c r="S6" s="131">
        <v>0</v>
      </c>
      <c r="T6" s="130">
        <v>0</v>
      </c>
      <c r="U6" s="102">
        <v>0</v>
      </c>
      <c r="W6" s="16" t="s">
        <v>8</v>
      </c>
      <c r="X6" s="40">
        <v>25.184249999999999</v>
      </c>
      <c r="Y6" s="40">
        <v>27.295749999999998</v>
      </c>
      <c r="Z6" s="17">
        <v>34.757749999999994</v>
      </c>
    </row>
    <row r="7" spans="1:26" x14ac:dyDescent="0.2">
      <c r="A7" s="121" t="s">
        <v>27</v>
      </c>
      <c r="B7" s="121" t="s">
        <v>41</v>
      </c>
      <c r="C7" s="122">
        <v>5</v>
      </c>
      <c r="D7" s="123">
        <v>1</v>
      </c>
      <c r="E7" s="124">
        <v>1564.1768037500001</v>
      </c>
      <c r="F7" s="132">
        <v>0</v>
      </c>
      <c r="G7" s="65">
        <v>63.83</v>
      </c>
      <c r="H7" s="66">
        <v>124.51849829375</v>
      </c>
      <c r="I7" s="67">
        <v>31.917016312499999</v>
      </c>
      <c r="J7" s="142">
        <f>(E7*15)+(F7*12)+(G7*14)+(H7*14)+(I7*12)</f>
        <v>26482.535228112501</v>
      </c>
      <c r="L7" s="82" t="s">
        <v>35</v>
      </c>
      <c r="M7" s="68">
        <v>85.112043499999999</v>
      </c>
      <c r="N7" s="65">
        <v>161.18619921250001</v>
      </c>
      <c r="O7" s="83">
        <v>161.18619921250001</v>
      </c>
      <c r="Q7" s="82">
        <v>0</v>
      </c>
      <c r="R7" s="116">
        <v>0</v>
      </c>
      <c r="S7" s="116">
        <v>0</v>
      </c>
      <c r="T7" s="68">
        <v>0</v>
      </c>
      <c r="U7" s="113">
        <v>0</v>
      </c>
      <c r="W7" s="16" t="s">
        <v>9</v>
      </c>
      <c r="X7" s="40">
        <v>69.833249999999992</v>
      </c>
      <c r="Y7" s="40">
        <v>75.388749999999987</v>
      </c>
      <c r="Z7" s="17">
        <v>95.652999999999992</v>
      </c>
    </row>
    <row r="8" spans="1:26" s="18" customFormat="1" x14ac:dyDescent="0.2">
      <c r="A8" s="69" t="s">
        <v>42</v>
      </c>
      <c r="B8" s="69" t="s">
        <v>29</v>
      </c>
      <c r="C8" s="70">
        <v>4</v>
      </c>
      <c r="D8" s="71">
        <v>1</v>
      </c>
      <c r="E8" s="72">
        <v>1657.6413165125</v>
      </c>
      <c r="F8" s="133">
        <v>0</v>
      </c>
      <c r="G8" s="73">
        <v>63.83</v>
      </c>
      <c r="H8" s="74">
        <v>124.51849829375</v>
      </c>
      <c r="I8" s="75">
        <v>31.917016312499999</v>
      </c>
      <c r="J8" s="143">
        <f>(E8*15)+(F8*12)+(G8*14)+(H8*14)+(I8*12)</f>
        <v>27884.502919549996</v>
      </c>
      <c r="K8" s="9"/>
      <c r="L8" s="84" t="s">
        <v>35</v>
      </c>
      <c r="M8" s="76">
        <v>85.112043499999999</v>
      </c>
      <c r="N8" s="85">
        <v>221.36104084875001</v>
      </c>
      <c r="O8" s="86">
        <v>380.55689050500001</v>
      </c>
      <c r="P8" s="8"/>
      <c r="Q8" s="84">
        <v>0</v>
      </c>
      <c r="R8" s="117">
        <v>0</v>
      </c>
      <c r="S8" s="117">
        <v>0</v>
      </c>
      <c r="T8" s="76">
        <v>32</v>
      </c>
      <c r="U8" s="86">
        <v>0</v>
      </c>
      <c r="V8" s="8"/>
      <c r="W8" s="16" t="s">
        <v>10</v>
      </c>
      <c r="X8" s="40">
        <v>122.22099999999999</v>
      </c>
      <c r="Y8" s="40">
        <v>131.87649999999999</v>
      </c>
      <c r="Z8" s="17">
        <v>167.37224999999998</v>
      </c>
    </row>
    <row r="9" spans="1:26" x14ac:dyDescent="0.2">
      <c r="A9" s="148" t="s">
        <v>43</v>
      </c>
      <c r="B9" s="57" t="s">
        <v>48</v>
      </c>
      <c r="C9" s="58">
        <v>8</v>
      </c>
      <c r="D9" s="59">
        <v>1</v>
      </c>
      <c r="E9" s="60">
        <v>1451.7080924500001</v>
      </c>
      <c r="F9" s="60">
        <v>0</v>
      </c>
      <c r="G9" s="60">
        <v>63.83</v>
      </c>
      <c r="H9" s="60">
        <v>124.51849829375</v>
      </c>
      <c r="I9" s="60">
        <v>31.917016312499999</v>
      </c>
      <c r="J9" s="144">
        <f t="shared" ref="J9:J23" si="0">(E9*15)+(F9*12)+(G9*14)+(H9*14)+(I9*12)</f>
        <v>24795.504558612498</v>
      </c>
      <c r="L9" s="93" t="s">
        <v>35</v>
      </c>
      <c r="M9" s="81">
        <v>85.112043499999999</v>
      </c>
      <c r="N9" s="94">
        <v>0</v>
      </c>
      <c r="O9" s="95">
        <v>0</v>
      </c>
      <c r="Q9" s="93">
        <v>0</v>
      </c>
      <c r="R9" s="115">
        <v>0</v>
      </c>
      <c r="S9" s="115">
        <v>0</v>
      </c>
      <c r="T9" s="81">
        <v>0</v>
      </c>
      <c r="U9" s="95">
        <v>0</v>
      </c>
      <c r="W9" s="16" t="s">
        <v>11</v>
      </c>
      <c r="X9" s="40">
        <v>174.63949999999997</v>
      </c>
      <c r="Y9" s="40">
        <v>188.41549999999998</v>
      </c>
      <c r="Z9" s="17">
        <v>239.12224999999998</v>
      </c>
    </row>
    <row r="10" spans="1:26" s="18" customFormat="1" ht="15" customHeight="1" x14ac:dyDescent="0.2">
      <c r="A10" s="149"/>
      <c r="B10" s="61" t="s">
        <v>6</v>
      </c>
      <c r="C10" s="62">
        <v>8</v>
      </c>
      <c r="D10" s="63">
        <v>1</v>
      </c>
      <c r="E10" s="64">
        <v>1480.35967145</v>
      </c>
      <c r="F10" s="132">
        <v>0</v>
      </c>
      <c r="G10" s="65">
        <v>63.83</v>
      </c>
      <c r="H10" s="66">
        <v>124.51849829375</v>
      </c>
      <c r="I10" s="67">
        <v>31.917016312499999</v>
      </c>
      <c r="J10" s="142">
        <f t="shared" si="0"/>
        <v>25225.278243612498</v>
      </c>
      <c r="K10" s="9"/>
      <c r="L10" s="82" t="s">
        <v>35</v>
      </c>
      <c r="M10" s="68">
        <v>85.112043499999999</v>
      </c>
      <c r="N10" s="65">
        <v>0</v>
      </c>
      <c r="O10" s="83">
        <v>0</v>
      </c>
      <c r="P10" s="8"/>
      <c r="Q10" s="82">
        <v>0</v>
      </c>
      <c r="R10" s="116">
        <v>0</v>
      </c>
      <c r="S10" s="116">
        <v>0</v>
      </c>
      <c r="T10" s="68">
        <v>0</v>
      </c>
      <c r="U10" s="83">
        <v>0</v>
      </c>
      <c r="V10" s="8"/>
      <c r="W10" s="16" t="s">
        <v>12</v>
      </c>
      <c r="X10" s="40">
        <v>218.84774999999996</v>
      </c>
      <c r="Y10" s="40">
        <v>236.84674999999999</v>
      </c>
      <c r="Z10" s="17">
        <v>301.21674999999999</v>
      </c>
    </row>
    <row r="11" spans="1:26" ht="15" customHeight="1" x14ac:dyDescent="0.2">
      <c r="A11" s="150" t="s">
        <v>45</v>
      </c>
      <c r="B11" s="57" t="s">
        <v>7</v>
      </c>
      <c r="C11" s="58">
        <v>10</v>
      </c>
      <c r="D11" s="59">
        <v>1</v>
      </c>
      <c r="E11" s="60">
        <v>1173.1346886874999</v>
      </c>
      <c r="F11" s="60">
        <v>0</v>
      </c>
      <c r="G11" s="60">
        <v>63.83</v>
      </c>
      <c r="H11" s="60">
        <v>124.51849829375</v>
      </c>
      <c r="I11" s="60">
        <v>31.917016312499999</v>
      </c>
      <c r="J11" s="144">
        <f>(E11*15)+(F11*12)+(G11*14)+(H11*14)+(I11*12)</f>
        <v>20616.903502174995</v>
      </c>
      <c r="L11" s="93" t="s">
        <v>35</v>
      </c>
      <c r="M11" s="81">
        <v>85.112043499999999</v>
      </c>
      <c r="N11" s="94">
        <v>0</v>
      </c>
      <c r="O11" s="95">
        <v>0</v>
      </c>
      <c r="Q11" s="93">
        <v>0</v>
      </c>
      <c r="R11" s="115">
        <v>0</v>
      </c>
      <c r="S11" s="115">
        <v>0</v>
      </c>
      <c r="T11" s="81">
        <v>0</v>
      </c>
      <c r="U11" s="95">
        <v>0</v>
      </c>
      <c r="W11" s="16" t="s">
        <v>13</v>
      </c>
      <c r="X11" s="40">
        <v>263.11749999999995</v>
      </c>
      <c r="Y11" s="40">
        <v>292.62725</v>
      </c>
      <c r="Z11" s="17">
        <v>362.50150000000002</v>
      </c>
    </row>
    <row r="12" spans="1:26" x14ac:dyDescent="0.2">
      <c r="A12" s="160"/>
      <c r="B12" s="54" t="s">
        <v>69</v>
      </c>
      <c r="C12" s="12">
        <v>8</v>
      </c>
      <c r="D12" s="13">
        <v>1</v>
      </c>
      <c r="E12" s="36">
        <v>1357.8952385625</v>
      </c>
      <c r="F12" s="134">
        <v>0</v>
      </c>
      <c r="G12" s="23">
        <v>63.83</v>
      </c>
      <c r="H12" s="38">
        <v>124.51849829375</v>
      </c>
      <c r="I12" s="40">
        <v>31.917016312499999</v>
      </c>
      <c r="J12" s="145">
        <f t="shared" si="0"/>
        <v>23388.311750299996</v>
      </c>
      <c r="L12" s="96" t="s">
        <v>35</v>
      </c>
      <c r="M12" s="81">
        <v>85.112043499999999</v>
      </c>
      <c r="N12" s="100">
        <v>0</v>
      </c>
      <c r="O12" s="97">
        <v>0</v>
      </c>
      <c r="Q12" s="96">
        <v>0</v>
      </c>
      <c r="R12" s="119">
        <v>0</v>
      </c>
      <c r="S12" s="119">
        <v>0</v>
      </c>
      <c r="T12" s="37">
        <v>0</v>
      </c>
      <c r="U12" s="110">
        <v>0</v>
      </c>
      <c r="W12" s="16" t="s">
        <v>14</v>
      </c>
      <c r="X12" s="40">
        <v>279.38424999999995</v>
      </c>
      <c r="Y12" s="40">
        <v>301.49349999999998</v>
      </c>
      <c r="Z12" s="17">
        <v>382.59149999999994</v>
      </c>
    </row>
    <row r="13" spans="1:26" ht="15" customHeight="1" x14ac:dyDescent="0.2">
      <c r="A13" s="160"/>
      <c r="B13" s="55" t="s">
        <v>50</v>
      </c>
      <c r="C13" s="24">
        <v>8</v>
      </c>
      <c r="D13" s="13">
        <v>1</v>
      </c>
      <c r="E13" s="36">
        <v>1438.4778044999998</v>
      </c>
      <c r="F13" s="36">
        <v>0</v>
      </c>
      <c r="G13" s="36">
        <v>63.83</v>
      </c>
      <c r="H13" s="36">
        <v>124.51849829375</v>
      </c>
      <c r="I13" s="36">
        <v>31.917016312499999</v>
      </c>
      <c r="J13" s="145">
        <f>(E13*15)+(F13*12)+(G13*14)+(H13*14)+(I13*12)</f>
        <v>24597.050239362499</v>
      </c>
      <c r="L13" s="96" t="s">
        <v>35</v>
      </c>
      <c r="M13" s="36">
        <v>85.112043499999999</v>
      </c>
      <c r="N13" s="100">
        <v>0</v>
      </c>
      <c r="O13" s="48">
        <v>0</v>
      </c>
      <c r="Q13" s="96">
        <v>0</v>
      </c>
      <c r="R13" s="118">
        <v>0</v>
      </c>
      <c r="S13" s="118">
        <v>0</v>
      </c>
      <c r="T13" s="36">
        <v>0</v>
      </c>
      <c r="U13" s="111">
        <v>0</v>
      </c>
      <c r="W13" s="16" t="s">
        <v>15</v>
      </c>
      <c r="X13" s="40">
        <v>341.61199999999997</v>
      </c>
      <c r="Y13" s="40">
        <v>368.40549999999996</v>
      </c>
      <c r="Z13" s="17">
        <v>439.84799999999996</v>
      </c>
    </row>
    <row r="14" spans="1:26" ht="15" customHeight="1" x14ac:dyDescent="0.2">
      <c r="A14" s="153"/>
      <c r="B14" s="61" t="s">
        <v>49</v>
      </c>
      <c r="C14" s="62">
        <v>8</v>
      </c>
      <c r="D14" s="63">
        <v>1</v>
      </c>
      <c r="E14" s="64">
        <v>1480.35967145</v>
      </c>
      <c r="F14" s="132">
        <v>0</v>
      </c>
      <c r="G14" s="65">
        <v>63.83</v>
      </c>
      <c r="H14" s="66">
        <v>124.51849829375</v>
      </c>
      <c r="I14" s="67">
        <v>31.917016312499999</v>
      </c>
      <c r="J14" s="142">
        <f t="shared" si="0"/>
        <v>25225.278243612498</v>
      </c>
      <c r="L14" s="99" t="s">
        <v>35</v>
      </c>
      <c r="M14" s="68">
        <v>85.112043499999999</v>
      </c>
      <c r="N14" s="65">
        <v>0</v>
      </c>
      <c r="O14" s="102">
        <v>0</v>
      </c>
      <c r="Q14" s="99">
        <v>0</v>
      </c>
      <c r="R14" s="116">
        <v>0</v>
      </c>
      <c r="S14" s="116">
        <v>0</v>
      </c>
      <c r="T14" s="68">
        <v>0</v>
      </c>
      <c r="U14" s="113">
        <v>0</v>
      </c>
      <c r="W14" s="16" t="s">
        <v>16</v>
      </c>
      <c r="X14" s="40">
        <v>369.17424999999997</v>
      </c>
      <c r="Y14" s="40">
        <v>414.48949999999996</v>
      </c>
      <c r="Z14" s="17">
        <v>530.15049999999997</v>
      </c>
    </row>
    <row r="15" spans="1:26" ht="13.5" thickBot="1" x14ac:dyDescent="0.25">
      <c r="A15" s="148" t="s">
        <v>46</v>
      </c>
      <c r="B15" s="57" t="s">
        <v>28</v>
      </c>
      <c r="C15" s="77">
        <v>10</v>
      </c>
      <c r="D15" s="59">
        <v>1</v>
      </c>
      <c r="E15" s="60">
        <v>1173.1346886874999</v>
      </c>
      <c r="F15" s="60">
        <v>0</v>
      </c>
      <c r="G15" s="60">
        <v>63.83</v>
      </c>
      <c r="H15" s="60">
        <v>124.51849829375</v>
      </c>
      <c r="I15" s="60">
        <v>31.917016312499999</v>
      </c>
      <c r="J15" s="144">
        <f t="shared" si="0"/>
        <v>20616.903502174995</v>
      </c>
      <c r="L15" s="47" t="s">
        <v>35</v>
      </c>
      <c r="M15" s="81">
        <v>85.112043499999999</v>
      </c>
      <c r="N15" s="100">
        <v>0</v>
      </c>
      <c r="O15" s="49">
        <v>56.713272550000006</v>
      </c>
      <c r="Q15" s="96">
        <v>56.71</v>
      </c>
      <c r="R15" s="119">
        <v>3.29</v>
      </c>
      <c r="S15" s="119">
        <v>0</v>
      </c>
      <c r="T15" s="37">
        <v>0</v>
      </c>
      <c r="U15" s="110">
        <v>1.7969999999999999</v>
      </c>
      <c r="W15" s="20" t="s">
        <v>17</v>
      </c>
      <c r="X15" s="21">
        <v>419.07124999999996</v>
      </c>
      <c r="Y15" s="21">
        <v>452.26074999999997</v>
      </c>
      <c r="Z15" s="22">
        <v>573.98974999999996</v>
      </c>
    </row>
    <row r="16" spans="1:26" s="18" customFormat="1" ht="15" customHeight="1" x14ac:dyDescent="0.2">
      <c r="A16" s="161"/>
      <c r="B16" s="54" t="s">
        <v>53</v>
      </c>
      <c r="C16" s="24">
        <v>8</v>
      </c>
      <c r="D16" s="13">
        <v>1</v>
      </c>
      <c r="E16" s="36">
        <v>1318.3413124062499</v>
      </c>
      <c r="F16" s="36">
        <v>0</v>
      </c>
      <c r="G16" s="36">
        <v>63.83</v>
      </c>
      <c r="H16" s="36">
        <v>124.51849829375</v>
      </c>
      <c r="I16" s="36">
        <v>31.917016312499999</v>
      </c>
      <c r="J16" s="145">
        <f>(E16*15)+(F16*12)+(G16*14)+(H16*14)+(I16*12)</f>
        <v>22795.002857956249</v>
      </c>
      <c r="K16" s="9"/>
      <c r="L16" s="47" t="s">
        <v>35</v>
      </c>
      <c r="M16" s="36">
        <v>85.112043499999999</v>
      </c>
      <c r="N16" s="103">
        <v>0</v>
      </c>
      <c r="O16" s="98">
        <v>63.73</v>
      </c>
      <c r="P16" s="8"/>
      <c r="Q16" s="96">
        <v>63.73</v>
      </c>
      <c r="R16" s="118">
        <v>3.29</v>
      </c>
      <c r="S16" s="118">
        <v>0</v>
      </c>
      <c r="T16" s="36">
        <v>0</v>
      </c>
      <c r="U16" s="112">
        <v>1.8</v>
      </c>
      <c r="V16" s="8"/>
      <c r="W16" s="14"/>
      <c r="X16" s="14"/>
    </row>
    <row r="17" spans="1:25" ht="15.75" customHeight="1" x14ac:dyDescent="0.2">
      <c r="A17" s="161"/>
      <c r="B17" s="55" t="s">
        <v>52</v>
      </c>
      <c r="C17" s="24">
        <v>8</v>
      </c>
      <c r="D17" s="13">
        <v>1</v>
      </c>
      <c r="E17" s="36">
        <v>1396.5854038812499</v>
      </c>
      <c r="F17" s="36">
        <v>0</v>
      </c>
      <c r="G17" s="36">
        <v>63.83</v>
      </c>
      <c r="H17" s="36">
        <v>124.51849829375</v>
      </c>
      <c r="I17" s="36">
        <v>31.917016312499999</v>
      </c>
      <c r="J17" s="145">
        <f>(E17*15)+(F17*12)+(G17*14)+(H17*14)+(I17*12)</f>
        <v>23968.664230081245</v>
      </c>
      <c r="L17" s="96" t="s">
        <v>35</v>
      </c>
      <c r="M17" s="36">
        <v>85.112043499999999</v>
      </c>
      <c r="N17" s="100">
        <v>0</v>
      </c>
      <c r="O17" s="48">
        <v>53.2</v>
      </c>
      <c r="Q17" s="96">
        <v>0</v>
      </c>
      <c r="R17" s="118">
        <v>3.29</v>
      </c>
      <c r="S17" s="118">
        <v>0</v>
      </c>
      <c r="T17" s="36">
        <v>0</v>
      </c>
      <c r="U17" s="111">
        <v>1.8</v>
      </c>
    </row>
    <row r="18" spans="1:25" ht="15" customHeight="1" x14ac:dyDescent="0.2">
      <c r="A18" s="161"/>
      <c r="B18" s="54" t="s">
        <v>51</v>
      </c>
      <c r="C18" s="12">
        <v>8</v>
      </c>
      <c r="D18" s="13">
        <v>1</v>
      </c>
      <c r="E18" s="36">
        <v>1318.3413124062499</v>
      </c>
      <c r="F18" s="134">
        <v>31.836048750000003</v>
      </c>
      <c r="G18" s="23">
        <v>63.83</v>
      </c>
      <c r="H18" s="38">
        <v>124.51849829375</v>
      </c>
      <c r="I18" s="40">
        <v>31.917016312499999</v>
      </c>
      <c r="J18" s="145">
        <f t="shared" si="0"/>
        <v>23177.03544295625</v>
      </c>
      <c r="L18" s="96" t="s">
        <v>35</v>
      </c>
      <c r="M18" s="37">
        <v>85.112043499999999</v>
      </c>
      <c r="N18" s="100">
        <v>0</v>
      </c>
      <c r="O18" s="97">
        <v>91.34</v>
      </c>
      <c r="Q18" s="96">
        <v>0</v>
      </c>
      <c r="R18" s="119">
        <v>0</v>
      </c>
      <c r="S18" s="119">
        <v>32.799999999999997</v>
      </c>
      <c r="T18" s="37">
        <v>0</v>
      </c>
      <c r="U18" s="110">
        <v>1.8</v>
      </c>
    </row>
    <row r="19" spans="1:25" ht="15" customHeight="1" x14ac:dyDescent="0.2">
      <c r="A19" s="149"/>
      <c r="B19" s="61" t="s">
        <v>54</v>
      </c>
      <c r="C19" s="62">
        <v>8</v>
      </c>
      <c r="D19" s="63">
        <v>1</v>
      </c>
      <c r="E19" s="64">
        <v>1396.5854038812499</v>
      </c>
      <c r="F19" s="132">
        <v>31.836048750000003</v>
      </c>
      <c r="G19" s="65">
        <v>63.83</v>
      </c>
      <c r="H19" s="66">
        <v>124.51849829375</v>
      </c>
      <c r="I19" s="67">
        <v>31.917016312499999</v>
      </c>
      <c r="J19" s="142">
        <f t="shared" si="0"/>
        <v>24350.696815081246</v>
      </c>
      <c r="L19" s="99" t="s">
        <v>35</v>
      </c>
      <c r="M19" s="68">
        <v>85.112043499999999</v>
      </c>
      <c r="N19" s="65">
        <v>0</v>
      </c>
      <c r="O19" s="102">
        <v>0</v>
      </c>
      <c r="Q19" s="99">
        <v>0</v>
      </c>
      <c r="R19" s="116">
        <v>0</v>
      </c>
      <c r="S19" s="116">
        <v>32.799999999999997</v>
      </c>
      <c r="T19" s="68">
        <v>0</v>
      </c>
      <c r="U19" s="113">
        <v>1.8</v>
      </c>
      <c r="W19" s="14"/>
      <c r="X19" s="14"/>
    </row>
    <row r="20" spans="1:25" x14ac:dyDescent="0.2">
      <c r="A20" s="148" t="s">
        <v>44</v>
      </c>
      <c r="B20" s="57" t="s">
        <v>55</v>
      </c>
      <c r="C20" s="58">
        <v>8</v>
      </c>
      <c r="D20" s="59">
        <v>1</v>
      </c>
      <c r="E20" s="60">
        <v>1318.3413124062499</v>
      </c>
      <c r="F20" s="60">
        <v>0</v>
      </c>
      <c r="G20" s="60">
        <v>63.83</v>
      </c>
      <c r="H20" s="60">
        <v>124.51849829375</v>
      </c>
      <c r="I20" s="60">
        <v>31.917016312499999</v>
      </c>
      <c r="J20" s="144">
        <f t="shared" si="0"/>
        <v>22795.002857956249</v>
      </c>
      <c r="L20" s="93" t="s">
        <v>35</v>
      </c>
      <c r="M20" s="81">
        <v>85.112043499999999</v>
      </c>
      <c r="N20" s="94">
        <v>0</v>
      </c>
      <c r="O20" s="48">
        <v>0</v>
      </c>
      <c r="Q20" s="47">
        <v>0</v>
      </c>
      <c r="R20" s="119">
        <v>0</v>
      </c>
      <c r="S20" s="119">
        <v>0</v>
      </c>
      <c r="T20" s="81">
        <v>0</v>
      </c>
      <c r="U20" s="95">
        <v>0</v>
      </c>
      <c r="W20" s="14"/>
      <c r="X20" s="14"/>
    </row>
    <row r="21" spans="1:25" s="18" customFormat="1" ht="15" customHeight="1" x14ac:dyDescent="0.2">
      <c r="A21" s="149"/>
      <c r="B21" s="61" t="s">
        <v>56</v>
      </c>
      <c r="C21" s="62">
        <v>8</v>
      </c>
      <c r="D21" s="63">
        <v>1</v>
      </c>
      <c r="E21" s="64">
        <v>1396.5854038812499</v>
      </c>
      <c r="F21" s="132">
        <v>0</v>
      </c>
      <c r="G21" s="65">
        <v>63.83</v>
      </c>
      <c r="H21" s="66">
        <v>124.51849829375</v>
      </c>
      <c r="I21" s="67">
        <v>31.917016312499999</v>
      </c>
      <c r="J21" s="142">
        <f t="shared" si="0"/>
        <v>23968.664230081245</v>
      </c>
      <c r="K21" s="9"/>
      <c r="L21" s="82" t="s">
        <v>35</v>
      </c>
      <c r="M21" s="68">
        <v>85.112043499999999</v>
      </c>
      <c r="N21" s="65">
        <v>0</v>
      </c>
      <c r="O21" s="102">
        <v>0</v>
      </c>
      <c r="P21" s="8"/>
      <c r="Q21" s="99">
        <v>0</v>
      </c>
      <c r="R21" s="116">
        <v>0</v>
      </c>
      <c r="S21" s="116">
        <v>0</v>
      </c>
      <c r="T21" s="68">
        <v>0</v>
      </c>
      <c r="U21" s="83">
        <v>0</v>
      </c>
      <c r="V21" s="8"/>
      <c r="W21" s="14"/>
      <c r="X21" s="14"/>
      <c r="Y21" s="1"/>
    </row>
    <row r="22" spans="1:25" x14ac:dyDescent="0.2">
      <c r="A22" s="150" t="s">
        <v>47</v>
      </c>
      <c r="B22" s="78" t="s">
        <v>30</v>
      </c>
      <c r="C22" s="77">
        <v>4</v>
      </c>
      <c r="D22" s="59">
        <v>1</v>
      </c>
      <c r="E22" s="60">
        <v>1493.7374307624998</v>
      </c>
      <c r="F22" s="60">
        <v>0</v>
      </c>
      <c r="G22" s="60">
        <v>63.83</v>
      </c>
      <c r="H22" s="60">
        <v>124.51849829375</v>
      </c>
      <c r="I22" s="60">
        <v>31.917016312499999</v>
      </c>
      <c r="J22" s="144">
        <f t="shared" si="0"/>
        <v>25425.944633299994</v>
      </c>
      <c r="L22" s="93" t="s">
        <v>35</v>
      </c>
      <c r="M22" s="81">
        <v>85.112043499999999</v>
      </c>
      <c r="N22" s="23">
        <v>67.373345324999988</v>
      </c>
      <c r="O22" s="48">
        <v>67.373345324999988</v>
      </c>
      <c r="Q22" s="47">
        <v>0</v>
      </c>
      <c r="R22" s="119">
        <v>0</v>
      </c>
      <c r="S22" s="119">
        <v>0</v>
      </c>
      <c r="T22" s="81">
        <v>0</v>
      </c>
      <c r="U22" s="48">
        <v>0</v>
      </c>
      <c r="W22" s="14"/>
      <c r="X22" s="14"/>
    </row>
    <row r="23" spans="1:25" ht="15" customHeight="1" thickBot="1" x14ac:dyDescent="0.25">
      <c r="A23" s="151"/>
      <c r="B23" s="56" t="s">
        <v>31</v>
      </c>
      <c r="C23" s="135">
        <v>8</v>
      </c>
      <c r="D23" s="41">
        <v>1</v>
      </c>
      <c r="E23" s="136">
        <v>1480.35967145</v>
      </c>
      <c r="F23" s="137">
        <v>0</v>
      </c>
      <c r="G23" s="42">
        <v>63.83</v>
      </c>
      <c r="H23" s="43">
        <v>124.51849829375</v>
      </c>
      <c r="I23" s="43">
        <v>31.917016312499999</v>
      </c>
      <c r="J23" s="146">
        <f t="shared" si="0"/>
        <v>25225.278243612498</v>
      </c>
      <c r="L23" s="50" t="s">
        <v>35</v>
      </c>
      <c r="M23" s="44">
        <v>85.112043499999999</v>
      </c>
      <c r="N23" s="138">
        <v>163.47259624437501</v>
      </c>
      <c r="O23" s="139">
        <v>163.47259624437501</v>
      </c>
      <c r="Q23" s="140">
        <v>0</v>
      </c>
      <c r="R23" s="120">
        <v>0</v>
      </c>
      <c r="S23" s="120">
        <v>0</v>
      </c>
      <c r="T23" s="44">
        <v>0</v>
      </c>
      <c r="U23" s="139">
        <v>0</v>
      </c>
      <c r="W23" s="14"/>
      <c r="X23" s="14"/>
    </row>
    <row r="24" spans="1:25" x14ac:dyDescent="0.2">
      <c r="E24" s="15"/>
      <c r="F24" s="8"/>
      <c r="G24" s="8"/>
      <c r="H24" s="8"/>
      <c r="I24" s="8"/>
      <c r="J24" s="9"/>
      <c r="L24" s="15"/>
      <c r="M24" s="15"/>
      <c r="N24" s="8"/>
      <c r="O24" s="8"/>
      <c r="Q24" s="15"/>
      <c r="R24" s="15"/>
      <c r="S24" s="15"/>
      <c r="T24" s="15"/>
      <c r="U24" s="8"/>
      <c r="W24" s="25"/>
      <c r="X24" s="25"/>
      <c r="Y24" s="27"/>
    </row>
    <row r="25" spans="1:25" x14ac:dyDescent="0.2">
      <c r="E25" s="15"/>
      <c r="F25" s="8"/>
      <c r="G25" s="8"/>
      <c r="H25" s="8"/>
      <c r="I25" s="8"/>
      <c r="J25" s="9"/>
      <c r="L25" s="15"/>
      <c r="M25" s="15"/>
      <c r="N25" s="8"/>
      <c r="O25" s="8"/>
      <c r="Q25" s="15"/>
      <c r="R25" s="15"/>
      <c r="S25" s="15"/>
      <c r="T25" s="15"/>
      <c r="U25" s="8"/>
      <c r="W25" s="26"/>
      <c r="X25" s="26"/>
    </row>
    <row r="26" spans="1:25" ht="21" x14ac:dyDescent="0.35">
      <c r="A26" s="162" t="s">
        <v>57</v>
      </c>
      <c r="B26" s="162"/>
      <c r="C26" s="162"/>
      <c r="D26" s="162"/>
      <c r="E26" s="15"/>
      <c r="F26" s="8"/>
      <c r="G26" s="8"/>
      <c r="H26" s="8"/>
      <c r="I26" s="8"/>
      <c r="J26" s="9"/>
      <c r="L26" s="15"/>
      <c r="M26" s="15"/>
      <c r="N26" s="8"/>
      <c r="O26" s="8"/>
      <c r="Q26" s="15"/>
      <c r="R26" s="15"/>
      <c r="S26" s="15"/>
      <c r="T26" s="15"/>
      <c r="U26" s="8"/>
      <c r="W26" s="26"/>
      <c r="X26" s="26"/>
    </row>
    <row r="27" spans="1:25" x14ac:dyDescent="0.2">
      <c r="E27" s="15"/>
      <c r="F27" s="8"/>
      <c r="G27" s="8"/>
      <c r="H27" s="8"/>
      <c r="I27" s="8"/>
      <c r="J27" s="9"/>
      <c r="L27" s="15"/>
      <c r="M27" s="15"/>
      <c r="N27" s="8"/>
      <c r="O27" s="8"/>
      <c r="Q27" s="15"/>
      <c r="R27" s="15"/>
      <c r="S27" s="15"/>
      <c r="T27" s="15"/>
      <c r="U27" s="8"/>
    </row>
    <row r="28" spans="1:25" x14ac:dyDescent="0.2">
      <c r="E28" s="15"/>
      <c r="F28" s="8"/>
      <c r="G28" s="8"/>
      <c r="H28" s="19"/>
      <c r="I28" s="8"/>
      <c r="J28" s="9"/>
      <c r="L28" s="15"/>
      <c r="M28" s="15"/>
      <c r="N28" s="8"/>
      <c r="O28" s="8"/>
      <c r="Q28" s="15"/>
      <c r="R28" s="15"/>
      <c r="S28" s="15"/>
      <c r="T28" s="15"/>
      <c r="U28" s="8"/>
    </row>
    <row r="29" spans="1:25" x14ac:dyDescent="0.2">
      <c r="E29" s="15"/>
      <c r="F29" s="8"/>
      <c r="G29" s="8"/>
      <c r="H29" s="19"/>
      <c r="I29" s="8"/>
      <c r="J29" s="9"/>
      <c r="L29" s="15"/>
      <c r="M29" s="15"/>
      <c r="N29" s="8"/>
      <c r="O29" s="8"/>
      <c r="Q29" s="15"/>
      <c r="R29" s="15"/>
      <c r="S29" s="15"/>
      <c r="T29" s="15"/>
      <c r="U29" s="8"/>
      <c r="W29" s="1"/>
      <c r="X29" s="1"/>
    </row>
    <row r="30" spans="1:25" x14ac:dyDescent="0.2">
      <c r="E30" s="29"/>
      <c r="F30" s="28"/>
      <c r="G30" s="28"/>
      <c r="H30" s="8"/>
      <c r="I30" s="28"/>
      <c r="J30" s="9"/>
      <c r="L30" s="29"/>
      <c r="M30" s="29"/>
      <c r="N30" s="28"/>
      <c r="O30" s="28"/>
      <c r="P30" s="28"/>
      <c r="Q30" s="29"/>
      <c r="R30" s="29"/>
      <c r="S30" s="29"/>
      <c r="T30" s="29"/>
      <c r="U30" s="28"/>
      <c r="V30" s="28"/>
      <c r="W30" s="1"/>
      <c r="X30" s="1"/>
    </row>
    <row r="31" spans="1:25" x14ac:dyDescent="0.2">
      <c r="E31" s="30"/>
      <c r="F31" s="8"/>
      <c r="G31" s="8"/>
      <c r="H31" s="8"/>
      <c r="I31" s="8"/>
      <c r="J31" s="9"/>
      <c r="L31" s="30"/>
      <c r="M31" s="30"/>
      <c r="N31" s="8"/>
      <c r="O31" s="8"/>
      <c r="Q31" s="30"/>
      <c r="R31" s="30"/>
      <c r="S31" s="30"/>
      <c r="T31" s="30"/>
      <c r="U31" s="8"/>
      <c r="W31" s="1"/>
      <c r="X31" s="1"/>
    </row>
    <row r="32" spans="1:25" s="6" customFormat="1" x14ac:dyDescent="0.2">
      <c r="A32" s="1"/>
      <c r="B32" s="1"/>
      <c r="C32" s="1"/>
      <c r="D32" s="1"/>
      <c r="E32" s="30"/>
      <c r="J32" s="7"/>
      <c r="K32" s="9"/>
      <c r="L32" s="30"/>
      <c r="M32" s="30"/>
      <c r="P32" s="8"/>
      <c r="Q32" s="30"/>
      <c r="R32" s="30"/>
      <c r="S32" s="30"/>
      <c r="T32" s="30"/>
      <c r="V32" s="8"/>
    </row>
    <row r="33" spans="23:24" x14ac:dyDescent="0.2">
      <c r="W33" s="1"/>
      <c r="X33" s="1"/>
    </row>
    <row r="34" spans="23:24" x14ac:dyDescent="0.2">
      <c r="W34" s="1"/>
      <c r="X34" s="1"/>
    </row>
    <row r="35" spans="23:24" x14ac:dyDescent="0.2">
      <c r="W35" s="1"/>
      <c r="X35" s="1"/>
    </row>
    <row r="36" spans="23:24" x14ac:dyDescent="0.2">
      <c r="W36" s="1"/>
      <c r="X36" s="1"/>
    </row>
    <row r="37" spans="23:24" x14ac:dyDescent="0.2">
      <c r="W37" s="1"/>
      <c r="X37" s="1"/>
    </row>
    <row r="38" spans="23:24" x14ac:dyDescent="0.2">
      <c r="W38" s="1"/>
      <c r="X38" s="1"/>
    </row>
    <row r="39" spans="23:24" x14ac:dyDescent="0.2">
      <c r="W39" s="1"/>
      <c r="X39" s="1"/>
    </row>
    <row r="40" spans="23:24" x14ac:dyDescent="0.2">
      <c r="W40" s="1"/>
      <c r="X40" s="1"/>
    </row>
  </sheetData>
  <autoFilter ref="A4:O23" xr:uid="{6795EA99-D524-487E-8F08-136EA8F20590}">
    <sortState ref="A5:O23">
      <sortCondition ref="A4:A23"/>
    </sortState>
  </autoFilter>
  <mergeCells count="11">
    <mergeCell ref="A26:D26"/>
    <mergeCell ref="A20:A21"/>
    <mergeCell ref="A22:A23"/>
    <mergeCell ref="A5:A6"/>
    <mergeCell ref="W4:Z4"/>
    <mergeCell ref="Q2:U2"/>
    <mergeCell ref="E2:J2"/>
    <mergeCell ref="L2:O2"/>
    <mergeCell ref="A9:A10"/>
    <mergeCell ref="A11:A14"/>
    <mergeCell ref="A15:A19"/>
  </mergeCells>
  <pageMargins left="0.28000000000000003" right="0.2" top="0.74803149606299213" bottom="0.74803149606299213" header="0.31496062992125984" footer="0.31496062992125984"/>
  <pageSetup paperSize="9" scale="53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JARFELS jul'19</vt:lpstr>
      <vt:lpstr>'JARFELS jul''19'!Títulos_a_imprimir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ANDREA</cp:lastModifiedBy>
  <cp:lastPrinted>2019-04-15T12:21:55Z</cp:lastPrinted>
  <dcterms:created xsi:type="dcterms:W3CDTF">2019-04-11T11:27:40Z</dcterms:created>
  <dcterms:modified xsi:type="dcterms:W3CDTF">2019-08-14T06:14:36Z</dcterms:modified>
</cp:coreProperties>
</file>