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O:\Secretaria\Desiré González\JGL PLE\ESTADISTIQUES VOTACIONS PLENS\"/>
    </mc:Choice>
  </mc:AlternateContent>
  <xr:revisionPtr revIDLastSave="0" documentId="13_ncr:1_{AE31C686-F5C8-4D72-8EBF-53A0FF42FC74}" xr6:coauthVersionLast="47" xr6:coauthVersionMax="47" xr10:uidLastSave="{00000000-0000-0000-0000-000000000000}"/>
  <bookViews>
    <workbookView xWindow="28665" yWindow="0" windowWidth="29040" windowHeight="1560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2" l="1"/>
  <c r="O114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05" i="2"/>
  <c r="O105" i="2" s="1"/>
  <c r="B104" i="2"/>
  <c r="O104" i="2" s="1"/>
  <c r="B103" i="2"/>
  <c r="O103" i="2" s="1"/>
  <c r="B102" i="2"/>
  <c r="O102" i="2" s="1"/>
  <c r="B101" i="2"/>
  <c r="O101" i="2" s="1"/>
  <c r="B100" i="2"/>
  <c r="O100" i="2" s="1"/>
  <c r="B96" i="2"/>
  <c r="O96" i="2" s="1"/>
  <c r="B95" i="2"/>
  <c r="O95" i="2" s="1"/>
  <c r="B94" i="2"/>
  <c r="O94" i="2" s="1"/>
  <c r="B93" i="2"/>
  <c r="O93" i="2" s="1"/>
  <c r="B92" i="2"/>
  <c r="O92" i="2" s="1"/>
  <c r="B91" i="2"/>
  <c r="O91" i="2" s="1"/>
  <c r="B90" i="2"/>
  <c r="O90" i="2" s="1"/>
  <c r="B89" i="2"/>
  <c r="O89" i="2" s="1"/>
  <c r="B88" i="2"/>
  <c r="O88" i="2" s="1"/>
  <c r="B87" i="2"/>
  <c r="O87" i="2" s="1"/>
  <c r="B83" i="2"/>
  <c r="O83" i="2" s="1"/>
  <c r="B82" i="2"/>
  <c r="O82" i="2" s="1"/>
  <c r="B81" i="2"/>
  <c r="O81" i="2" s="1"/>
  <c r="B35" i="2"/>
  <c r="O35" i="2" s="1"/>
  <c r="B36" i="2"/>
  <c r="O36" i="2" s="1"/>
  <c r="B37" i="2"/>
  <c r="O37" i="2" s="1"/>
  <c r="B38" i="2"/>
  <c r="O38" i="2" s="1"/>
  <c r="B21" i="2"/>
  <c r="O21" i="2" s="1"/>
  <c r="B22" i="2"/>
  <c r="O22" i="2" s="1"/>
  <c r="B23" i="2"/>
  <c r="O23" i="2" s="1"/>
  <c r="B24" i="2"/>
  <c r="O24" i="2" s="1"/>
  <c r="B25" i="2"/>
  <c r="O25" i="2" s="1"/>
  <c r="B26" i="2"/>
  <c r="O26" i="2" s="1"/>
  <c r="B27" i="2"/>
  <c r="O27" i="2" s="1"/>
  <c r="B28" i="2"/>
  <c r="O28" i="2" s="1"/>
  <c r="B29" i="2"/>
  <c r="O29" i="2" s="1"/>
  <c r="B30" i="2"/>
  <c r="O30" i="2" s="1"/>
  <c r="B31" i="2"/>
  <c r="O31" i="2" s="1"/>
  <c r="B32" i="2"/>
  <c r="O32" i="2" s="1"/>
  <c r="B33" i="2"/>
  <c r="O33" i="2" s="1"/>
  <c r="B34" i="2"/>
  <c r="O34" i="2" s="1"/>
  <c r="B14" i="2"/>
  <c r="O14" i="2" s="1"/>
  <c r="B15" i="2"/>
  <c r="O15" i="2" s="1"/>
  <c r="B16" i="2"/>
  <c r="O16" i="2" s="1"/>
  <c r="B51" i="2"/>
  <c r="O51" i="2" s="1"/>
  <c r="B52" i="2"/>
  <c r="O52" i="2" s="1"/>
  <c r="B53" i="2"/>
  <c r="O53" i="2" s="1"/>
  <c r="B54" i="2"/>
  <c r="O54" i="2" s="1"/>
  <c r="B55" i="2"/>
  <c r="O55" i="2" s="1"/>
  <c r="B56" i="2"/>
  <c r="O56" i="2" s="1"/>
  <c r="B57" i="2"/>
  <c r="O57" i="2" s="1"/>
  <c r="B61" i="2"/>
  <c r="O61" i="2" s="1"/>
  <c r="B62" i="2"/>
  <c r="O62" i="2" s="1"/>
  <c r="B66" i="2"/>
  <c r="O66" i="2" s="1"/>
  <c r="B67" i="2"/>
  <c r="O67" i="2" s="1"/>
  <c r="B68" i="2"/>
  <c r="O68" i="2" s="1"/>
  <c r="B69" i="2"/>
  <c r="O69" i="2" s="1"/>
  <c r="B70" i="2"/>
  <c r="O70" i="2" s="1"/>
  <c r="B71" i="2"/>
  <c r="O71" i="2" s="1"/>
  <c r="B72" i="2"/>
  <c r="O72" i="2" s="1"/>
  <c r="B73" i="2"/>
  <c r="O73" i="2" s="1"/>
  <c r="B74" i="2"/>
  <c r="O74" i="2" s="1"/>
  <c r="B75" i="2"/>
  <c r="O75" i="2" s="1"/>
  <c r="B76" i="2"/>
  <c r="O76" i="2" s="1"/>
  <c r="B77" i="2"/>
  <c r="O77" i="2" s="1"/>
  <c r="B43" i="2" l="1"/>
  <c r="O43" i="2" s="1"/>
  <c r="B44" i="2"/>
  <c r="O44" i="2" s="1"/>
  <c r="B45" i="2"/>
  <c r="O45" i="2" s="1"/>
  <c r="B46" i="2"/>
  <c r="O46" i="2" s="1"/>
  <c r="B47" i="2"/>
  <c r="O47" i="2" s="1"/>
  <c r="B42" i="2"/>
  <c r="O42" i="2" s="1"/>
  <c r="B20" i="2" l="1"/>
  <c r="O20" i="2" s="1"/>
  <c r="B13" i="2"/>
  <c r="O13" i="2" s="1"/>
  <c r="B12" i="2"/>
  <c r="O12" i="2" s="1"/>
  <c r="B11" i="2"/>
  <c r="O11" i="2" s="1"/>
  <c r="B10" i="2"/>
  <c r="O10" i="2" s="1"/>
  <c r="B9" i="2"/>
  <c r="O9" i="2" s="1"/>
  <c r="B8" i="2"/>
  <c r="O8" i="2" l="1"/>
</calcChain>
</file>

<file path=xl/sharedStrings.xml><?xml version="1.0" encoding="utf-8"?>
<sst xmlns="http://schemas.openxmlformats.org/spreadsheetml/2006/main" count="104" uniqueCount="95">
  <si>
    <t>RESULTAT</t>
  </si>
  <si>
    <t>ERC</t>
  </si>
  <si>
    <t>JUNTS</t>
  </si>
  <si>
    <t>FEM POBLE</t>
  </si>
  <si>
    <t>UNANIMITAT</t>
  </si>
  <si>
    <t>PROPOSTES</t>
  </si>
  <si>
    <t>SI</t>
  </si>
  <si>
    <t>NO</t>
  </si>
  <si>
    <t>ABS</t>
  </si>
  <si>
    <t>PSC</t>
  </si>
  <si>
    <t>PLE ORDINARI 10/01/2024 (GUILLEM NO ASSISTEIX)</t>
  </si>
  <si>
    <t>7- Aprovació plec de clàusules administratives i tècnics i concurs per a la concessió d'ús privatiu de domini públic per a la instal·lació, manteniment i explotació de diversos punts de recàrrega per a vehicles elèctrics de sallent</t>
  </si>
  <si>
    <t>PLE ORDINARI 13/03/2024 ( JOAN NO ASSISTEIX)</t>
  </si>
  <si>
    <t>8- Proposta aprovació inicial de les bases específiques reguladores per la concessió de subvencions en règim de concurrència competitiva per instal·lacions fotovoltaiques d'autoconsum en habitatges i petit comerç</t>
  </si>
  <si>
    <t>10- Proposta aprovació inicial de les bases reguladores per a la concessió d'ajuts per impulsar l'emprenedoria al municipi de sallent</t>
  </si>
  <si>
    <t>13- Proposta d'aprovació inicial de la modificació de l'ordenança reguladora de les autoritzacions de terrasses de restauració i el seu mobiliari a l'espai públic</t>
  </si>
  <si>
    <t>14- Proposta d'aprovació inicial de l'ordenança municipal reguladora de les mesures aplicables a l'abastament d'aigua potable i als usos de l'aigua en situació de sequera</t>
  </si>
  <si>
    <t xml:space="preserve">1- Examen i aprovació, si s'escau, de l'acta del ple del dia 10 de gener de 2024 </t>
  </si>
  <si>
    <t>PLE ORDINARI 16/04/2024</t>
  </si>
  <si>
    <t>6- Resolució de les al·legacions presentades i aprovació definitiva de l'expedient relatiu a la concessió d’ús privatiu de domini públic per a la instal·lació, manteniment i explotació de diversos punts de recàrrega per a vehicles elèctrics de sallent</t>
  </si>
  <si>
    <t>PLE EXTRAORDINARI 14/05/2024</t>
  </si>
  <si>
    <t>1- Proposta relativa a la motivació de la urgència de la convocatòria del ple extraordinari i urgent del dia 14 de maig de 2024</t>
  </si>
  <si>
    <t>PLE ORDINARI 08/05/2024 ( GUILLEM NO ASSISTEIX)</t>
  </si>
  <si>
    <t>PLE ORDINARI 10/07/2024 ( DIEGO NO ASSISTEIX)</t>
  </si>
  <si>
    <t>11- Declarar d’especial interès o utilitat municipal les obres corresponents a la comunicació prèvia d’obres 42/2024 a nom de la llar d’infants l’esquitx i atorgar bonificació del 95% de l´icio  per les obres de reforma de banys i paviment</t>
  </si>
  <si>
    <t>PLE EXTRAORDINARI  23/10/2024</t>
  </si>
  <si>
    <t>4- Aprovació preus contradictories contracte d'obres de construcció de la nova residència i centre de dia a sallent</t>
  </si>
  <si>
    <t>PLE ORDINARI 13/11/2024</t>
  </si>
  <si>
    <t>PLE EXTRAORDINARI ( ORIOL NO ASSISTEIX)</t>
  </si>
  <si>
    <t>3- Proposta d'acord de ple per la modificació de la relació de llocs de treball pel 2025 amb la incorporació / modificació d’aquestes fitxes de llocs de treball</t>
  </si>
  <si>
    <t>4- Modificació prevista del contracte de serveis de neteja dels edificis municipals</t>
  </si>
  <si>
    <t xml:space="preserve">1- Examen i aprovació, si s'escau, de l'acta del ple del dia 8 de novembre de 2023 </t>
  </si>
  <si>
    <t xml:space="preserve">2- Pressupost ajuntament exercici 2024  (224/2023-PECO) </t>
  </si>
  <si>
    <t xml:space="preserve">3- Proposta d'acord de ple per modificació ordenança núm. 22 reguladora de la taxa subministrament aigua 2024 (2023/2045)   </t>
  </si>
  <si>
    <t xml:space="preserve">4- Ratificar el decret número 2023/630: aprovar i autoritzar l’increment retributiu de tot el personal al servei  de la corporació </t>
  </si>
  <si>
    <t xml:space="preserve">5- Ratificar el decret d'alcaldia número 636: sol·licitant compatiblitat d'activitats com a professora de l'emm </t>
  </si>
  <si>
    <t xml:space="preserve">6- Proposta atorgament compatibilitat al sr. a.a.l. per exercir activitat per compte propi </t>
  </si>
  <si>
    <t xml:space="preserve">8- Moció per a reclamar la suspensió de les regles fiscals per a l'any 2024 </t>
  </si>
  <si>
    <t xml:space="preserve">9- Reconeixement extrajudicial de crèdit 1/2024 </t>
  </si>
  <si>
    <t xml:space="preserve">2- Ratificar el decret d'alcaldia número 2024/32: modificació de nomenament dels representants de la corporació en els òrgans col·legiats </t>
  </si>
  <si>
    <t xml:space="preserve">3- Ratificar decret d'alcaldia núm. 33 de data 25 de gener de 2024: modificació del complement destí aprovat per ple el dia 8 de novembre de 2023 </t>
  </si>
  <si>
    <t xml:space="preserve">4- Reconeixement extrajudicial de crèdit 2/2024 </t>
  </si>
  <si>
    <t xml:space="preserve">5- Proposta d'acord de modificació ordenança fiscal núm.4 IIVTNU  </t>
  </si>
  <si>
    <t xml:space="preserve">6- Proposta declarar d’especial interès o utilitat municipal les obres corresponents a la llicència d’obres menors 40/2023 infraestructures de la generalitat sau i atorgar bonificació del 95% de l´icio – ies llobregat </t>
  </si>
  <si>
    <t xml:space="preserve">7- Sol·licitud de pròrroga per a l'any 2025 del conveni interadministratiu entre el departament de drets socials de la generalitat de catalunya i l'ajuntament de sallent per regular les places de la xarxa de serveis socials assignades a la residència sant bernat i centre de dia </t>
  </si>
  <si>
    <t xml:space="preserve">9- Proposta aprovació inicial de les bases específiques reguladores per la concessió de subvencions en règim de concurrència competitiva per la millora de les condicions d'accessibilitat i de supressió de barreres arquitectòniques dels edificis residencials i establiments comercials de sallent </t>
  </si>
  <si>
    <t xml:space="preserve">11- Proposta aprovació correccions gràfiques de la modificació puntual número 16 del poum </t>
  </si>
  <si>
    <t xml:space="preserve">12- Proposta aprovació expedient d'adequació singular i excepcional del lloc de treball operari de manteniment/mecànic i servei de valisa (personal laboral) </t>
  </si>
  <si>
    <t xml:space="preserve">15- Aprovació de la sol·licitud a la direcció general d'infraestructures viàries i mobilitat pel traspàs de titularitat a l'ajuntament de sallent del tram de la carretera c-16z comprès entre el pk 63+586 i el 65+100 </t>
  </si>
  <si>
    <t xml:space="preserve">16- Modificació del punt del ple de data 12 de juliol de 2023: modificació de la moció relativa a l'establiment del règim de retribucions d'alts càrrecs (prp 687) </t>
  </si>
  <si>
    <t xml:space="preserve">17- Moció que presenta erc de suport a la pagesia </t>
  </si>
  <si>
    <t xml:space="preserve">18- Increment retributiu de tot el personal al servei  de la corporació 0.5% any 2023 </t>
  </si>
  <si>
    <t xml:space="preserve">19- Modificació de la moció de nomenament dels representants de la corporació en els òrgans col·legiats </t>
  </si>
  <si>
    <t xml:space="preserve">2- Reconeixement extrajudicial de crèdit 3/2024 </t>
  </si>
  <si>
    <t xml:space="preserve">3- Proposta modificació previsió d' ingressos 1/2024 </t>
  </si>
  <si>
    <t xml:space="preserve">4- Proposta d'aprovació inicial de l'expedient de modificació de crèdits número 2/2024 </t>
  </si>
  <si>
    <t xml:space="preserve">5- Proposta d'adjudicació i requeriment de documentació del contracte de serveis de neteja dels edificis i dependències municipals de sallent </t>
  </si>
  <si>
    <t xml:space="preserve">2- Examen i aprovació, si s'escau, de l'acta del ple extraordinari del dia 16 d'abril de 2024 </t>
  </si>
  <si>
    <t xml:space="preserve">5- Reconeixement extrajudicial de crèdit 4/2024 </t>
  </si>
  <si>
    <t xml:space="preserve">6- Modificació ordenança fiscal número 22 reguladora de la taxa pel subministrament d'aigua, 2024 </t>
  </si>
  <si>
    <t xml:space="preserve">7- Declarar d’especial interès o utilitat municipal les obres corresponents a la llicència d’obres majors 13/2019 i atorgar bonificació del 95% de l´icio </t>
  </si>
  <si>
    <t xml:space="preserve">8- Adjudicació contracte serveis de neteja dels edificis i dependències municipals </t>
  </si>
  <si>
    <t xml:space="preserve">9- Contractació en modalitat d'arrendament d'un equip multifunció per a la planta baixa de l'ajuntament, a través de l’acord marc de subministrament d’equips d’impressió i de multifunció en les modalitats de compra i arrendament, amb destinació a les entitats locals de catalunya (exp. 2023.05)  </t>
  </si>
  <si>
    <t xml:space="preserve">2- Sorteig per a la designació dels membres de les meses electorals per les eleccions al parlament europeu 2024 </t>
  </si>
  <si>
    <t xml:space="preserve">1- Examen i aprovació, si s'escau, de l'acta del ple del dia 8 de maig de 2024 </t>
  </si>
  <si>
    <t xml:space="preserve">2- Examen i aprovació, si s'escau, de l'acta del ple extraordinari del dia 14 de maig de 2024 </t>
  </si>
  <si>
    <t xml:space="preserve">3- Proposta canvi de data ple ordinari setembre 2024 </t>
  </si>
  <si>
    <t xml:space="preserve">4- Reconeixement extrajudicial de crèdit 5/2024 </t>
  </si>
  <si>
    <t xml:space="preserve">5- Modificació ordenança fiscal número 28 reguladora de la taxa per l'ocupació de terrenys d'ús públic amb taules i cadires amb finalitat lucrativa, any 2024 </t>
  </si>
  <si>
    <t xml:space="preserve">6- Proposta d'aprovació inicial de la 2a. modificació de l'ordenança reguladora de les autoritzacions de terrasses de restauració i el seu mobiliari a l'espai públic. </t>
  </si>
  <si>
    <t xml:space="preserve">7- Proposta al departament d'empresa i treball de la generalitat de catalunya de les dues festes locals per l'any 2025 </t>
  </si>
  <si>
    <t xml:space="preserve">8- Proposta d'adjudicació i requeriment de documentació i constitució de garantia definitiva, concessió d'ús privatiu per a la instal·lació, manteniment i explotació de diversos punts de recàrrega per a vehicles elèctrics de sallent </t>
  </si>
  <si>
    <t xml:space="preserve">9- Aprovar el pla d'actuació municipal (pam) </t>
  </si>
  <si>
    <t xml:space="preserve">10- Proposta d'acord de ple per la modificació de la plantilla de personal i relació de llocs de treball (juliol 2024). (exp. 2024/1041) </t>
  </si>
  <si>
    <t xml:space="preserve">12- Proposta aprovació provisional de la modificació puntual núm.14 del pla d'ordenació urbanística municipal que afecta els pau i sector del carrer gavarresa a cabrianes. </t>
  </si>
  <si>
    <t xml:space="preserve">1- Proposta d'acord modificació ordenances fiscals 2025 </t>
  </si>
  <si>
    <t xml:space="preserve">2- Reconeixement extrajudicial de crèdit 7/2024 </t>
  </si>
  <si>
    <t xml:space="preserve">1- Examen i aprovació, si s'escau, de l'acta del ple del dia 25 de setembre de 2024  </t>
  </si>
  <si>
    <t xml:space="preserve">2- Examen i aprovació, si s'escau, de l'acta del ple extraordinari del dia 23 d'octubre de 2024 </t>
  </si>
  <si>
    <t xml:space="preserve">3- Proposta canvi data ple ordinari gener de 2025 </t>
  </si>
  <si>
    <t xml:space="preserve">4- Reconeixement extrajudicial de crèdit 8/2024 </t>
  </si>
  <si>
    <t xml:space="preserve">5- Aprovar l'estat del procediment de xifres de la diputació de barcelona corresponent a la revisió del padró municipal d'habitants a 31 de desembre de 2023 </t>
  </si>
  <si>
    <t xml:space="preserve">6- Sol·licitant compatibilitat d'activitats com a professora de l'emm. (ex. 2024/1683)  </t>
  </si>
  <si>
    <t xml:space="preserve">7- Pròrroga pla local de joventut pel 2025 </t>
  </si>
  <si>
    <t xml:space="preserve">8- Proposta d'aprovació inicial del reglament del consell educatiu municipal </t>
  </si>
  <si>
    <t xml:space="preserve">9- Moció presentada pel grup municipal fem poble sallent, per reparar la dignitat dels germans guitó, veïns de sallent assassinats durant el franquisme </t>
  </si>
  <si>
    <t xml:space="preserve">10- Moció presentada pel grup municipal fem poble sallent, de solidaritat amb el país valencià després dels efectes de la dana </t>
  </si>
  <si>
    <t xml:space="preserve">1- Proposta aprovació pressupost 2025 </t>
  </si>
  <si>
    <t xml:space="preserve">2- Reconeixement extrajudicial de crèdit 9/2024 </t>
  </si>
  <si>
    <t xml:space="preserve">5- Proposta d'aprovació inicial del reglament del procés de pressupostos participatius </t>
  </si>
  <si>
    <t xml:space="preserve">6- Aprovació de la primera pròrroga del conveni marc per la prestació d’un servei comarcal d’assistència i suport en matèria d’energia. </t>
  </si>
  <si>
    <t xml:space="preserve">1-    Sorteig per a la designació dels membres de les meses electorals per les eleccions parlament de catalunya 2024 </t>
  </si>
  <si>
    <t xml:space="preserve">1-    Examen i aprovació, si s'escau, de l'acta del ple del dia 13 de març de 2024 </t>
  </si>
  <si>
    <t>TOTAL PUNTS 2024</t>
  </si>
  <si>
    <t>TOTAL PUNTS UNANIMITAT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</si>
</sst>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Montserrat Light"/>
    </font>
    <font>
      <b/>
      <sz val="9"/>
      <color theme="1"/>
      <name val="Montserrat Light"/>
    </font>
    <font>
      <b/>
      <sz val="9"/>
      <color rgb="FF0070C0"/>
      <name val="Montserrat Light"/>
    </font>
    <font>
      <b/>
      <sz val="9"/>
      <color rgb="FF00B0F0"/>
      <name val="Montserrat Light"/>
    </font>
    <font>
      <b/>
      <sz val="9"/>
      <name val="Montserrat Light"/>
    </font>
    <font>
      <b/>
      <sz val="9"/>
      <color rgb="FF00B050"/>
      <name val="Montserrat Light"/>
    </font>
    <font>
      <b/>
      <sz val="9"/>
      <color rgb="FFFF0000"/>
      <name val="Montserrat Light"/>
    </font>
    <font>
      <b/>
      <sz val="9"/>
      <color rgb="FF7030A0"/>
      <name val="Montserrat Light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FA8F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Normal="100" workbookViewId="0">
      <pane ySplit="4" topLeftCell="A95" activePane="bottomLeft" state="frozen"/>
      <selection pane="bottomLeft" activeCell="D4" sqref="D4"/>
    </sheetView>
  </sheetViews>
  <sheetFormatPr baseColWidth="10" defaultRowHeight="13.5" x14ac:dyDescent="0.25"/>
  <cols>
    <col min="1" max="1" width="67.140625" style="1" customWidth="1"/>
    <col min="2" max="2" width="11.42578125" style="2"/>
    <col min="3" max="14" width="5.7109375" style="21" customWidth="1"/>
    <col min="15" max="15" width="12.5703125" style="21" bestFit="1" customWidth="1"/>
    <col min="16" max="16384" width="11.42578125" style="2"/>
  </cols>
  <sheetData>
    <row r="1" spans="1:15" ht="14.25" thickBot="1" x14ac:dyDescent="0.3"/>
    <row r="2" spans="1:15" ht="14.25" thickBot="1" x14ac:dyDescent="0.3">
      <c r="A2" s="3"/>
      <c r="B2" s="4" t="s">
        <v>0</v>
      </c>
      <c r="C2" s="22"/>
      <c r="D2" s="22"/>
      <c r="E2" s="22"/>
      <c r="F2" s="22"/>
      <c r="G2" s="22"/>
      <c r="H2" s="22"/>
      <c r="I2" s="23"/>
      <c r="J2" s="23"/>
      <c r="K2" s="23"/>
      <c r="L2" s="24"/>
      <c r="M2" s="25"/>
      <c r="N2" s="25"/>
      <c r="O2" s="36"/>
    </row>
    <row r="3" spans="1:15" ht="14.25" thickBot="1" x14ac:dyDescent="0.3">
      <c r="A3" s="5"/>
      <c r="B3" s="6"/>
      <c r="C3" s="67" t="s">
        <v>1</v>
      </c>
      <c r="D3" s="68"/>
      <c r="E3" s="69"/>
      <c r="F3" s="70" t="s">
        <v>2</v>
      </c>
      <c r="G3" s="71"/>
      <c r="H3" s="72"/>
      <c r="I3" s="73" t="s">
        <v>3</v>
      </c>
      <c r="J3" s="71"/>
      <c r="K3" s="72"/>
      <c r="L3" s="74" t="s">
        <v>9</v>
      </c>
      <c r="M3" s="75"/>
      <c r="N3" s="76"/>
      <c r="O3" s="56" t="s">
        <v>4</v>
      </c>
    </row>
    <row r="4" spans="1:15" ht="14.25" thickBot="1" x14ac:dyDescent="0.3">
      <c r="A4" s="7" t="s">
        <v>5</v>
      </c>
      <c r="B4" s="8"/>
      <c r="C4" s="26" t="s">
        <v>6</v>
      </c>
      <c r="D4" s="27" t="s">
        <v>7</v>
      </c>
      <c r="E4" s="27" t="s">
        <v>8</v>
      </c>
      <c r="F4" s="28" t="s">
        <v>6</v>
      </c>
      <c r="G4" s="28" t="s">
        <v>7</v>
      </c>
      <c r="H4" s="28" t="s">
        <v>8</v>
      </c>
      <c r="I4" s="4" t="s">
        <v>6</v>
      </c>
      <c r="J4" s="4" t="s">
        <v>7</v>
      </c>
      <c r="K4" s="4" t="s">
        <v>8</v>
      </c>
      <c r="L4" s="29" t="s">
        <v>6</v>
      </c>
      <c r="M4" s="29" t="s">
        <v>7</v>
      </c>
      <c r="N4" s="29" t="s">
        <v>8</v>
      </c>
      <c r="O4" s="57"/>
    </row>
    <row r="5" spans="1:15" ht="14.25" thickBot="1" x14ac:dyDescent="0.3">
      <c r="A5" s="9"/>
      <c r="B5" s="10"/>
      <c r="C5" s="30"/>
      <c r="D5" s="31"/>
      <c r="E5" s="32"/>
      <c r="F5" s="22"/>
      <c r="G5" s="22"/>
      <c r="H5" s="22"/>
      <c r="I5" s="23"/>
      <c r="J5" s="23"/>
      <c r="K5" s="23"/>
      <c r="L5" s="24"/>
      <c r="M5" s="24"/>
      <c r="N5" s="24"/>
      <c r="O5" s="58"/>
    </row>
    <row r="6" spans="1:15" ht="14.25" thickBot="1" x14ac:dyDescent="0.3">
      <c r="A6" s="11" t="s">
        <v>10</v>
      </c>
      <c r="B6" s="10"/>
      <c r="C6" s="33"/>
      <c r="D6" s="22"/>
      <c r="E6" s="23"/>
      <c r="F6" s="22"/>
      <c r="G6" s="22"/>
      <c r="H6" s="22"/>
      <c r="I6" s="23"/>
      <c r="J6" s="23"/>
      <c r="K6" s="23"/>
      <c r="L6" s="24"/>
      <c r="M6" s="24"/>
      <c r="N6" s="24"/>
      <c r="O6" s="59"/>
    </row>
    <row r="7" spans="1:15" ht="14.25" thickBot="1" x14ac:dyDescent="0.3">
      <c r="A7" s="9"/>
      <c r="B7" s="10"/>
      <c r="C7" s="34"/>
      <c r="D7" s="35"/>
      <c r="E7" s="36"/>
      <c r="F7" s="35"/>
      <c r="G7" s="35"/>
      <c r="H7" s="35"/>
      <c r="I7" s="36"/>
      <c r="J7" s="36"/>
      <c r="K7" s="36"/>
      <c r="L7" s="25"/>
      <c r="M7" s="25"/>
      <c r="N7" s="25"/>
      <c r="O7" s="60"/>
    </row>
    <row r="8" spans="1:15" ht="27.75" thickBot="1" x14ac:dyDescent="0.3">
      <c r="A8" s="12" t="s">
        <v>31</v>
      </c>
      <c r="B8" s="13">
        <f>+C8+F8+I8+L8</f>
        <v>12</v>
      </c>
      <c r="C8" s="37">
        <v>9</v>
      </c>
      <c r="D8" s="38"/>
      <c r="E8" s="38"/>
      <c r="F8" s="39">
        <v>1</v>
      </c>
      <c r="G8" s="39"/>
      <c r="H8" s="39"/>
      <c r="I8" s="40">
        <v>1</v>
      </c>
      <c r="J8" s="40"/>
      <c r="K8" s="40"/>
      <c r="L8" s="41">
        <v>1</v>
      </c>
      <c r="M8" s="42"/>
      <c r="N8" s="42"/>
      <c r="O8" s="61" t="str">
        <f>IF(B8=12,"SI","NO")</f>
        <v>SI</v>
      </c>
    </row>
    <row r="9" spans="1:15" ht="14.25" thickBot="1" x14ac:dyDescent="0.3">
      <c r="A9" s="12" t="s">
        <v>32</v>
      </c>
      <c r="B9" s="10">
        <f t="shared" ref="B9:B16" si="0">+C9+F9+I9+L9</f>
        <v>9</v>
      </c>
      <c r="C9" s="43">
        <v>9</v>
      </c>
      <c r="D9" s="44"/>
      <c r="E9" s="44"/>
      <c r="F9" s="45"/>
      <c r="G9" s="45"/>
      <c r="H9" s="45">
        <v>1</v>
      </c>
      <c r="I9" s="46"/>
      <c r="J9" s="46">
        <v>1</v>
      </c>
      <c r="K9" s="46"/>
      <c r="L9" s="42"/>
      <c r="M9" s="42"/>
      <c r="N9" s="42">
        <v>1</v>
      </c>
      <c r="O9" s="61" t="str">
        <f t="shared" ref="O9:O16" si="1">IF(B9=12,"SI","NO")</f>
        <v>NO</v>
      </c>
    </row>
    <row r="10" spans="1:15" ht="27.75" thickBot="1" x14ac:dyDescent="0.3">
      <c r="A10" s="12" t="s">
        <v>33</v>
      </c>
      <c r="B10" s="10">
        <f t="shared" si="0"/>
        <v>9</v>
      </c>
      <c r="C10" s="43">
        <v>9</v>
      </c>
      <c r="D10" s="44"/>
      <c r="E10" s="44"/>
      <c r="F10" s="45"/>
      <c r="G10" s="45"/>
      <c r="H10" s="45">
        <v>1</v>
      </c>
      <c r="I10" s="46"/>
      <c r="J10" s="46">
        <v>1</v>
      </c>
      <c r="K10" s="46"/>
      <c r="L10" s="42"/>
      <c r="M10" s="42"/>
      <c r="N10" s="42">
        <v>1</v>
      </c>
      <c r="O10" s="61" t="str">
        <f t="shared" si="1"/>
        <v>NO</v>
      </c>
    </row>
    <row r="11" spans="1:15" ht="27.75" thickBot="1" x14ac:dyDescent="0.3">
      <c r="A11" s="12" t="s">
        <v>34</v>
      </c>
      <c r="B11" s="10">
        <f t="shared" si="0"/>
        <v>12</v>
      </c>
      <c r="C11" s="43">
        <v>9</v>
      </c>
      <c r="D11" s="44"/>
      <c r="E11" s="44"/>
      <c r="F11" s="45">
        <v>1</v>
      </c>
      <c r="G11" s="45"/>
      <c r="H11" s="45"/>
      <c r="I11" s="46">
        <v>1</v>
      </c>
      <c r="J11" s="46"/>
      <c r="K11" s="46"/>
      <c r="L11" s="42">
        <v>1</v>
      </c>
      <c r="M11" s="42"/>
      <c r="N11" s="42"/>
      <c r="O11" s="61" t="str">
        <f t="shared" si="1"/>
        <v>SI</v>
      </c>
    </row>
    <row r="12" spans="1:15" ht="27.75" thickBot="1" x14ac:dyDescent="0.3">
      <c r="A12" s="12" t="s">
        <v>35</v>
      </c>
      <c r="B12" s="10">
        <f t="shared" si="0"/>
        <v>9</v>
      </c>
      <c r="C12" s="43">
        <v>9</v>
      </c>
      <c r="D12" s="44"/>
      <c r="E12" s="44"/>
      <c r="F12" s="45"/>
      <c r="G12" s="45"/>
      <c r="H12" s="45">
        <v>1</v>
      </c>
      <c r="I12" s="46"/>
      <c r="J12" s="46"/>
      <c r="K12" s="46">
        <v>1</v>
      </c>
      <c r="L12" s="42"/>
      <c r="M12" s="42"/>
      <c r="N12" s="42">
        <v>1</v>
      </c>
      <c r="O12" s="61" t="str">
        <f t="shared" si="1"/>
        <v>NO</v>
      </c>
    </row>
    <row r="13" spans="1:15" ht="27.75" thickBot="1" x14ac:dyDescent="0.3">
      <c r="A13" s="12" t="s">
        <v>36</v>
      </c>
      <c r="B13" s="10">
        <f t="shared" si="0"/>
        <v>9</v>
      </c>
      <c r="C13" s="43">
        <v>9</v>
      </c>
      <c r="D13" s="44"/>
      <c r="E13" s="44"/>
      <c r="F13" s="45"/>
      <c r="G13" s="45"/>
      <c r="H13" s="45">
        <v>1</v>
      </c>
      <c r="I13" s="46"/>
      <c r="J13" s="46"/>
      <c r="K13" s="46">
        <v>1</v>
      </c>
      <c r="L13" s="42"/>
      <c r="M13" s="42"/>
      <c r="N13" s="42">
        <v>1</v>
      </c>
      <c r="O13" s="61" t="str">
        <f t="shared" si="1"/>
        <v>NO</v>
      </c>
    </row>
    <row r="14" spans="1:15" ht="41.25" thickBot="1" x14ac:dyDescent="0.3">
      <c r="A14" s="12" t="s">
        <v>11</v>
      </c>
      <c r="B14" s="10">
        <f t="shared" si="0"/>
        <v>9</v>
      </c>
      <c r="C14" s="43">
        <v>9</v>
      </c>
      <c r="D14" s="44"/>
      <c r="E14" s="44"/>
      <c r="F14" s="45"/>
      <c r="G14" s="45"/>
      <c r="H14" s="45">
        <v>1</v>
      </c>
      <c r="I14" s="46"/>
      <c r="J14" s="46">
        <v>1</v>
      </c>
      <c r="K14" s="46"/>
      <c r="L14" s="42"/>
      <c r="M14" s="42"/>
      <c r="N14" s="42">
        <v>1</v>
      </c>
      <c r="O14" s="61" t="str">
        <f t="shared" si="1"/>
        <v>NO</v>
      </c>
    </row>
    <row r="15" spans="1:15" ht="14.25" thickBot="1" x14ac:dyDescent="0.3">
      <c r="A15" s="12" t="s">
        <v>37</v>
      </c>
      <c r="B15" s="10">
        <f t="shared" si="0"/>
        <v>11</v>
      </c>
      <c r="C15" s="43">
        <v>9</v>
      </c>
      <c r="D15" s="44"/>
      <c r="E15" s="44"/>
      <c r="F15" s="45">
        <v>1</v>
      </c>
      <c r="G15" s="45"/>
      <c r="H15" s="45"/>
      <c r="I15" s="46">
        <v>1</v>
      </c>
      <c r="J15" s="46"/>
      <c r="K15" s="46"/>
      <c r="L15" s="42"/>
      <c r="M15" s="42"/>
      <c r="N15" s="42">
        <v>1</v>
      </c>
      <c r="O15" s="61" t="str">
        <f t="shared" si="1"/>
        <v>NO</v>
      </c>
    </row>
    <row r="16" spans="1:15" ht="14.25" thickBot="1" x14ac:dyDescent="0.3">
      <c r="A16" s="12" t="s">
        <v>38</v>
      </c>
      <c r="B16" s="10">
        <f t="shared" si="0"/>
        <v>9</v>
      </c>
      <c r="C16" s="43">
        <v>9</v>
      </c>
      <c r="D16" s="44"/>
      <c r="E16" s="44"/>
      <c r="F16" s="45"/>
      <c r="G16" s="45"/>
      <c r="H16" s="45">
        <v>1</v>
      </c>
      <c r="I16" s="46"/>
      <c r="J16" s="46"/>
      <c r="K16" s="46">
        <v>1</v>
      </c>
      <c r="L16" s="42"/>
      <c r="M16" s="42"/>
      <c r="N16" s="42">
        <v>1</v>
      </c>
      <c r="O16" s="61" t="str">
        <f t="shared" si="1"/>
        <v>NO</v>
      </c>
    </row>
    <row r="17" spans="1:15" ht="14.25" thickBot="1" x14ac:dyDescent="0.3">
      <c r="A17" s="9"/>
      <c r="B17" s="10"/>
      <c r="C17" s="30"/>
      <c r="D17" s="31"/>
      <c r="E17" s="32"/>
      <c r="F17" s="22"/>
      <c r="G17" s="22"/>
      <c r="H17" s="22"/>
      <c r="I17" s="23"/>
      <c r="J17" s="23"/>
      <c r="K17" s="23"/>
      <c r="L17" s="24"/>
      <c r="M17" s="24"/>
      <c r="N17" s="24"/>
      <c r="O17" s="58"/>
    </row>
    <row r="18" spans="1:15" ht="14.25" thickBot="1" x14ac:dyDescent="0.3">
      <c r="A18" s="11" t="s">
        <v>12</v>
      </c>
      <c r="B18" s="10"/>
      <c r="C18" s="33"/>
      <c r="D18" s="22"/>
      <c r="E18" s="23"/>
      <c r="F18" s="22"/>
      <c r="G18" s="22"/>
      <c r="H18" s="22"/>
      <c r="I18" s="23"/>
      <c r="J18" s="23"/>
      <c r="K18" s="23"/>
      <c r="L18" s="24"/>
      <c r="M18" s="24"/>
      <c r="N18" s="24"/>
      <c r="O18" s="59"/>
    </row>
    <row r="19" spans="1:15" ht="14.25" thickBot="1" x14ac:dyDescent="0.3">
      <c r="A19" s="9"/>
      <c r="B19" s="10"/>
      <c r="C19" s="34"/>
      <c r="D19" s="35"/>
      <c r="E19" s="36"/>
      <c r="F19" s="35"/>
      <c r="G19" s="35"/>
      <c r="H19" s="35"/>
      <c r="I19" s="36"/>
      <c r="J19" s="36"/>
      <c r="K19" s="36"/>
      <c r="L19" s="25"/>
      <c r="M19" s="25"/>
      <c r="N19" s="25"/>
      <c r="O19" s="60"/>
    </row>
    <row r="20" spans="1:15" ht="14.25" thickBot="1" x14ac:dyDescent="0.3">
      <c r="A20" s="12" t="s">
        <v>17</v>
      </c>
      <c r="B20" s="10">
        <f>+C20+F20+I20+L20</f>
        <v>12</v>
      </c>
      <c r="C20" s="43">
        <v>8</v>
      </c>
      <c r="D20" s="44"/>
      <c r="E20" s="44"/>
      <c r="F20" s="45">
        <v>1</v>
      </c>
      <c r="G20" s="45"/>
      <c r="H20" s="45"/>
      <c r="I20" s="46">
        <v>2</v>
      </c>
      <c r="J20" s="46"/>
      <c r="K20" s="46"/>
      <c r="L20" s="42">
        <v>1</v>
      </c>
      <c r="M20" s="42"/>
      <c r="N20" s="42"/>
      <c r="O20" s="61" t="str">
        <f>IF(B20=12,"SI","NO")</f>
        <v>SI</v>
      </c>
    </row>
    <row r="21" spans="1:15" ht="27.75" thickBot="1" x14ac:dyDescent="0.3">
      <c r="A21" s="12" t="s">
        <v>39</v>
      </c>
      <c r="B21" s="10">
        <f t="shared" ref="B21:B38" si="2">+C21+F21+I21+L21</f>
        <v>8</v>
      </c>
      <c r="C21" s="43">
        <v>8</v>
      </c>
      <c r="D21" s="44"/>
      <c r="E21" s="44"/>
      <c r="F21" s="45"/>
      <c r="G21" s="45"/>
      <c r="H21" s="45">
        <v>1</v>
      </c>
      <c r="I21" s="46"/>
      <c r="J21" s="46"/>
      <c r="K21" s="46">
        <v>2</v>
      </c>
      <c r="L21" s="42"/>
      <c r="M21" s="42"/>
      <c r="N21" s="42">
        <v>1</v>
      </c>
      <c r="O21" s="61" t="str">
        <f t="shared" ref="O21:O38" si="3">IF(B21=12,"SI","NO")</f>
        <v>NO</v>
      </c>
    </row>
    <row r="22" spans="1:15" ht="41.25" thickBot="1" x14ac:dyDescent="0.3">
      <c r="A22" s="12" t="s">
        <v>40</v>
      </c>
      <c r="B22" s="10">
        <f t="shared" si="2"/>
        <v>8</v>
      </c>
      <c r="C22" s="43">
        <v>8</v>
      </c>
      <c r="D22" s="44"/>
      <c r="E22" s="44"/>
      <c r="F22" s="45"/>
      <c r="G22" s="45"/>
      <c r="H22" s="45">
        <v>1</v>
      </c>
      <c r="I22" s="46"/>
      <c r="J22" s="46"/>
      <c r="K22" s="46">
        <v>2</v>
      </c>
      <c r="L22" s="42"/>
      <c r="M22" s="42"/>
      <c r="N22" s="42">
        <v>1</v>
      </c>
      <c r="O22" s="61" t="str">
        <f t="shared" si="3"/>
        <v>NO</v>
      </c>
    </row>
    <row r="23" spans="1:15" ht="14.25" thickBot="1" x14ac:dyDescent="0.3">
      <c r="A23" s="12" t="s">
        <v>41</v>
      </c>
      <c r="B23" s="10">
        <f t="shared" si="2"/>
        <v>8</v>
      </c>
      <c r="C23" s="43">
        <v>8</v>
      </c>
      <c r="D23" s="44"/>
      <c r="E23" s="44"/>
      <c r="F23" s="45"/>
      <c r="G23" s="45"/>
      <c r="H23" s="45">
        <v>1</v>
      </c>
      <c r="I23" s="46"/>
      <c r="J23" s="46"/>
      <c r="K23" s="46">
        <v>2</v>
      </c>
      <c r="L23" s="42"/>
      <c r="M23" s="42"/>
      <c r="N23" s="42">
        <v>1</v>
      </c>
      <c r="O23" s="61" t="str">
        <f t="shared" si="3"/>
        <v>NO</v>
      </c>
    </row>
    <row r="24" spans="1:15" ht="14.25" thickBot="1" x14ac:dyDescent="0.3">
      <c r="A24" s="12" t="s">
        <v>42</v>
      </c>
      <c r="B24" s="10">
        <f t="shared" si="2"/>
        <v>8</v>
      </c>
      <c r="C24" s="43">
        <v>8</v>
      </c>
      <c r="D24" s="44"/>
      <c r="E24" s="44"/>
      <c r="F24" s="45"/>
      <c r="G24" s="45"/>
      <c r="H24" s="45">
        <v>1</v>
      </c>
      <c r="I24" s="46"/>
      <c r="J24" s="46"/>
      <c r="K24" s="46">
        <v>2</v>
      </c>
      <c r="L24" s="42"/>
      <c r="M24" s="42"/>
      <c r="N24" s="42">
        <v>1</v>
      </c>
      <c r="O24" s="61" t="str">
        <f t="shared" si="3"/>
        <v>NO</v>
      </c>
    </row>
    <row r="25" spans="1:15" ht="41.25" thickBot="1" x14ac:dyDescent="0.3">
      <c r="A25" s="12" t="s">
        <v>43</v>
      </c>
      <c r="B25" s="10">
        <f t="shared" si="2"/>
        <v>12</v>
      </c>
      <c r="C25" s="43">
        <v>8</v>
      </c>
      <c r="D25" s="44"/>
      <c r="E25" s="44"/>
      <c r="F25" s="45">
        <v>1</v>
      </c>
      <c r="G25" s="45"/>
      <c r="H25" s="45"/>
      <c r="I25" s="46">
        <v>2</v>
      </c>
      <c r="J25" s="46"/>
      <c r="K25" s="46"/>
      <c r="L25" s="42">
        <v>1</v>
      </c>
      <c r="M25" s="42"/>
      <c r="N25" s="42"/>
      <c r="O25" s="61" t="str">
        <f t="shared" si="3"/>
        <v>SI</v>
      </c>
    </row>
    <row r="26" spans="1:15" ht="54.75" thickBot="1" x14ac:dyDescent="0.3">
      <c r="A26" s="12" t="s">
        <v>44</v>
      </c>
      <c r="B26" s="10">
        <f t="shared" si="2"/>
        <v>12</v>
      </c>
      <c r="C26" s="43">
        <v>8</v>
      </c>
      <c r="D26" s="44"/>
      <c r="E26" s="44"/>
      <c r="F26" s="45">
        <v>1</v>
      </c>
      <c r="G26" s="45"/>
      <c r="H26" s="45"/>
      <c r="I26" s="46">
        <v>2</v>
      </c>
      <c r="J26" s="46"/>
      <c r="K26" s="46"/>
      <c r="L26" s="42">
        <v>1</v>
      </c>
      <c r="M26" s="42"/>
      <c r="N26" s="42"/>
      <c r="O26" s="61" t="str">
        <f t="shared" si="3"/>
        <v>SI</v>
      </c>
    </row>
    <row r="27" spans="1:15" ht="41.25" thickBot="1" x14ac:dyDescent="0.3">
      <c r="A27" s="12" t="s">
        <v>13</v>
      </c>
      <c r="B27" s="10">
        <f t="shared" si="2"/>
        <v>12</v>
      </c>
      <c r="C27" s="43">
        <v>8</v>
      </c>
      <c r="D27" s="44"/>
      <c r="E27" s="44"/>
      <c r="F27" s="45">
        <v>1</v>
      </c>
      <c r="G27" s="45"/>
      <c r="H27" s="45"/>
      <c r="I27" s="46">
        <v>2</v>
      </c>
      <c r="J27" s="46"/>
      <c r="K27" s="46"/>
      <c r="L27" s="42">
        <v>1</v>
      </c>
      <c r="M27" s="42"/>
      <c r="N27" s="42"/>
      <c r="O27" s="61" t="str">
        <f t="shared" si="3"/>
        <v>SI</v>
      </c>
    </row>
    <row r="28" spans="1:15" ht="68.25" thickBot="1" x14ac:dyDescent="0.3">
      <c r="A28" s="12" t="s">
        <v>45</v>
      </c>
      <c r="B28" s="10">
        <f t="shared" si="2"/>
        <v>12</v>
      </c>
      <c r="C28" s="43">
        <v>8</v>
      </c>
      <c r="D28" s="44"/>
      <c r="E28" s="44"/>
      <c r="F28" s="45">
        <v>1</v>
      </c>
      <c r="G28" s="45"/>
      <c r="H28" s="45"/>
      <c r="I28" s="46">
        <v>2</v>
      </c>
      <c r="J28" s="46"/>
      <c r="K28" s="46"/>
      <c r="L28" s="42">
        <v>1</v>
      </c>
      <c r="M28" s="42"/>
      <c r="N28" s="42"/>
      <c r="O28" s="61" t="str">
        <f t="shared" si="3"/>
        <v>SI</v>
      </c>
    </row>
    <row r="29" spans="1:15" ht="27.75" thickBot="1" x14ac:dyDescent="0.3">
      <c r="A29" s="12" t="s">
        <v>14</v>
      </c>
      <c r="B29" s="10">
        <f t="shared" si="2"/>
        <v>12</v>
      </c>
      <c r="C29" s="43">
        <v>8</v>
      </c>
      <c r="D29" s="44"/>
      <c r="E29" s="44"/>
      <c r="F29" s="45">
        <v>1</v>
      </c>
      <c r="G29" s="45"/>
      <c r="H29" s="45"/>
      <c r="I29" s="46">
        <v>2</v>
      </c>
      <c r="J29" s="46"/>
      <c r="K29" s="46"/>
      <c r="L29" s="42">
        <v>1</v>
      </c>
      <c r="M29" s="42"/>
      <c r="N29" s="42"/>
      <c r="O29" s="61" t="str">
        <f t="shared" si="3"/>
        <v>SI</v>
      </c>
    </row>
    <row r="30" spans="1:15" ht="27.75" thickBot="1" x14ac:dyDescent="0.3">
      <c r="A30" s="12" t="s">
        <v>46</v>
      </c>
      <c r="B30" s="10">
        <f t="shared" si="2"/>
        <v>8</v>
      </c>
      <c r="C30" s="43">
        <v>8</v>
      </c>
      <c r="D30" s="44"/>
      <c r="E30" s="44"/>
      <c r="F30" s="45"/>
      <c r="G30" s="45"/>
      <c r="H30" s="45">
        <v>1</v>
      </c>
      <c r="I30" s="46"/>
      <c r="J30" s="46"/>
      <c r="K30" s="46">
        <v>2</v>
      </c>
      <c r="L30" s="42"/>
      <c r="M30" s="42"/>
      <c r="N30" s="42">
        <v>1</v>
      </c>
      <c r="O30" s="61" t="str">
        <f t="shared" si="3"/>
        <v>NO</v>
      </c>
    </row>
    <row r="31" spans="1:15" ht="41.25" thickBot="1" x14ac:dyDescent="0.3">
      <c r="A31" s="12" t="s">
        <v>47</v>
      </c>
      <c r="B31" s="10">
        <f t="shared" si="2"/>
        <v>8</v>
      </c>
      <c r="C31" s="43">
        <v>8</v>
      </c>
      <c r="D31" s="44"/>
      <c r="E31" s="44"/>
      <c r="F31" s="45"/>
      <c r="G31" s="45"/>
      <c r="H31" s="45">
        <v>1</v>
      </c>
      <c r="I31" s="46"/>
      <c r="J31" s="46"/>
      <c r="K31" s="46">
        <v>2</v>
      </c>
      <c r="L31" s="42"/>
      <c r="M31" s="42"/>
      <c r="N31" s="42">
        <v>1</v>
      </c>
      <c r="O31" s="61" t="str">
        <f t="shared" si="3"/>
        <v>NO</v>
      </c>
    </row>
    <row r="32" spans="1:15" ht="41.25" thickBot="1" x14ac:dyDescent="0.3">
      <c r="A32" s="12" t="s">
        <v>15</v>
      </c>
      <c r="B32" s="10">
        <f t="shared" si="2"/>
        <v>8</v>
      </c>
      <c r="C32" s="43">
        <v>8</v>
      </c>
      <c r="D32" s="44"/>
      <c r="E32" s="44"/>
      <c r="F32" s="45"/>
      <c r="G32" s="45"/>
      <c r="H32" s="45">
        <v>1</v>
      </c>
      <c r="I32" s="46"/>
      <c r="J32" s="46"/>
      <c r="K32" s="46">
        <v>2</v>
      </c>
      <c r="L32" s="42"/>
      <c r="M32" s="42"/>
      <c r="N32" s="42">
        <v>1</v>
      </c>
      <c r="O32" s="61" t="str">
        <f t="shared" si="3"/>
        <v>NO</v>
      </c>
    </row>
    <row r="33" spans="1:15" ht="41.25" thickBot="1" x14ac:dyDescent="0.3">
      <c r="A33" s="12" t="s">
        <v>16</v>
      </c>
      <c r="B33" s="10">
        <f t="shared" si="2"/>
        <v>12</v>
      </c>
      <c r="C33" s="43">
        <v>8</v>
      </c>
      <c r="D33" s="44"/>
      <c r="E33" s="44"/>
      <c r="F33" s="45">
        <v>1</v>
      </c>
      <c r="G33" s="45"/>
      <c r="H33" s="45"/>
      <c r="I33" s="46">
        <v>2</v>
      </c>
      <c r="J33" s="46"/>
      <c r="K33" s="46"/>
      <c r="L33" s="42">
        <v>1</v>
      </c>
      <c r="M33" s="42"/>
      <c r="N33" s="42"/>
      <c r="O33" s="61" t="str">
        <f t="shared" si="3"/>
        <v>SI</v>
      </c>
    </row>
    <row r="34" spans="1:15" ht="41.25" thickBot="1" x14ac:dyDescent="0.3">
      <c r="A34" s="12" t="s">
        <v>48</v>
      </c>
      <c r="B34" s="10">
        <f t="shared" si="2"/>
        <v>8</v>
      </c>
      <c r="C34" s="43">
        <v>8</v>
      </c>
      <c r="D34" s="44"/>
      <c r="E34" s="44"/>
      <c r="F34" s="45"/>
      <c r="G34" s="45"/>
      <c r="H34" s="45">
        <v>1</v>
      </c>
      <c r="I34" s="46"/>
      <c r="J34" s="46">
        <v>2</v>
      </c>
      <c r="K34" s="46"/>
      <c r="L34" s="42"/>
      <c r="M34" s="42"/>
      <c r="N34" s="42">
        <v>1</v>
      </c>
      <c r="O34" s="61" t="str">
        <f t="shared" si="3"/>
        <v>NO</v>
      </c>
    </row>
    <row r="35" spans="1:15" ht="41.25" thickBot="1" x14ac:dyDescent="0.3">
      <c r="A35" s="12" t="s">
        <v>49</v>
      </c>
      <c r="B35" s="10">
        <f t="shared" si="2"/>
        <v>8</v>
      </c>
      <c r="C35" s="43">
        <v>8</v>
      </c>
      <c r="D35" s="44"/>
      <c r="E35" s="44"/>
      <c r="F35" s="45"/>
      <c r="G35" s="45">
        <v>1</v>
      </c>
      <c r="H35" s="45"/>
      <c r="I35" s="46"/>
      <c r="J35" s="46">
        <v>2</v>
      </c>
      <c r="K35" s="46"/>
      <c r="L35" s="42"/>
      <c r="M35" s="42"/>
      <c r="N35" s="42">
        <v>1</v>
      </c>
      <c r="O35" s="61" t="str">
        <f t="shared" si="3"/>
        <v>NO</v>
      </c>
    </row>
    <row r="36" spans="1:15" ht="14.25" thickBot="1" x14ac:dyDescent="0.3">
      <c r="A36" s="12" t="s">
        <v>50</v>
      </c>
      <c r="B36" s="10">
        <f t="shared" si="2"/>
        <v>12</v>
      </c>
      <c r="C36" s="43">
        <v>8</v>
      </c>
      <c r="D36" s="44"/>
      <c r="E36" s="44"/>
      <c r="F36" s="45">
        <v>1</v>
      </c>
      <c r="G36" s="45"/>
      <c r="H36" s="45"/>
      <c r="I36" s="46">
        <v>2</v>
      </c>
      <c r="J36" s="46"/>
      <c r="K36" s="46"/>
      <c r="L36" s="42">
        <v>1</v>
      </c>
      <c r="M36" s="42"/>
      <c r="N36" s="42"/>
      <c r="O36" s="61" t="str">
        <f t="shared" si="3"/>
        <v>SI</v>
      </c>
    </row>
    <row r="37" spans="1:15" ht="27.75" thickBot="1" x14ac:dyDescent="0.3">
      <c r="A37" s="12" t="s">
        <v>51</v>
      </c>
      <c r="B37" s="10">
        <f t="shared" si="2"/>
        <v>12</v>
      </c>
      <c r="C37" s="43">
        <v>8</v>
      </c>
      <c r="D37" s="44"/>
      <c r="E37" s="44"/>
      <c r="F37" s="45">
        <v>1</v>
      </c>
      <c r="G37" s="45"/>
      <c r="H37" s="45"/>
      <c r="I37" s="46">
        <v>2</v>
      </c>
      <c r="J37" s="46"/>
      <c r="K37" s="46"/>
      <c r="L37" s="42">
        <v>1</v>
      </c>
      <c r="M37" s="42"/>
      <c r="N37" s="42"/>
      <c r="O37" s="61" t="str">
        <f t="shared" si="3"/>
        <v>SI</v>
      </c>
    </row>
    <row r="38" spans="1:15" ht="27.75" thickBot="1" x14ac:dyDescent="0.3">
      <c r="A38" s="12" t="s">
        <v>52</v>
      </c>
      <c r="B38" s="10">
        <f t="shared" si="2"/>
        <v>12</v>
      </c>
      <c r="C38" s="43">
        <v>8</v>
      </c>
      <c r="D38" s="44"/>
      <c r="E38" s="44"/>
      <c r="F38" s="45">
        <v>1</v>
      </c>
      <c r="G38" s="45"/>
      <c r="H38" s="45"/>
      <c r="I38" s="46">
        <v>2</v>
      </c>
      <c r="J38" s="46"/>
      <c r="K38" s="46"/>
      <c r="L38" s="42">
        <v>1</v>
      </c>
      <c r="M38" s="42"/>
      <c r="N38" s="42"/>
      <c r="O38" s="61" t="str">
        <f t="shared" si="3"/>
        <v>SI</v>
      </c>
    </row>
    <row r="39" spans="1:15" ht="14.25" thickBot="1" x14ac:dyDescent="0.3">
      <c r="A39" s="9"/>
      <c r="B39" s="10"/>
      <c r="C39" s="30"/>
      <c r="D39" s="31"/>
      <c r="E39" s="32"/>
      <c r="F39" s="31"/>
      <c r="G39" s="31"/>
      <c r="H39" s="31"/>
      <c r="I39" s="32"/>
      <c r="J39" s="32"/>
      <c r="K39" s="32"/>
      <c r="L39" s="47"/>
      <c r="M39" s="47"/>
      <c r="N39" s="47"/>
      <c r="O39" s="62"/>
    </row>
    <row r="40" spans="1:15" ht="14.25" thickBot="1" x14ac:dyDescent="0.3">
      <c r="A40" s="11" t="s">
        <v>18</v>
      </c>
      <c r="B40" s="10"/>
      <c r="C40" s="33"/>
      <c r="D40" s="22"/>
      <c r="E40" s="23"/>
      <c r="F40" s="22"/>
      <c r="G40" s="22"/>
      <c r="H40" s="22"/>
      <c r="I40" s="23"/>
      <c r="J40" s="23"/>
      <c r="K40" s="23"/>
      <c r="L40" s="24"/>
      <c r="M40" s="24"/>
      <c r="N40" s="24"/>
      <c r="O40" s="63"/>
    </row>
    <row r="41" spans="1:15" ht="14.25" thickBot="1" x14ac:dyDescent="0.3">
      <c r="A41" s="9"/>
      <c r="B41" s="10"/>
      <c r="C41" s="34"/>
      <c r="D41" s="35"/>
      <c r="E41" s="36"/>
      <c r="F41" s="35"/>
      <c r="G41" s="35"/>
      <c r="H41" s="35"/>
      <c r="I41" s="36"/>
      <c r="J41" s="36"/>
      <c r="K41" s="36"/>
      <c r="L41" s="25"/>
      <c r="M41" s="25"/>
      <c r="N41" s="25"/>
      <c r="O41" s="64"/>
    </row>
    <row r="42" spans="1:15" ht="27.75" thickBot="1" x14ac:dyDescent="0.3">
      <c r="A42" s="12" t="s">
        <v>91</v>
      </c>
      <c r="B42" s="10">
        <f t="shared" ref="B42:B47" si="4">+C42+F42+I42+L42</f>
        <v>13</v>
      </c>
      <c r="C42" s="43">
        <v>9</v>
      </c>
      <c r="D42" s="44"/>
      <c r="E42" s="44"/>
      <c r="F42" s="45">
        <v>1</v>
      </c>
      <c r="G42" s="45"/>
      <c r="H42" s="45"/>
      <c r="I42" s="46">
        <v>2</v>
      </c>
      <c r="J42" s="46"/>
      <c r="K42" s="46"/>
      <c r="L42" s="42">
        <v>1</v>
      </c>
      <c r="M42" s="42"/>
      <c r="N42" s="42"/>
      <c r="O42" s="61" t="str">
        <f t="shared" ref="O42:O47" si="5">IF(B42=13,"SI","NO")</f>
        <v>SI</v>
      </c>
    </row>
    <row r="43" spans="1:15" ht="14.25" thickBot="1" x14ac:dyDescent="0.3">
      <c r="A43" s="12" t="s">
        <v>53</v>
      </c>
      <c r="B43" s="10">
        <f t="shared" si="4"/>
        <v>9</v>
      </c>
      <c r="C43" s="43">
        <v>9</v>
      </c>
      <c r="D43" s="44"/>
      <c r="E43" s="44"/>
      <c r="F43" s="45"/>
      <c r="G43" s="45"/>
      <c r="H43" s="45">
        <v>1</v>
      </c>
      <c r="I43" s="46"/>
      <c r="J43" s="46"/>
      <c r="K43" s="46">
        <v>2</v>
      </c>
      <c r="L43" s="42"/>
      <c r="M43" s="42"/>
      <c r="N43" s="42">
        <v>1</v>
      </c>
      <c r="O43" s="61" t="str">
        <f t="shared" si="5"/>
        <v>NO</v>
      </c>
    </row>
    <row r="44" spans="1:15" ht="14.25" thickBot="1" x14ac:dyDescent="0.3">
      <c r="A44" s="12" t="s">
        <v>54</v>
      </c>
      <c r="B44" s="10">
        <f t="shared" si="4"/>
        <v>9</v>
      </c>
      <c r="C44" s="43">
        <v>9</v>
      </c>
      <c r="D44" s="44"/>
      <c r="E44" s="44"/>
      <c r="F44" s="45"/>
      <c r="G44" s="45"/>
      <c r="H44" s="45">
        <v>1</v>
      </c>
      <c r="I44" s="46"/>
      <c r="J44" s="46"/>
      <c r="K44" s="46">
        <v>2</v>
      </c>
      <c r="L44" s="42"/>
      <c r="M44" s="42"/>
      <c r="N44" s="42">
        <v>1</v>
      </c>
      <c r="O44" s="61" t="str">
        <f t="shared" si="5"/>
        <v>NO</v>
      </c>
    </row>
    <row r="45" spans="1:15" ht="27.75" thickBot="1" x14ac:dyDescent="0.3">
      <c r="A45" s="12" t="s">
        <v>55</v>
      </c>
      <c r="B45" s="10">
        <f t="shared" si="4"/>
        <v>9</v>
      </c>
      <c r="C45" s="43">
        <v>9</v>
      </c>
      <c r="D45" s="44"/>
      <c r="E45" s="44"/>
      <c r="F45" s="45"/>
      <c r="G45" s="45">
        <v>1</v>
      </c>
      <c r="H45" s="45"/>
      <c r="I45" s="46"/>
      <c r="J45" s="46">
        <v>2</v>
      </c>
      <c r="K45" s="46"/>
      <c r="L45" s="42"/>
      <c r="M45" s="42"/>
      <c r="N45" s="42">
        <v>1</v>
      </c>
      <c r="O45" s="61" t="str">
        <f t="shared" si="5"/>
        <v>NO</v>
      </c>
    </row>
    <row r="46" spans="1:15" ht="27.75" thickBot="1" x14ac:dyDescent="0.3">
      <c r="A46" s="12" t="s">
        <v>56</v>
      </c>
      <c r="B46" s="10">
        <f t="shared" si="4"/>
        <v>9</v>
      </c>
      <c r="C46" s="43">
        <v>9</v>
      </c>
      <c r="D46" s="44"/>
      <c r="E46" s="44"/>
      <c r="F46" s="45"/>
      <c r="G46" s="45"/>
      <c r="H46" s="45">
        <v>1</v>
      </c>
      <c r="I46" s="46"/>
      <c r="J46" s="46">
        <v>2</v>
      </c>
      <c r="K46" s="46"/>
      <c r="L46" s="42"/>
      <c r="M46" s="42"/>
      <c r="N46" s="42">
        <v>1</v>
      </c>
      <c r="O46" s="61" t="str">
        <f t="shared" si="5"/>
        <v>NO</v>
      </c>
    </row>
    <row r="47" spans="1:15" ht="54.75" thickBot="1" x14ac:dyDescent="0.3">
      <c r="A47" s="12" t="s">
        <v>19</v>
      </c>
      <c r="B47" s="10">
        <f t="shared" si="4"/>
        <v>9</v>
      </c>
      <c r="C47" s="43">
        <v>9</v>
      </c>
      <c r="D47" s="44"/>
      <c r="E47" s="44"/>
      <c r="F47" s="45"/>
      <c r="G47" s="45"/>
      <c r="H47" s="45">
        <v>1</v>
      </c>
      <c r="I47" s="46"/>
      <c r="J47" s="46"/>
      <c r="K47" s="46">
        <v>2</v>
      </c>
      <c r="L47" s="42"/>
      <c r="M47" s="42"/>
      <c r="N47" s="42">
        <v>1</v>
      </c>
      <c r="O47" s="61" t="str">
        <f t="shared" si="5"/>
        <v>NO</v>
      </c>
    </row>
    <row r="48" spans="1:15" ht="14.25" thickBot="1" x14ac:dyDescent="0.3">
      <c r="A48" s="9"/>
      <c r="B48" s="10"/>
      <c r="C48" s="30"/>
      <c r="D48" s="31"/>
      <c r="E48" s="32"/>
      <c r="F48" s="31"/>
      <c r="G48" s="31"/>
      <c r="H48" s="31"/>
      <c r="I48" s="32"/>
      <c r="J48" s="32"/>
      <c r="K48" s="32"/>
      <c r="L48" s="47"/>
      <c r="M48" s="47"/>
      <c r="N48" s="47"/>
      <c r="O48" s="62"/>
    </row>
    <row r="49" spans="1:15" ht="14.25" thickBot="1" x14ac:dyDescent="0.3">
      <c r="A49" s="11" t="s">
        <v>22</v>
      </c>
      <c r="B49" s="10"/>
      <c r="C49" s="33"/>
      <c r="D49" s="22"/>
      <c r="E49" s="23"/>
      <c r="F49" s="22"/>
      <c r="G49" s="22"/>
      <c r="H49" s="22"/>
      <c r="I49" s="23"/>
      <c r="J49" s="23"/>
      <c r="K49" s="23"/>
      <c r="L49" s="24"/>
      <c r="M49" s="24"/>
      <c r="N49" s="24"/>
      <c r="O49" s="63"/>
    </row>
    <row r="50" spans="1:15" ht="14.25" thickBot="1" x14ac:dyDescent="0.3">
      <c r="A50" s="9"/>
      <c r="B50" s="10"/>
      <c r="C50" s="34"/>
      <c r="D50" s="35"/>
      <c r="E50" s="36"/>
      <c r="F50" s="35"/>
      <c r="G50" s="35"/>
      <c r="H50" s="35"/>
      <c r="I50" s="36"/>
      <c r="J50" s="36"/>
      <c r="K50" s="36"/>
      <c r="L50" s="25"/>
      <c r="M50" s="25"/>
      <c r="N50" s="25"/>
      <c r="O50" s="64"/>
    </row>
    <row r="51" spans="1:15" ht="14.25" thickBot="1" x14ac:dyDescent="0.3">
      <c r="A51" s="12" t="s">
        <v>92</v>
      </c>
      <c r="B51" s="10">
        <f t="shared" ref="B51:B77" si="6">+C51+F51+I51+L51</f>
        <v>12</v>
      </c>
      <c r="C51" s="43">
        <v>9</v>
      </c>
      <c r="D51" s="44"/>
      <c r="E51" s="44"/>
      <c r="F51" s="45">
        <v>1</v>
      </c>
      <c r="G51" s="45"/>
      <c r="H51" s="45"/>
      <c r="I51" s="46">
        <v>1</v>
      </c>
      <c r="J51" s="46"/>
      <c r="K51" s="46"/>
      <c r="L51" s="42">
        <v>1</v>
      </c>
      <c r="M51" s="42"/>
      <c r="N51" s="42"/>
      <c r="O51" s="61" t="str">
        <f>IF(B51=12,"SI","NO")</f>
        <v>SI</v>
      </c>
    </row>
    <row r="52" spans="1:15" ht="27.75" thickBot="1" x14ac:dyDescent="0.3">
      <c r="A52" s="12" t="s">
        <v>57</v>
      </c>
      <c r="B52" s="10">
        <f t="shared" si="6"/>
        <v>12</v>
      </c>
      <c r="C52" s="43">
        <v>9</v>
      </c>
      <c r="D52" s="44"/>
      <c r="E52" s="44"/>
      <c r="F52" s="45">
        <v>1</v>
      </c>
      <c r="G52" s="45"/>
      <c r="H52" s="45"/>
      <c r="I52" s="46">
        <v>1</v>
      </c>
      <c r="J52" s="46"/>
      <c r="K52" s="46"/>
      <c r="L52" s="42">
        <v>1</v>
      </c>
      <c r="M52" s="42"/>
      <c r="N52" s="42"/>
      <c r="O52" s="61" t="str">
        <f t="shared" ref="O52:O57" si="7">IF(B52=12,"SI","NO")</f>
        <v>SI</v>
      </c>
    </row>
    <row r="53" spans="1:15" ht="14.25" thickBot="1" x14ac:dyDescent="0.3">
      <c r="A53" s="12" t="s">
        <v>58</v>
      </c>
      <c r="B53" s="10">
        <f t="shared" si="6"/>
        <v>9</v>
      </c>
      <c r="C53" s="43">
        <v>9</v>
      </c>
      <c r="D53" s="44"/>
      <c r="E53" s="44"/>
      <c r="F53" s="45"/>
      <c r="G53" s="45"/>
      <c r="H53" s="45">
        <v>1</v>
      </c>
      <c r="I53" s="46"/>
      <c r="J53" s="46"/>
      <c r="K53" s="46">
        <v>1</v>
      </c>
      <c r="L53" s="42"/>
      <c r="M53" s="42"/>
      <c r="N53" s="42">
        <v>1</v>
      </c>
      <c r="O53" s="61" t="str">
        <f t="shared" si="7"/>
        <v>NO</v>
      </c>
    </row>
    <row r="54" spans="1:15" ht="27.75" thickBot="1" x14ac:dyDescent="0.3">
      <c r="A54" s="12" t="s">
        <v>59</v>
      </c>
      <c r="B54" s="10">
        <f t="shared" si="6"/>
        <v>12</v>
      </c>
      <c r="C54" s="43">
        <v>9</v>
      </c>
      <c r="D54" s="44"/>
      <c r="E54" s="44"/>
      <c r="F54" s="45">
        <v>1</v>
      </c>
      <c r="G54" s="45"/>
      <c r="H54" s="45"/>
      <c r="I54" s="46">
        <v>1</v>
      </c>
      <c r="J54" s="46"/>
      <c r="K54" s="46"/>
      <c r="L54" s="42">
        <v>1</v>
      </c>
      <c r="M54" s="42"/>
      <c r="N54" s="42"/>
      <c r="O54" s="61" t="str">
        <f t="shared" si="7"/>
        <v>SI</v>
      </c>
    </row>
    <row r="55" spans="1:15" ht="27.75" thickBot="1" x14ac:dyDescent="0.3">
      <c r="A55" s="12" t="s">
        <v>60</v>
      </c>
      <c r="B55" s="10">
        <f t="shared" si="6"/>
        <v>12</v>
      </c>
      <c r="C55" s="43">
        <v>9</v>
      </c>
      <c r="D55" s="44"/>
      <c r="E55" s="44"/>
      <c r="F55" s="45">
        <v>1</v>
      </c>
      <c r="G55" s="45"/>
      <c r="H55" s="45"/>
      <c r="I55" s="46">
        <v>1</v>
      </c>
      <c r="J55" s="46"/>
      <c r="K55" s="46"/>
      <c r="L55" s="42">
        <v>1</v>
      </c>
      <c r="M55" s="42"/>
      <c r="N55" s="42"/>
      <c r="O55" s="61" t="str">
        <f t="shared" si="7"/>
        <v>SI</v>
      </c>
    </row>
    <row r="56" spans="1:15" ht="27.75" thickBot="1" x14ac:dyDescent="0.3">
      <c r="A56" s="12" t="s">
        <v>61</v>
      </c>
      <c r="B56" s="10">
        <f t="shared" si="6"/>
        <v>9</v>
      </c>
      <c r="C56" s="43">
        <v>9</v>
      </c>
      <c r="D56" s="44"/>
      <c r="E56" s="44"/>
      <c r="F56" s="45"/>
      <c r="G56" s="45"/>
      <c r="H56" s="45">
        <v>1</v>
      </c>
      <c r="I56" s="46"/>
      <c r="J56" s="46">
        <v>1</v>
      </c>
      <c r="K56" s="46"/>
      <c r="L56" s="42"/>
      <c r="M56" s="42"/>
      <c r="N56" s="42">
        <v>1</v>
      </c>
      <c r="O56" s="61" t="str">
        <f t="shared" si="7"/>
        <v>NO</v>
      </c>
    </row>
    <row r="57" spans="1:15" ht="54.75" thickBot="1" x14ac:dyDescent="0.3">
      <c r="A57" s="12" t="s">
        <v>62</v>
      </c>
      <c r="B57" s="10">
        <f t="shared" si="6"/>
        <v>10</v>
      </c>
      <c r="C57" s="43">
        <v>9</v>
      </c>
      <c r="D57" s="44"/>
      <c r="E57" s="44"/>
      <c r="F57" s="45">
        <v>1</v>
      </c>
      <c r="G57" s="45"/>
      <c r="H57" s="45"/>
      <c r="I57" s="46"/>
      <c r="J57" s="46"/>
      <c r="K57" s="46">
        <v>1</v>
      </c>
      <c r="L57" s="42"/>
      <c r="M57" s="42"/>
      <c r="N57" s="42">
        <v>1</v>
      </c>
      <c r="O57" s="61" t="str">
        <f t="shared" si="7"/>
        <v>NO</v>
      </c>
    </row>
    <row r="58" spans="1:15" ht="14.25" thickBot="1" x14ac:dyDescent="0.3">
      <c r="A58" s="9"/>
      <c r="B58" s="10"/>
      <c r="C58" s="30"/>
      <c r="D58" s="31"/>
      <c r="E58" s="32"/>
      <c r="F58" s="31"/>
      <c r="G58" s="31"/>
      <c r="H58" s="31"/>
      <c r="I58" s="32"/>
      <c r="J58" s="32"/>
      <c r="K58" s="32"/>
      <c r="L58" s="47"/>
      <c r="M58" s="47"/>
      <c r="N58" s="47"/>
      <c r="O58" s="62"/>
    </row>
    <row r="59" spans="1:15" ht="14.25" thickBot="1" x14ac:dyDescent="0.3">
      <c r="A59" s="11" t="s">
        <v>20</v>
      </c>
      <c r="B59" s="10"/>
      <c r="C59" s="33"/>
      <c r="D59" s="22"/>
      <c r="E59" s="23"/>
      <c r="F59" s="22"/>
      <c r="G59" s="22"/>
      <c r="H59" s="22"/>
      <c r="I59" s="23"/>
      <c r="J59" s="23"/>
      <c r="K59" s="23"/>
      <c r="L59" s="24"/>
      <c r="M59" s="24"/>
      <c r="N59" s="24"/>
      <c r="O59" s="63"/>
    </row>
    <row r="60" spans="1:15" ht="14.25" thickBot="1" x14ac:dyDescent="0.3">
      <c r="A60" s="9"/>
      <c r="B60" s="10"/>
      <c r="C60" s="34"/>
      <c r="D60" s="35"/>
      <c r="E60" s="36"/>
      <c r="F60" s="35"/>
      <c r="G60" s="35"/>
      <c r="H60" s="35"/>
      <c r="I60" s="36"/>
      <c r="J60" s="36"/>
      <c r="K60" s="36"/>
      <c r="L60" s="25"/>
      <c r="M60" s="25"/>
      <c r="N60" s="25"/>
      <c r="O60" s="64"/>
    </row>
    <row r="61" spans="1:15" ht="27.75" thickBot="1" x14ac:dyDescent="0.3">
      <c r="A61" s="12" t="s">
        <v>21</v>
      </c>
      <c r="B61" s="10">
        <f t="shared" si="6"/>
        <v>13</v>
      </c>
      <c r="C61" s="43">
        <v>9</v>
      </c>
      <c r="D61" s="44"/>
      <c r="E61" s="44"/>
      <c r="F61" s="45">
        <v>1</v>
      </c>
      <c r="G61" s="45"/>
      <c r="H61" s="45"/>
      <c r="I61" s="46">
        <v>2</v>
      </c>
      <c r="J61" s="46"/>
      <c r="K61" s="46"/>
      <c r="L61" s="42">
        <v>1</v>
      </c>
      <c r="M61" s="42"/>
      <c r="N61" s="42"/>
      <c r="O61" s="61" t="str">
        <f>IF(B61=13,"SI","NO")</f>
        <v>SI</v>
      </c>
    </row>
    <row r="62" spans="1:15" ht="27.75" thickBot="1" x14ac:dyDescent="0.3">
      <c r="A62" s="12" t="s">
        <v>63</v>
      </c>
      <c r="B62" s="10">
        <f t="shared" si="6"/>
        <v>13</v>
      </c>
      <c r="C62" s="43">
        <v>9</v>
      </c>
      <c r="D62" s="44"/>
      <c r="E62" s="44"/>
      <c r="F62" s="45">
        <v>1</v>
      </c>
      <c r="G62" s="45"/>
      <c r="H62" s="45"/>
      <c r="I62" s="46">
        <v>2</v>
      </c>
      <c r="J62" s="46"/>
      <c r="K62" s="46"/>
      <c r="L62" s="42">
        <v>1</v>
      </c>
      <c r="M62" s="42"/>
      <c r="N62" s="42"/>
      <c r="O62" s="61" t="str">
        <f t="shared" ref="O62" si="8">IF(B62=13,"SI","NO")</f>
        <v>SI</v>
      </c>
    </row>
    <row r="63" spans="1:15" ht="14.25" thickBot="1" x14ac:dyDescent="0.3">
      <c r="A63" s="9"/>
      <c r="B63" s="10"/>
      <c r="C63" s="30"/>
      <c r="D63" s="31"/>
      <c r="E63" s="32"/>
      <c r="F63" s="31"/>
      <c r="G63" s="31"/>
      <c r="H63" s="31"/>
      <c r="I63" s="32"/>
      <c r="J63" s="32"/>
      <c r="K63" s="32"/>
      <c r="L63" s="47"/>
      <c r="M63" s="47"/>
      <c r="N63" s="47"/>
      <c r="O63" s="62"/>
    </row>
    <row r="64" spans="1:15" ht="14.25" thickBot="1" x14ac:dyDescent="0.3">
      <c r="A64" s="11" t="s">
        <v>23</v>
      </c>
      <c r="B64" s="10"/>
      <c r="C64" s="33"/>
      <c r="D64" s="22"/>
      <c r="E64" s="23"/>
      <c r="F64" s="22"/>
      <c r="G64" s="22"/>
      <c r="H64" s="22"/>
      <c r="I64" s="23"/>
      <c r="J64" s="23"/>
      <c r="K64" s="23"/>
      <c r="L64" s="24"/>
      <c r="M64" s="24"/>
      <c r="N64" s="24"/>
      <c r="O64" s="63"/>
    </row>
    <row r="65" spans="1:15" ht="14.25" thickBot="1" x14ac:dyDescent="0.3">
      <c r="A65" s="9"/>
      <c r="B65" s="10"/>
      <c r="C65" s="34"/>
      <c r="D65" s="35"/>
      <c r="E65" s="36"/>
      <c r="F65" s="35"/>
      <c r="G65" s="35"/>
      <c r="H65" s="35"/>
      <c r="I65" s="36"/>
      <c r="J65" s="36"/>
      <c r="K65" s="36"/>
      <c r="L65" s="25"/>
      <c r="M65" s="25"/>
      <c r="N65" s="25"/>
      <c r="O65" s="64"/>
    </row>
    <row r="66" spans="1:15" ht="14.25" thickBot="1" x14ac:dyDescent="0.3">
      <c r="A66" s="12" t="s">
        <v>64</v>
      </c>
      <c r="B66" s="10">
        <f t="shared" si="6"/>
        <v>12</v>
      </c>
      <c r="C66" s="43">
        <v>8</v>
      </c>
      <c r="D66" s="44"/>
      <c r="E66" s="44"/>
      <c r="F66" s="45">
        <v>1</v>
      </c>
      <c r="G66" s="45"/>
      <c r="H66" s="45"/>
      <c r="I66" s="46">
        <v>2</v>
      </c>
      <c r="J66" s="46"/>
      <c r="K66" s="46"/>
      <c r="L66" s="42">
        <v>1</v>
      </c>
      <c r="M66" s="42"/>
      <c r="N66" s="42"/>
      <c r="O66" s="61" t="str">
        <f>IF(B66=12,"SI","NO")</f>
        <v>SI</v>
      </c>
    </row>
    <row r="67" spans="1:15" ht="27.75" thickBot="1" x14ac:dyDescent="0.3">
      <c r="A67" s="12" t="s">
        <v>65</v>
      </c>
      <c r="B67" s="10">
        <f t="shared" si="6"/>
        <v>12</v>
      </c>
      <c r="C67" s="43">
        <v>8</v>
      </c>
      <c r="D67" s="44"/>
      <c r="E67" s="44"/>
      <c r="F67" s="45">
        <v>1</v>
      </c>
      <c r="G67" s="45"/>
      <c r="H67" s="45"/>
      <c r="I67" s="46">
        <v>2</v>
      </c>
      <c r="J67" s="46"/>
      <c r="K67" s="46"/>
      <c r="L67" s="42">
        <v>1</v>
      </c>
      <c r="M67" s="42"/>
      <c r="N67" s="42"/>
      <c r="O67" s="61" t="str">
        <f t="shared" ref="O67:O77" si="9">IF(B67=12,"SI","NO")</f>
        <v>SI</v>
      </c>
    </row>
    <row r="68" spans="1:15" ht="14.25" thickBot="1" x14ac:dyDescent="0.3">
      <c r="A68" s="12" t="s">
        <v>66</v>
      </c>
      <c r="B68" s="10">
        <f t="shared" si="6"/>
        <v>12</v>
      </c>
      <c r="C68" s="43">
        <v>8</v>
      </c>
      <c r="D68" s="44"/>
      <c r="E68" s="44"/>
      <c r="F68" s="45">
        <v>1</v>
      </c>
      <c r="G68" s="45"/>
      <c r="H68" s="45"/>
      <c r="I68" s="46">
        <v>2</v>
      </c>
      <c r="J68" s="46"/>
      <c r="K68" s="46"/>
      <c r="L68" s="42">
        <v>1</v>
      </c>
      <c r="M68" s="42"/>
      <c r="N68" s="42"/>
      <c r="O68" s="61" t="str">
        <f t="shared" si="9"/>
        <v>SI</v>
      </c>
    </row>
    <row r="69" spans="1:15" ht="14.25" thickBot="1" x14ac:dyDescent="0.3">
      <c r="A69" s="12" t="s">
        <v>67</v>
      </c>
      <c r="B69" s="10">
        <f t="shared" si="6"/>
        <v>8</v>
      </c>
      <c r="C69" s="43">
        <v>8</v>
      </c>
      <c r="D69" s="44"/>
      <c r="E69" s="44"/>
      <c r="F69" s="45"/>
      <c r="G69" s="45"/>
      <c r="H69" s="45">
        <v>1</v>
      </c>
      <c r="I69" s="46"/>
      <c r="J69" s="46"/>
      <c r="K69" s="46">
        <v>2</v>
      </c>
      <c r="L69" s="42"/>
      <c r="M69" s="42"/>
      <c r="N69" s="42">
        <v>1</v>
      </c>
      <c r="O69" s="61" t="str">
        <f t="shared" si="9"/>
        <v>NO</v>
      </c>
    </row>
    <row r="70" spans="1:15" ht="41.25" thickBot="1" x14ac:dyDescent="0.3">
      <c r="A70" s="12" t="s">
        <v>68</v>
      </c>
      <c r="B70" s="10">
        <f t="shared" si="6"/>
        <v>8</v>
      </c>
      <c r="C70" s="43">
        <v>8</v>
      </c>
      <c r="D70" s="44"/>
      <c r="E70" s="44"/>
      <c r="F70" s="45"/>
      <c r="G70" s="45"/>
      <c r="H70" s="45">
        <v>1</v>
      </c>
      <c r="I70" s="46"/>
      <c r="J70" s="46"/>
      <c r="K70" s="46">
        <v>2</v>
      </c>
      <c r="L70" s="42"/>
      <c r="M70" s="42"/>
      <c r="N70" s="42">
        <v>1</v>
      </c>
      <c r="O70" s="61" t="str">
        <f t="shared" si="9"/>
        <v>NO</v>
      </c>
    </row>
    <row r="71" spans="1:15" ht="41.25" thickBot="1" x14ac:dyDescent="0.3">
      <c r="A71" s="12" t="s">
        <v>69</v>
      </c>
      <c r="B71" s="10">
        <f t="shared" si="6"/>
        <v>8</v>
      </c>
      <c r="C71" s="43">
        <v>8</v>
      </c>
      <c r="D71" s="44"/>
      <c r="E71" s="44"/>
      <c r="F71" s="45"/>
      <c r="G71" s="45"/>
      <c r="H71" s="45">
        <v>1</v>
      </c>
      <c r="I71" s="46"/>
      <c r="J71" s="46"/>
      <c r="K71" s="46">
        <v>2</v>
      </c>
      <c r="L71" s="42"/>
      <c r="M71" s="42"/>
      <c r="N71" s="42">
        <v>1</v>
      </c>
      <c r="O71" s="61" t="str">
        <f t="shared" si="9"/>
        <v>NO</v>
      </c>
    </row>
    <row r="72" spans="1:15" ht="27.75" thickBot="1" x14ac:dyDescent="0.3">
      <c r="A72" s="12" t="s">
        <v>70</v>
      </c>
      <c r="B72" s="10">
        <f t="shared" si="6"/>
        <v>12</v>
      </c>
      <c r="C72" s="43">
        <v>8</v>
      </c>
      <c r="D72" s="44"/>
      <c r="E72" s="44"/>
      <c r="F72" s="45">
        <v>1</v>
      </c>
      <c r="G72" s="45"/>
      <c r="H72" s="45"/>
      <c r="I72" s="46">
        <v>2</v>
      </c>
      <c r="J72" s="46"/>
      <c r="K72" s="46"/>
      <c r="L72" s="42">
        <v>1</v>
      </c>
      <c r="M72" s="42"/>
      <c r="N72" s="42"/>
      <c r="O72" s="61" t="str">
        <f t="shared" si="9"/>
        <v>SI</v>
      </c>
    </row>
    <row r="73" spans="1:15" ht="41.25" thickBot="1" x14ac:dyDescent="0.3">
      <c r="A73" s="12" t="s">
        <v>71</v>
      </c>
      <c r="B73" s="10">
        <f t="shared" si="6"/>
        <v>8</v>
      </c>
      <c r="C73" s="43">
        <v>8</v>
      </c>
      <c r="D73" s="44"/>
      <c r="E73" s="44"/>
      <c r="F73" s="45"/>
      <c r="G73" s="45"/>
      <c r="H73" s="45">
        <v>1</v>
      </c>
      <c r="I73" s="46"/>
      <c r="J73" s="46">
        <v>2</v>
      </c>
      <c r="K73" s="46"/>
      <c r="L73" s="42"/>
      <c r="M73" s="42"/>
      <c r="N73" s="42">
        <v>1</v>
      </c>
      <c r="O73" s="61" t="str">
        <f t="shared" si="9"/>
        <v>NO</v>
      </c>
    </row>
    <row r="74" spans="1:15" ht="14.25" thickBot="1" x14ac:dyDescent="0.3">
      <c r="A74" s="12" t="s">
        <v>72</v>
      </c>
      <c r="B74" s="10">
        <f t="shared" si="6"/>
        <v>8</v>
      </c>
      <c r="C74" s="43">
        <v>8</v>
      </c>
      <c r="D74" s="44"/>
      <c r="E74" s="44"/>
      <c r="F74" s="45"/>
      <c r="G74" s="45"/>
      <c r="H74" s="45">
        <v>1</v>
      </c>
      <c r="I74" s="46"/>
      <c r="J74" s="46">
        <v>2</v>
      </c>
      <c r="K74" s="46"/>
      <c r="L74" s="42"/>
      <c r="M74" s="42"/>
      <c r="N74" s="42">
        <v>1</v>
      </c>
      <c r="O74" s="61" t="str">
        <f t="shared" si="9"/>
        <v>NO</v>
      </c>
    </row>
    <row r="75" spans="1:15" ht="27.75" thickBot="1" x14ac:dyDescent="0.3">
      <c r="A75" s="12" t="s">
        <v>73</v>
      </c>
      <c r="B75" s="10">
        <f t="shared" si="6"/>
        <v>8</v>
      </c>
      <c r="C75" s="43">
        <v>8</v>
      </c>
      <c r="D75" s="44"/>
      <c r="E75" s="44"/>
      <c r="F75" s="45"/>
      <c r="G75" s="45"/>
      <c r="H75" s="45">
        <v>1</v>
      </c>
      <c r="I75" s="46"/>
      <c r="J75" s="46"/>
      <c r="K75" s="46">
        <v>2</v>
      </c>
      <c r="L75" s="42"/>
      <c r="M75" s="42"/>
      <c r="N75" s="42">
        <v>1</v>
      </c>
      <c r="O75" s="61" t="str">
        <f t="shared" si="9"/>
        <v>NO</v>
      </c>
    </row>
    <row r="76" spans="1:15" ht="54.75" thickBot="1" x14ac:dyDescent="0.3">
      <c r="A76" s="12" t="s">
        <v>24</v>
      </c>
      <c r="B76" s="10">
        <f t="shared" si="6"/>
        <v>12</v>
      </c>
      <c r="C76" s="43">
        <v>8</v>
      </c>
      <c r="D76" s="44"/>
      <c r="E76" s="44"/>
      <c r="F76" s="45">
        <v>1</v>
      </c>
      <c r="G76" s="45"/>
      <c r="H76" s="45"/>
      <c r="I76" s="46">
        <v>2</v>
      </c>
      <c r="J76" s="46"/>
      <c r="K76" s="46"/>
      <c r="L76" s="42">
        <v>1</v>
      </c>
      <c r="M76" s="42"/>
      <c r="N76" s="42"/>
      <c r="O76" s="61" t="str">
        <f t="shared" si="9"/>
        <v>SI</v>
      </c>
    </row>
    <row r="77" spans="1:15" ht="41.25" thickBot="1" x14ac:dyDescent="0.3">
      <c r="A77" s="12" t="s">
        <v>74</v>
      </c>
      <c r="B77" s="10">
        <f t="shared" si="6"/>
        <v>8</v>
      </c>
      <c r="C77" s="43">
        <v>8</v>
      </c>
      <c r="D77" s="44"/>
      <c r="E77" s="44"/>
      <c r="F77" s="45"/>
      <c r="G77" s="45"/>
      <c r="H77" s="45">
        <v>1</v>
      </c>
      <c r="I77" s="46"/>
      <c r="J77" s="46"/>
      <c r="K77" s="46">
        <v>2</v>
      </c>
      <c r="L77" s="42"/>
      <c r="M77" s="42"/>
      <c r="N77" s="42">
        <v>1</v>
      </c>
      <c r="O77" s="61" t="str">
        <f t="shared" si="9"/>
        <v>NO</v>
      </c>
    </row>
    <row r="78" spans="1:15" ht="14.25" thickBot="1" x14ac:dyDescent="0.3">
      <c r="A78" s="9"/>
      <c r="B78" s="10"/>
      <c r="C78" s="30"/>
      <c r="D78" s="31"/>
      <c r="E78" s="32"/>
      <c r="F78" s="31"/>
      <c r="G78" s="31"/>
      <c r="H78" s="31"/>
      <c r="I78" s="32"/>
      <c r="J78" s="32"/>
      <c r="K78" s="32"/>
      <c r="L78" s="47"/>
      <c r="M78" s="47"/>
      <c r="N78" s="47"/>
      <c r="O78" s="62"/>
    </row>
    <row r="79" spans="1:15" ht="14.25" thickBot="1" x14ac:dyDescent="0.3">
      <c r="A79" s="11" t="s">
        <v>25</v>
      </c>
      <c r="B79" s="10"/>
      <c r="C79" s="33"/>
      <c r="D79" s="22"/>
      <c r="E79" s="23"/>
      <c r="F79" s="22"/>
      <c r="G79" s="22"/>
      <c r="H79" s="22"/>
      <c r="I79" s="23"/>
      <c r="J79" s="23"/>
      <c r="K79" s="23"/>
      <c r="L79" s="24"/>
      <c r="M79" s="24"/>
      <c r="N79" s="24"/>
      <c r="O79" s="63"/>
    </row>
    <row r="80" spans="1:15" ht="14.25" thickBot="1" x14ac:dyDescent="0.3">
      <c r="A80" s="9"/>
      <c r="B80" s="10"/>
      <c r="C80" s="34"/>
      <c r="D80" s="35"/>
      <c r="E80" s="36"/>
      <c r="F80" s="35"/>
      <c r="G80" s="35"/>
      <c r="H80" s="35"/>
      <c r="I80" s="36"/>
      <c r="J80" s="36"/>
      <c r="K80" s="36"/>
      <c r="L80" s="25"/>
      <c r="M80" s="25"/>
      <c r="N80" s="25"/>
      <c r="O80" s="64"/>
    </row>
    <row r="81" spans="1:15" ht="14.25" thickBot="1" x14ac:dyDescent="0.3">
      <c r="A81" s="12" t="s">
        <v>75</v>
      </c>
      <c r="B81" s="10">
        <f t="shared" ref="B81:B83" si="10">+C81+F81+I81+L81</f>
        <v>9</v>
      </c>
      <c r="C81" s="43">
        <v>9</v>
      </c>
      <c r="D81" s="44"/>
      <c r="E81" s="44"/>
      <c r="F81" s="45"/>
      <c r="G81" s="45"/>
      <c r="H81" s="45">
        <v>1</v>
      </c>
      <c r="I81" s="46"/>
      <c r="J81" s="46">
        <v>2</v>
      </c>
      <c r="K81" s="46"/>
      <c r="L81" s="42"/>
      <c r="M81" s="42"/>
      <c r="N81" s="42">
        <v>1</v>
      </c>
      <c r="O81" s="61" t="str">
        <f>IF(B81=13,"SI","NO")</f>
        <v>NO</v>
      </c>
    </row>
    <row r="82" spans="1:15" ht="14.25" thickBot="1" x14ac:dyDescent="0.3">
      <c r="A82" s="12" t="s">
        <v>76</v>
      </c>
      <c r="B82" s="10">
        <f t="shared" si="10"/>
        <v>9</v>
      </c>
      <c r="C82" s="43">
        <v>9</v>
      </c>
      <c r="D82" s="44"/>
      <c r="E82" s="44"/>
      <c r="F82" s="45"/>
      <c r="G82" s="45"/>
      <c r="H82" s="45">
        <v>1</v>
      </c>
      <c r="I82" s="46"/>
      <c r="J82" s="46"/>
      <c r="K82" s="46">
        <v>2</v>
      </c>
      <c r="L82" s="42"/>
      <c r="M82" s="42"/>
      <c r="N82" s="42">
        <v>1</v>
      </c>
      <c r="O82" s="61" t="str">
        <f t="shared" ref="O82:O83" si="11">IF(B82=13,"SI","NO")</f>
        <v>NO</v>
      </c>
    </row>
    <row r="83" spans="1:15" ht="27.75" thickBot="1" x14ac:dyDescent="0.3">
      <c r="A83" s="12" t="s">
        <v>26</v>
      </c>
      <c r="B83" s="10">
        <f t="shared" si="10"/>
        <v>9</v>
      </c>
      <c r="C83" s="43">
        <v>9</v>
      </c>
      <c r="D83" s="44"/>
      <c r="E83" s="44"/>
      <c r="F83" s="45"/>
      <c r="G83" s="45"/>
      <c r="H83" s="45">
        <v>1</v>
      </c>
      <c r="I83" s="46"/>
      <c r="J83" s="46"/>
      <c r="K83" s="46">
        <v>2</v>
      </c>
      <c r="L83" s="42"/>
      <c r="M83" s="42"/>
      <c r="N83" s="42">
        <v>1</v>
      </c>
      <c r="O83" s="61" t="str">
        <f t="shared" si="11"/>
        <v>NO</v>
      </c>
    </row>
    <row r="84" spans="1:15" ht="14.25" thickBot="1" x14ac:dyDescent="0.3">
      <c r="A84" s="9"/>
      <c r="B84" s="10"/>
      <c r="C84" s="30"/>
      <c r="D84" s="31"/>
      <c r="E84" s="32"/>
      <c r="F84" s="31"/>
      <c r="G84" s="31"/>
      <c r="H84" s="31"/>
      <c r="I84" s="32"/>
      <c r="J84" s="32"/>
      <c r="K84" s="32"/>
      <c r="L84" s="47"/>
      <c r="M84" s="47"/>
      <c r="N84" s="47"/>
      <c r="O84" s="62"/>
    </row>
    <row r="85" spans="1:15" ht="14.25" thickBot="1" x14ac:dyDescent="0.3">
      <c r="A85" s="11" t="s">
        <v>27</v>
      </c>
      <c r="B85" s="10"/>
      <c r="C85" s="33"/>
      <c r="D85" s="22"/>
      <c r="E85" s="23"/>
      <c r="F85" s="22"/>
      <c r="G85" s="22"/>
      <c r="H85" s="22"/>
      <c r="I85" s="23"/>
      <c r="J85" s="23"/>
      <c r="K85" s="23"/>
      <c r="L85" s="24"/>
      <c r="M85" s="24"/>
      <c r="N85" s="24"/>
      <c r="O85" s="63"/>
    </row>
    <row r="86" spans="1:15" ht="14.25" thickBot="1" x14ac:dyDescent="0.3">
      <c r="A86" s="9"/>
      <c r="B86" s="10"/>
      <c r="C86" s="34"/>
      <c r="D86" s="35"/>
      <c r="E86" s="36"/>
      <c r="F86" s="35"/>
      <c r="G86" s="35"/>
      <c r="H86" s="35"/>
      <c r="I86" s="36"/>
      <c r="J86" s="36"/>
      <c r="K86" s="36"/>
      <c r="L86" s="25"/>
      <c r="M86" s="25"/>
      <c r="N86" s="25"/>
      <c r="O86" s="64"/>
    </row>
    <row r="87" spans="1:15" ht="27.75" thickBot="1" x14ac:dyDescent="0.3">
      <c r="A87" s="12" t="s">
        <v>77</v>
      </c>
      <c r="B87" s="10">
        <f t="shared" ref="B87:B96" si="12">+C87+F87+I87+L87</f>
        <v>12</v>
      </c>
      <c r="C87" s="43">
        <v>9</v>
      </c>
      <c r="D87" s="44"/>
      <c r="E87" s="44"/>
      <c r="F87" s="45"/>
      <c r="G87" s="45"/>
      <c r="H87" s="45">
        <v>1</v>
      </c>
      <c r="I87" s="46">
        <v>2</v>
      </c>
      <c r="J87" s="46"/>
      <c r="K87" s="46"/>
      <c r="L87" s="42">
        <v>1</v>
      </c>
      <c r="M87" s="42"/>
      <c r="N87" s="42"/>
      <c r="O87" s="61" t="str">
        <f>IF(B87=13,"SI","NO")</f>
        <v>NO</v>
      </c>
    </row>
    <row r="88" spans="1:15" ht="27.75" thickBot="1" x14ac:dyDescent="0.3">
      <c r="A88" s="12" t="s">
        <v>78</v>
      </c>
      <c r="B88" s="10">
        <f t="shared" si="12"/>
        <v>13</v>
      </c>
      <c r="C88" s="43">
        <v>9</v>
      </c>
      <c r="D88" s="44"/>
      <c r="E88" s="44"/>
      <c r="F88" s="45">
        <v>1</v>
      </c>
      <c r="G88" s="45"/>
      <c r="H88" s="45"/>
      <c r="I88" s="46">
        <v>2</v>
      </c>
      <c r="J88" s="46"/>
      <c r="K88" s="46"/>
      <c r="L88" s="42">
        <v>1</v>
      </c>
      <c r="M88" s="42"/>
      <c r="N88" s="42"/>
      <c r="O88" s="61" t="str">
        <f t="shared" ref="O88:O96" si="13">IF(B88=13,"SI","NO")</f>
        <v>SI</v>
      </c>
    </row>
    <row r="89" spans="1:15" ht="14.25" thickBot="1" x14ac:dyDescent="0.3">
      <c r="A89" s="12" t="s">
        <v>79</v>
      </c>
      <c r="B89" s="10">
        <f t="shared" si="12"/>
        <v>13</v>
      </c>
      <c r="C89" s="43">
        <v>9</v>
      </c>
      <c r="D89" s="44"/>
      <c r="E89" s="44"/>
      <c r="F89" s="45">
        <v>1</v>
      </c>
      <c r="G89" s="45"/>
      <c r="H89" s="45"/>
      <c r="I89" s="46">
        <v>2</v>
      </c>
      <c r="J89" s="46"/>
      <c r="K89" s="46"/>
      <c r="L89" s="42">
        <v>1</v>
      </c>
      <c r="M89" s="42"/>
      <c r="N89" s="42"/>
      <c r="O89" s="61" t="str">
        <f t="shared" si="13"/>
        <v>SI</v>
      </c>
    </row>
    <row r="90" spans="1:15" ht="14.25" thickBot="1" x14ac:dyDescent="0.3">
      <c r="A90" s="12" t="s">
        <v>80</v>
      </c>
      <c r="B90" s="10">
        <f t="shared" si="12"/>
        <v>9</v>
      </c>
      <c r="C90" s="43">
        <v>9</v>
      </c>
      <c r="D90" s="44"/>
      <c r="E90" s="44"/>
      <c r="F90" s="45"/>
      <c r="G90" s="45"/>
      <c r="H90" s="45">
        <v>1</v>
      </c>
      <c r="I90" s="46"/>
      <c r="J90" s="46"/>
      <c r="K90" s="46">
        <v>2</v>
      </c>
      <c r="L90" s="42"/>
      <c r="M90" s="42"/>
      <c r="N90" s="42">
        <v>1</v>
      </c>
      <c r="O90" s="61" t="str">
        <f t="shared" si="13"/>
        <v>NO</v>
      </c>
    </row>
    <row r="91" spans="1:15" ht="41.25" thickBot="1" x14ac:dyDescent="0.3">
      <c r="A91" s="12" t="s">
        <v>81</v>
      </c>
      <c r="B91" s="10">
        <f t="shared" si="12"/>
        <v>11</v>
      </c>
      <c r="C91" s="43">
        <v>9</v>
      </c>
      <c r="D91" s="44"/>
      <c r="E91" s="44"/>
      <c r="F91" s="45">
        <v>1</v>
      </c>
      <c r="G91" s="45"/>
      <c r="H91" s="45"/>
      <c r="I91" s="46"/>
      <c r="J91" s="46"/>
      <c r="K91" s="46">
        <v>2</v>
      </c>
      <c r="L91" s="42">
        <v>1</v>
      </c>
      <c r="M91" s="42"/>
      <c r="N91" s="42"/>
      <c r="O91" s="61" t="str">
        <f t="shared" si="13"/>
        <v>NO</v>
      </c>
    </row>
    <row r="92" spans="1:15" ht="27.75" thickBot="1" x14ac:dyDescent="0.3">
      <c r="A92" s="12" t="s">
        <v>82</v>
      </c>
      <c r="B92" s="10">
        <f t="shared" si="12"/>
        <v>9</v>
      </c>
      <c r="C92" s="43">
        <v>9</v>
      </c>
      <c r="D92" s="44"/>
      <c r="E92" s="44"/>
      <c r="F92" s="45"/>
      <c r="G92" s="45"/>
      <c r="H92" s="45">
        <v>1</v>
      </c>
      <c r="I92" s="46"/>
      <c r="J92" s="46"/>
      <c r="K92" s="46">
        <v>2</v>
      </c>
      <c r="L92" s="42"/>
      <c r="M92" s="42"/>
      <c r="N92" s="42">
        <v>1</v>
      </c>
      <c r="O92" s="61" t="str">
        <f t="shared" si="13"/>
        <v>NO</v>
      </c>
    </row>
    <row r="93" spans="1:15" ht="14.25" thickBot="1" x14ac:dyDescent="0.3">
      <c r="A93" s="12" t="s">
        <v>83</v>
      </c>
      <c r="B93" s="10">
        <f t="shared" si="12"/>
        <v>9</v>
      </c>
      <c r="C93" s="43">
        <v>9</v>
      </c>
      <c r="D93" s="44"/>
      <c r="E93" s="44"/>
      <c r="F93" s="45"/>
      <c r="G93" s="45"/>
      <c r="H93" s="45">
        <v>1</v>
      </c>
      <c r="I93" s="46"/>
      <c r="J93" s="46">
        <v>2</v>
      </c>
      <c r="K93" s="46"/>
      <c r="L93" s="42"/>
      <c r="M93" s="42"/>
      <c r="N93" s="42">
        <v>1</v>
      </c>
      <c r="O93" s="61" t="str">
        <f t="shared" si="13"/>
        <v>NO</v>
      </c>
    </row>
    <row r="94" spans="1:15" ht="14.25" thickBot="1" x14ac:dyDescent="0.3">
      <c r="A94" s="12" t="s">
        <v>84</v>
      </c>
      <c r="B94" s="10">
        <f t="shared" si="12"/>
        <v>13</v>
      </c>
      <c r="C94" s="43">
        <v>9</v>
      </c>
      <c r="D94" s="44"/>
      <c r="E94" s="44"/>
      <c r="F94" s="45">
        <v>1</v>
      </c>
      <c r="G94" s="45"/>
      <c r="H94" s="45"/>
      <c r="I94" s="46">
        <v>2</v>
      </c>
      <c r="J94" s="46"/>
      <c r="K94" s="46"/>
      <c r="L94" s="42">
        <v>1</v>
      </c>
      <c r="M94" s="42"/>
      <c r="N94" s="42"/>
      <c r="O94" s="61" t="str">
        <f t="shared" si="13"/>
        <v>SI</v>
      </c>
    </row>
    <row r="95" spans="1:15" ht="41.25" thickBot="1" x14ac:dyDescent="0.3">
      <c r="A95" s="12" t="s">
        <v>85</v>
      </c>
      <c r="B95" s="10">
        <f t="shared" si="12"/>
        <v>13</v>
      </c>
      <c r="C95" s="43">
        <v>9</v>
      </c>
      <c r="D95" s="44"/>
      <c r="E95" s="44"/>
      <c r="F95" s="45">
        <v>1</v>
      </c>
      <c r="G95" s="45"/>
      <c r="H95" s="45"/>
      <c r="I95" s="46">
        <v>2</v>
      </c>
      <c r="J95" s="46"/>
      <c r="K95" s="46"/>
      <c r="L95" s="42">
        <v>1</v>
      </c>
      <c r="M95" s="42"/>
      <c r="N95" s="42"/>
      <c r="O95" s="61" t="str">
        <f t="shared" si="13"/>
        <v>SI</v>
      </c>
    </row>
    <row r="96" spans="1:15" ht="27.75" thickBot="1" x14ac:dyDescent="0.3">
      <c r="A96" s="12" t="s">
        <v>86</v>
      </c>
      <c r="B96" s="10">
        <f t="shared" si="12"/>
        <v>12</v>
      </c>
      <c r="C96" s="43">
        <v>9</v>
      </c>
      <c r="D96" s="44"/>
      <c r="E96" s="44"/>
      <c r="F96" s="45">
        <v>1</v>
      </c>
      <c r="G96" s="45"/>
      <c r="H96" s="45"/>
      <c r="I96" s="46">
        <v>2</v>
      </c>
      <c r="J96" s="46"/>
      <c r="K96" s="46"/>
      <c r="L96" s="42"/>
      <c r="M96" s="42"/>
      <c r="N96" s="42">
        <v>1</v>
      </c>
      <c r="O96" s="61" t="str">
        <f t="shared" si="13"/>
        <v>NO</v>
      </c>
    </row>
    <row r="97" spans="1:15" ht="14.25" thickBot="1" x14ac:dyDescent="0.3">
      <c r="A97" s="9"/>
      <c r="B97" s="10"/>
      <c r="C97" s="30"/>
      <c r="D97" s="31"/>
      <c r="E97" s="32"/>
      <c r="F97" s="31"/>
      <c r="G97" s="31"/>
      <c r="H97" s="31"/>
      <c r="I97" s="32"/>
      <c r="J97" s="32"/>
      <c r="K97" s="32"/>
      <c r="L97" s="47"/>
      <c r="M97" s="47"/>
      <c r="N97" s="47"/>
      <c r="O97" s="62"/>
    </row>
    <row r="98" spans="1:15" ht="14.25" thickBot="1" x14ac:dyDescent="0.3">
      <c r="A98" s="11" t="s">
        <v>28</v>
      </c>
      <c r="B98" s="10"/>
      <c r="C98" s="33"/>
      <c r="D98" s="22"/>
      <c r="E98" s="23"/>
      <c r="F98" s="22"/>
      <c r="G98" s="22"/>
      <c r="H98" s="22"/>
      <c r="I98" s="23"/>
      <c r="J98" s="23"/>
      <c r="K98" s="23"/>
      <c r="L98" s="24"/>
      <c r="M98" s="24"/>
      <c r="N98" s="24"/>
      <c r="O98" s="63"/>
    </row>
    <row r="99" spans="1:15" ht="14.25" thickBot="1" x14ac:dyDescent="0.3">
      <c r="A99" s="9"/>
      <c r="B99" s="10"/>
      <c r="C99" s="34"/>
      <c r="D99" s="35"/>
      <c r="E99" s="36"/>
      <c r="F99" s="35"/>
      <c r="G99" s="35"/>
      <c r="H99" s="35"/>
      <c r="I99" s="36"/>
      <c r="J99" s="36"/>
      <c r="K99" s="36"/>
      <c r="L99" s="25"/>
      <c r="M99" s="25"/>
      <c r="N99" s="25"/>
      <c r="O99" s="64"/>
    </row>
    <row r="100" spans="1:15" ht="14.25" thickBot="1" x14ac:dyDescent="0.3">
      <c r="A100" s="12" t="s">
        <v>87</v>
      </c>
      <c r="B100" s="10">
        <f t="shared" ref="B100:B105" si="14">+C100+F100+I100+L100</f>
        <v>8</v>
      </c>
      <c r="C100" s="43">
        <v>8</v>
      </c>
      <c r="D100" s="44"/>
      <c r="E100" s="44"/>
      <c r="F100" s="45"/>
      <c r="G100" s="45"/>
      <c r="H100" s="45">
        <v>1</v>
      </c>
      <c r="I100" s="46"/>
      <c r="J100" s="46">
        <v>2</v>
      </c>
      <c r="K100" s="46"/>
      <c r="L100" s="42"/>
      <c r="M100" s="42"/>
      <c r="N100" s="42">
        <v>1</v>
      </c>
      <c r="O100" s="61" t="str">
        <f>IF(B100=12,"SI","NO")</f>
        <v>NO</v>
      </c>
    </row>
    <row r="101" spans="1:15" ht="14.25" thickBot="1" x14ac:dyDescent="0.3">
      <c r="A101" s="12" t="s">
        <v>88</v>
      </c>
      <c r="B101" s="10">
        <f t="shared" si="14"/>
        <v>8</v>
      </c>
      <c r="C101" s="43">
        <v>8</v>
      </c>
      <c r="D101" s="44"/>
      <c r="E101" s="44"/>
      <c r="F101" s="45"/>
      <c r="G101" s="45"/>
      <c r="H101" s="45">
        <v>1</v>
      </c>
      <c r="I101" s="46"/>
      <c r="J101" s="46"/>
      <c r="K101" s="46">
        <v>2</v>
      </c>
      <c r="L101" s="42"/>
      <c r="M101" s="42"/>
      <c r="N101" s="42">
        <v>1</v>
      </c>
      <c r="O101" s="61" t="str">
        <f t="shared" ref="O101:O105" si="15">IF(B101=12,"SI","NO")</f>
        <v>NO</v>
      </c>
    </row>
    <row r="102" spans="1:15" ht="41.25" thickBot="1" x14ac:dyDescent="0.3">
      <c r="A102" s="12" t="s">
        <v>29</v>
      </c>
      <c r="B102" s="10">
        <f t="shared" si="14"/>
        <v>8</v>
      </c>
      <c r="C102" s="43">
        <v>8</v>
      </c>
      <c r="D102" s="44"/>
      <c r="E102" s="44"/>
      <c r="F102" s="45"/>
      <c r="G102" s="45"/>
      <c r="H102" s="45">
        <v>1</v>
      </c>
      <c r="I102" s="46"/>
      <c r="J102" s="46"/>
      <c r="K102" s="46">
        <v>2</v>
      </c>
      <c r="L102" s="42"/>
      <c r="M102" s="42"/>
      <c r="N102" s="42">
        <v>1</v>
      </c>
      <c r="O102" s="61" t="str">
        <f t="shared" si="15"/>
        <v>NO</v>
      </c>
    </row>
    <row r="103" spans="1:15" ht="27.75" thickBot="1" x14ac:dyDescent="0.3">
      <c r="A103" s="12" t="s">
        <v>30</v>
      </c>
      <c r="B103" s="10">
        <f t="shared" si="14"/>
        <v>8</v>
      </c>
      <c r="C103" s="43">
        <v>8</v>
      </c>
      <c r="D103" s="44"/>
      <c r="E103" s="44"/>
      <c r="F103" s="45"/>
      <c r="G103" s="45"/>
      <c r="H103" s="45">
        <v>1</v>
      </c>
      <c r="I103" s="46"/>
      <c r="J103" s="46">
        <v>2</v>
      </c>
      <c r="K103" s="46"/>
      <c r="L103" s="42"/>
      <c r="M103" s="42"/>
      <c r="N103" s="42">
        <v>1</v>
      </c>
      <c r="O103" s="61" t="str">
        <f t="shared" si="15"/>
        <v>NO</v>
      </c>
    </row>
    <row r="104" spans="1:15" ht="27.75" thickBot="1" x14ac:dyDescent="0.3">
      <c r="A104" s="12" t="s">
        <v>89</v>
      </c>
      <c r="B104" s="10">
        <f t="shared" si="14"/>
        <v>8</v>
      </c>
      <c r="C104" s="43">
        <v>8</v>
      </c>
      <c r="D104" s="44"/>
      <c r="E104" s="44"/>
      <c r="F104" s="45"/>
      <c r="G104" s="45"/>
      <c r="H104" s="45">
        <v>1</v>
      </c>
      <c r="I104" s="46"/>
      <c r="J104" s="46">
        <v>2</v>
      </c>
      <c r="K104" s="46"/>
      <c r="L104" s="42"/>
      <c r="M104" s="42"/>
      <c r="N104" s="42">
        <v>1</v>
      </c>
      <c r="O104" s="61" t="str">
        <f t="shared" si="15"/>
        <v>NO</v>
      </c>
    </row>
    <row r="105" spans="1:15" ht="27.75" thickBot="1" x14ac:dyDescent="0.3">
      <c r="A105" s="12" t="s">
        <v>90</v>
      </c>
      <c r="B105" s="10">
        <f t="shared" si="14"/>
        <v>12</v>
      </c>
      <c r="C105" s="43">
        <v>8</v>
      </c>
      <c r="D105" s="44"/>
      <c r="E105" s="44"/>
      <c r="F105" s="45">
        <v>1</v>
      </c>
      <c r="G105" s="45"/>
      <c r="H105" s="45"/>
      <c r="I105" s="46">
        <v>2</v>
      </c>
      <c r="J105" s="46"/>
      <c r="K105" s="46"/>
      <c r="L105" s="42">
        <v>1</v>
      </c>
      <c r="M105" s="42"/>
      <c r="N105" s="42"/>
      <c r="O105" s="61" t="str">
        <f t="shared" si="15"/>
        <v>SI</v>
      </c>
    </row>
    <row r="106" spans="1:15" s="12" customFormat="1" x14ac:dyDescent="0.25"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5" s="16" customFormat="1" x14ac:dyDescent="0.25">
      <c r="A107" s="5"/>
      <c r="B107" s="14"/>
      <c r="C107" s="15"/>
      <c r="D107" s="15"/>
      <c r="E107" s="15"/>
      <c r="F107" s="49"/>
      <c r="G107" s="49"/>
      <c r="H107" s="49"/>
      <c r="I107" s="50"/>
      <c r="J107" s="50"/>
      <c r="K107" s="50"/>
      <c r="L107" s="50"/>
      <c r="M107" s="50"/>
      <c r="N107" s="50"/>
      <c r="O107" s="65"/>
    </row>
    <row r="108" spans="1:15" s="16" customFormat="1" x14ac:dyDescent="0.25">
      <c r="A108" s="5"/>
      <c r="B108" s="14"/>
      <c r="C108" s="15"/>
      <c r="D108" s="15"/>
      <c r="E108" s="15"/>
      <c r="F108" s="49"/>
      <c r="G108" s="49"/>
      <c r="H108" s="49"/>
      <c r="I108" s="50"/>
      <c r="J108" s="50"/>
      <c r="K108" s="50"/>
      <c r="L108" s="50"/>
      <c r="M108" s="50"/>
      <c r="N108" s="50"/>
      <c r="O108" s="65"/>
    </row>
    <row r="109" spans="1:15" x14ac:dyDescent="0.25">
      <c r="A109" s="5"/>
      <c r="B109" s="14"/>
      <c r="C109" s="15"/>
      <c r="D109" s="15"/>
      <c r="E109" s="15"/>
      <c r="F109" s="49"/>
      <c r="G109" s="49"/>
      <c r="H109" s="49"/>
      <c r="I109" s="50"/>
      <c r="J109" s="50"/>
      <c r="K109" s="50"/>
      <c r="L109" s="50"/>
      <c r="M109" s="50"/>
      <c r="N109" s="50"/>
      <c r="O109" s="65"/>
    </row>
    <row r="110" spans="1:15" x14ac:dyDescent="0.25">
      <c r="A110" s="5"/>
      <c r="B110" s="14"/>
      <c r="C110" s="15"/>
      <c r="D110" s="15"/>
      <c r="E110" s="15"/>
      <c r="F110" s="49"/>
      <c r="G110" s="49"/>
      <c r="H110" s="49"/>
      <c r="I110" s="50"/>
      <c r="J110" s="50"/>
      <c r="K110" s="50"/>
      <c r="L110" s="50"/>
      <c r="M110" s="50"/>
      <c r="N110" s="50"/>
      <c r="O110" s="65"/>
    </row>
    <row r="111" spans="1:15" x14ac:dyDescent="0.25">
      <c r="A111" s="5"/>
      <c r="B111" s="17"/>
      <c r="C111" s="19">
        <f t="shared" ref="C111:N111" si="16">COUNTIF(C8:C105,"&gt;=1")</f>
        <v>74</v>
      </c>
      <c r="D111" s="19">
        <f t="shared" si="16"/>
        <v>0</v>
      </c>
      <c r="E111" s="19">
        <f t="shared" si="16"/>
        <v>0</v>
      </c>
      <c r="F111" s="51">
        <f t="shared" si="16"/>
        <v>33</v>
      </c>
      <c r="G111" s="51">
        <f t="shared" si="16"/>
        <v>2</v>
      </c>
      <c r="H111" s="51">
        <f t="shared" si="16"/>
        <v>39</v>
      </c>
      <c r="I111" s="52">
        <f t="shared" si="16"/>
        <v>32</v>
      </c>
      <c r="J111" s="52">
        <f t="shared" si="16"/>
        <v>15</v>
      </c>
      <c r="K111" s="52">
        <f t="shared" si="16"/>
        <v>27</v>
      </c>
      <c r="L111" s="53">
        <f t="shared" si="16"/>
        <v>31</v>
      </c>
      <c r="M111" s="53">
        <f t="shared" si="16"/>
        <v>0</v>
      </c>
      <c r="N111" s="53">
        <f t="shared" si="16"/>
        <v>43</v>
      </c>
      <c r="O111" s="17"/>
    </row>
    <row r="112" spans="1:15" x14ac:dyDescent="0.25">
      <c r="B112" s="18"/>
      <c r="C112" s="19"/>
      <c r="D112" s="19"/>
      <c r="E112" s="19"/>
      <c r="F112" s="51"/>
      <c r="G112" s="51"/>
      <c r="H112" s="51"/>
      <c r="I112" s="53"/>
      <c r="J112" s="53"/>
      <c r="K112" s="53"/>
      <c r="L112" s="53"/>
      <c r="M112" s="53"/>
      <c r="N112" s="53"/>
      <c r="O112" s="17"/>
    </row>
    <row r="113" spans="1:15" x14ac:dyDescent="0.25">
      <c r="A113" s="5"/>
      <c r="B113" s="18"/>
      <c r="C113" s="19"/>
      <c r="D113" s="19"/>
      <c r="E113" s="19"/>
      <c r="F113" s="51"/>
      <c r="G113" s="51"/>
      <c r="H113" s="51"/>
      <c r="I113" s="53"/>
      <c r="J113" s="53"/>
      <c r="K113" s="53"/>
      <c r="L113" s="53"/>
      <c r="M113" s="53"/>
      <c r="N113" s="53"/>
      <c r="O113" s="52"/>
    </row>
    <row r="114" spans="1:15" x14ac:dyDescent="0.25">
      <c r="A114" s="20" t="s">
        <v>93</v>
      </c>
      <c r="B114" s="17">
        <f>COUNTIF(B8:B105,"&gt;1")</f>
        <v>74</v>
      </c>
      <c r="C114" s="19"/>
      <c r="D114" s="19"/>
      <c r="E114" s="19"/>
      <c r="F114" s="54" t="s">
        <v>94</v>
      </c>
      <c r="G114" s="54"/>
      <c r="H114" s="54"/>
      <c r="I114" s="55"/>
      <c r="J114" s="55"/>
      <c r="K114" s="55"/>
      <c r="L114" s="55"/>
      <c r="M114" s="55"/>
      <c r="N114" s="55"/>
      <c r="O114" s="66">
        <f>COUNTIF(O8:O105,"SI")</f>
        <v>29</v>
      </c>
    </row>
  </sheetData>
  <mergeCells count="4">
    <mergeCell ref="C3:E3"/>
    <mergeCell ref="F3:H3"/>
    <mergeCell ref="I3:K3"/>
    <mergeCell ref="L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 González Casals</dc:creator>
  <cp:lastModifiedBy>Desiré González Casals</cp:lastModifiedBy>
  <dcterms:created xsi:type="dcterms:W3CDTF">2021-08-19T08:49:58Z</dcterms:created>
  <dcterms:modified xsi:type="dcterms:W3CDTF">2025-01-08T09:22:07Z</dcterms:modified>
</cp:coreProperties>
</file>