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aga\Desktop\"/>
    </mc:Choice>
  </mc:AlternateContent>
  <xr:revisionPtr revIDLastSave="0" documentId="13_ncr:1_{3E11166B-4243-4709-81F7-621DE9893785}" xr6:coauthVersionLast="47" xr6:coauthVersionMax="47" xr10:uidLastSave="{00000000-0000-0000-0000-000000000000}"/>
  <bookViews>
    <workbookView xWindow="28680" yWindow="-120" windowWidth="29040" windowHeight="15840" xr2:uid="{68529819-325D-41D2-AEC5-F9567C44AD4E}"/>
  </bookViews>
  <sheets>
    <sheet name="Campanyes comunicació 2023" sheetId="1" r:id="rId1"/>
  </sheets>
  <definedNames>
    <definedName name="_xlnm._FilterDatabase" localSheetId="0" hidden="1">'Campanyes comunicació 2023'!$A$1:$C$3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1" l="1"/>
  <c r="B81" i="1"/>
  <c r="B66" i="1"/>
  <c r="B63" i="1"/>
  <c r="B78" i="1"/>
  <c r="B57" i="1"/>
  <c r="B48" i="1"/>
  <c r="B43" i="1"/>
  <c r="B31" i="1"/>
  <c r="B23" i="1"/>
  <c r="B20" i="1"/>
  <c r="B17" i="1"/>
  <c r="B11" i="1"/>
  <c r="B13" i="1"/>
  <c r="B36" i="1" l="1"/>
  <c r="B33" i="1"/>
  <c r="B6" i="1"/>
</calcChain>
</file>

<file path=xl/sharedStrings.xml><?xml version="1.0" encoding="utf-8"?>
<sst xmlns="http://schemas.openxmlformats.org/spreadsheetml/2006/main" count="163" uniqueCount="114">
  <si>
    <t>Import</t>
  </si>
  <si>
    <t>Aprovació</t>
  </si>
  <si>
    <t>Nom</t>
  </si>
  <si>
    <t>Concepte</t>
  </si>
  <si>
    <t>REGIÓ 7</t>
  </si>
  <si>
    <t>FUNDACIÓ AMPANS</t>
  </si>
  <si>
    <t>NUMON</t>
  </si>
  <si>
    <t>NEUS SÁNCHEZ ESCUDÉ</t>
  </si>
  <si>
    <t>IMPRESSIÓ PROGRAMA MES DE LA GENT GRAN 3.250 UNITATS</t>
  </si>
  <si>
    <t>BUSTIADA REPARTIMENT PROGRAMA MES DE LA GENT GRAN</t>
  </si>
  <si>
    <t>Total general</t>
  </si>
  <si>
    <t>Partida 2311 22613</t>
  </si>
  <si>
    <t>Reunions i cursos</t>
  </si>
  <si>
    <t>Publicitat Fàbrica Vella</t>
  </si>
  <si>
    <t>Partida 241 22606</t>
  </si>
  <si>
    <t>Gresca a la fresca</t>
  </si>
  <si>
    <t>Partida 3381 22608</t>
  </si>
  <si>
    <t>Despeses Festa Major</t>
  </si>
  <si>
    <t>Despeses Enramades</t>
  </si>
  <si>
    <t>Despeses Mes cultural</t>
  </si>
  <si>
    <t>Societat de la informació</t>
  </si>
  <si>
    <t>Partida 491 22602</t>
  </si>
  <si>
    <t>Partida 4314 22609</t>
  </si>
  <si>
    <t>Partida 3381 22722</t>
  </si>
  <si>
    <t>Partida 3381 22721</t>
  </si>
  <si>
    <t>Partida 3381 22720</t>
  </si>
  <si>
    <t>Partida 3331 22602</t>
  </si>
  <si>
    <t>BUSTIADA CAMPANYA "EXPERIMENTA LA VITALITAT DEL COMERÇ DE SALLENT</t>
  </si>
  <si>
    <t xml:space="preserve">BUSTIADA BUTLLETÍ "SOM SALLENT" </t>
  </si>
  <si>
    <t>BUSTIADA REPARTIMENT 3.150 UT BUTLLETÍ "SOM SALLENT" DESEMBRE 2024</t>
  </si>
  <si>
    <t>BUSTIADA PROGRAMA ENRAMADES 2024</t>
  </si>
  <si>
    <t>Partida 3263 22709</t>
  </si>
  <si>
    <t>REPARTIMENT TRÍPTICS ESCOLA DE MÚSICA</t>
  </si>
  <si>
    <t>BUSTIADA PROGRAMA FESTA MAJOR 2024</t>
  </si>
  <si>
    <t>BUSTIADA LLIBRET PROGRAMACIÓ FÀBRICA VELLA</t>
  </si>
  <si>
    <t>Partida 334 22699</t>
  </si>
  <si>
    <t>IMPRESSIÓ 800 FLYERS FORMACIÓ, FEBRER - JUNY 2024</t>
  </si>
  <si>
    <t>Partida 323 22699</t>
  </si>
  <si>
    <t>IMPRESSIÓ PROGRAMA MES DE LA CULTURA, 3.500 UNITATS</t>
  </si>
  <si>
    <t>Partida 491 22699</t>
  </si>
  <si>
    <t>TURISME, ADHESIU LLAMINAT PER CARTELLERES</t>
  </si>
  <si>
    <t>IMPRESSIÓ PROGRAMA ENRAMADES  SALLENT 2024</t>
  </si>
  <si>
    <t>ENRAMADES ACTUALITZACIÓ DEL DESPLEGABLE PROMOCIONAL</t>
  </si>
  <si>
    <t xml:space="preserve">IMPRESSIÓ PROGRAMA GRESCA A LA FRESCA </t>
  </si>
  <si>
    <t>ROLL UP 85X2 M A COLOR PER RÀDIO SALLENT</t>
  </si>
  <si>
    <t>IMPRESSIÓ LLIBRET PROGRAMA FESTA MAJOR 2024, 3.200 CÒPIES</t>
  </si>
  <si>
    <t>FÀBRICA VELLA, IMPRESSIÓ 4500 LLIBRETS PROGRAMACIÓ SETEMBRE - DESEMBRE 2024</t>
  </si>
  <si>
    <t>IMPRESSIÓ 3150 BUTLLETINS "SOM SALLENT"</t>
  </si>
  <si>
    <t>IMPRESSIÓ FLYERS "EXPERIMENTA LA VITALITAT DEL COMERÇ A SALLENT"</t>
  </si>
  <si>
    <t>Partida 432 22614</t>
  </si>
  <si>
    <t>PLAFONS INFORMATIUS CORBATERA</t>
  </si>
  <si>
    <t>ESCOLA DE MÚSICA, IMPRESSIÓ TRÍPTCS DE MATRÍCULA CURS 2024/25</t>
  </si>
  <si>
    <t>DISSENY FULLETONS I CARTELLS FORMACIÓ FEBRER 2024</t>
  </si>
  <si>
    <t>DISSENY/IMPRESSIÓ MAPA CARRERS ENRAMATS 2024</t>
  </si>
  <si>
    <t>Partida 341 2208</t>
  </si>
  <si>
    <t>RELACIÓ DE CAMPANYES DE COMUNICACIÓ 2024</t>
  </si>
  <si>
    <t>NIT DE L'ESPORTISTA, DISSENY I CREACIÓ DE LA PRESENTACIÓ I SERVEI DE VIDEOPROJECCIÓ</t>
  </si>
  <si>
    <t>DISSENY VINIL CAMPANYA BARRIS ANTICS</t>
  </si>
  <si>
    <t>DISSENY CATÀLEG "EXPERIMENTA LA VITALITAT DEL COMERÇ A SALLENT"</t>
  </si>
  <si>
    <t>DISSENY FORMACIÓ OCTUBRE-NOVEMBRE 2024</t>
  </si>
  <si>
    <t>Partida 4314 22698</t>
  </si>
  <si>
    <t>Despeses diverses llums nadal</t>
  </si>
  <si>
    <t>CAMPANYA PUBLICITÀRIA AJUNTAMENT DE SALLENT</t>
  </si>
  <si>
    <t>Partida 432 22602</t>
  </si>
  <si>
    <t>Altres despeses diverses. Cultura</t>
  </si>
  <si>
    <t>Altres despeses diverses. Esports</t>
  </si>
  <si>
    <t>ANY 2024</t>
  </si>
  <si>
    <t>IMPRESSIÓ FLYERS FORMACIÓ OCTUBRE - NOVEMBRE 2024</t>
  </si>
  <si>
    <t>IMPRESSIÓ 110 TRÍPTICS INSCRIPCIONS ESCOLARS</t>
  </si>
  <si>
    <t>BAGES DIGITAL</t>
  </si>
  <si>
    <t>DISSENY, IMPRESSIÓ 500 PUNTS DE LLIBRE A COLOR</t>
  </si>
  <si>
    <t>BUSTIADA DÍPTIC JORNADES DE TEATRE</t>
  </si>
  <si>
    <t>Altres despeses diverses. Escoles</t>
  </si>
  <si>
    <t>ISTER GRÀFIQUES</t>
  </si>
  <si>
    <t>IMPRESSIÓ TRÍTPTICS I TIQUETS SOPAR NIT DE L'ESPORTISTA</t>
  </si>
  <si>
    <t>Altres contract.serveis. Escola de música</t>
  </si>
  <si>
    <t>FÀBRICA VELLA, BUSTIADA REPARTIMENT LLIBRET PROGRAMACIÓ FÀBRICA VELLA</t>
  </si>
  <si>
    <t>FÀBRICA VELLA, DISSENY I MAQUETACIÓ DEL LLIBRET PROGRAMACIÓ DE SETEMBRE A DESEMBRE 2024</t>
  </si>
  <si>
    <t>FÀBRICA VELLA, IMPRESSIÓ DÍPTIC DE TECATTRAL</t>
  </si>
  <si>
    <t xml:space="preserve">FÀBRICA VELLA, IMPRESSIÓ 4500 LLIBRETS PROGRAMACIÓ FÀBRICA VELLA </t>
  </si>
  <si>
    <t>FÀBRICA VELLA, DISSENY I MAQUETACIÓ DEL LLIBRET DE LA PROGRAMACIÓ</t>
  </si>
  <si>
    <t>DISSENY PROGRAMA ENRAMADES 2024</t>
  </si>
  <si>
    <t>OLGA GILI OLIVA</t>
  </si>
  <si>
    <t>MIREIA VILASECA TORNER</t>
  </si>
  <si>
    <t>COBERTURA FOTOS ENRAMADES 2024</t>
  </si>
  <si>
    <t>IMPRESSIÓ MAPA ENRAMADES</t>
  </si>
  <si>
    <t>DISSENY, PROGRAMA MES DE LA CULTURA</t>
  </si>
  <si>
    <t xml:space="preserve">BUSTIADA PROGRAMA MES DE LA CULTURA </t>
  </si>
  <si>
    <t xml:space="preserve">COBERTURA FOTOS MES DE LA CULTURA </t>
  </si>
  <si>
    <t>ESTUDI JORDI CARALT</t>
  </si>
  <si>
    <t>DISSENY GRÀFIC CAMPANYA BARRIS ANTICS</t>
  </si>
  <si>
    <t>AITPRINT</t>
  </si>
  <si>
    <t>IMPRESSIÓ VINIL APARADOR CAMPANYA BARRIS ANTICS</t>
  </si>
  <si>
    <t>TOT TURISME</t>
  </si>
  <si>
    <t>SERVEIS INFORMATIUS AL MERCAT SETMANAL</t>
  </si>
  <si>
    <t>EM25 GLOBLA CREATIVITY</t>
  </si>
  <si>
    <t>TURISME PUBLICITAT PÀNXING FEBRER 2024</t>
  </si>
  <si>
    <t>ASSOCIACIÓ BAGES IMPULS</t>
  </si>
  <si>
    <t>TURISME PUBLICITAT REVISTA VIU EL BAGES</t>
  </si>
  <si>
    <t>PLAFONS INFORMATIUS CENTRE D'INTERPRETACIÓ DE LA CASA TORRES AMAT</t>
  </si>
  <si>
    <t>JAUME RIU RATERA</t>
  </si>
  <si>
    <t>IMPRESSIÓ BUTLLETÍ "SOM SALLENT"</t>
  </si>
  <si>
    <t xml:space="preserve">TAELUS </t>
  </si>
  <si>
    <t>CANAL TARONJA, VÍDEO DOCUMENTAL I PEÇA INFORMATIVA ENRAMADES</t>
  </si>
  <si>
    <t>INFORMACIÓ, PUBLICITAT ENRAMADES</t>
  </si>
  <si>
    <t>IMPRESSIÓ VINIL CATELLERA PLAÇA ANSELM CLAVÉ</t>
  </si>
  <si>
    <t>Publicitat i propaganda. Turisme</t>
  </si>
  <si>
    <t>TURISME, ACTUALITZACIÓ DELS MAPES DEL MUNICIPI I TERME MUNICIPAL DE SALLENT</t>
  </si>
  <si>
    <t>Altres despeses. Comerç</t>
  </si>
  <si>
    <t>Despeses diverses. Turisme</t>
  </si>
  <si>
    <t>Altres despeses diverses. Informació</t>
  </si>
  <si>
    <t>Programes i projectes socials</t>
  </si>
  <si>
    <t>IMPRESSIÓ CATÀLEGS "EXPERIMENTA LA VITALITAT DEL COMERÇ A SALLENT"</t>
  </si>
  <si>
    <t>DISSENY PROGRAMA I CARTELL ENCESA LLUMS DE NADAL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</si>
</sst>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3]_-;\-* #,##0.00\ [$€-403]_-;_-* &quot;-&quot;??\ [$€-403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Montserrat Light"/>
    </font>
    <font>
      <b/>
      <sz val="11"/>
      <color theme="1"/>
      <name val="Montserrat Light"/>
    </font>
    <font>
      <b/>
      <sz val="12"/>
      <color theme="1"/>
      <name val="Montserrat Ligh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A6D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39">
    <xf numFmtId="0" fontId="0" fillId="0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5" fillId="2" borderId="0" applyNumberFormat="0" applyBorder="0" applyAlignment="0" applyProtection="0"/>
    <xf numFmtId="0" fontId="8" fillId="4" borderId="4" applyNumberFormat="0" applyAlignment="0" applyProtection="0"/>
    <xf numFmtId="0" fontId="10" fillId="5" borderId="7" applyNumberFormat="0" applyAlignment="0" applyProtection="0"/>
    <xf numFmtId="0" fontId="9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6" fillId="3" borderId="0" applyNumberFormat="0" applyBorder="0" applyAlignment="0" applyProtection="0"/>
    <xf numFmtId="0" fontId="1" fillId="6" borderId="8" applyNumberFormat="0" applyFont="0" applyAlignment="0" applyProtection="0"/>
    <xf numFmtId="0" fontId="7" fillId="4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27">
    <xf numFmtId="0" fontId="0" fillId="0" borderId="0" xfId="0"/>
    <xf numFmtId="0" fontId="15" fillId="31" borderId="9" xfId="0" applyFont="1" applyFill="1" applyBorder="1" applyAlignment="1">
      <alignment horizontal="left" vertical="center"/>
    </xf>
    <xf numFmtId="0" fontId="16" fillId="32" borderId="10" xfId="0" applyFont="1" applyFill="1" applyBorder="1" applyAlignment="1">
      <alignment horizontal="left" vertical="center"/>
    </xf>
    <xf numFmtId="0" fontId="16" fillId="32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64" fontId="15" fillId="31" borderId="9" xfId="0" applyNumberFormat="1" applyFont="1" applyFill="1" applyBorder="1" applyAlignment="1">
      <alignment horizontal="left" vertical="center"/>
    </xf>
    <xf numFmtId="164" fontId="16" fillId="32" borderId="0" xfId="0" applyNumberFormat="1" applyFont="1" applyFill="1" applyAlignment="1">
      <alignment horizontal="left" vertical="center"/>
    </xf>
    <xf numFmtId="14" fontId="15" fillId="31" borderId="0" xfId="0" applyNumberFormat="1" applyFont="1" applyFill="1" applyAlignment="1">
      <alignment horizontal="left" vertical="center"/>
    </xf>
    <xf numFmtId="0" fontId="0" fillId="31" borderId="0" xfId="0" applyFill="1" applyAlignment="1">
      <alignment horizontal="left" vertical="center"/>
    </xf>
    <xf numFmtId="14" fontId="15" fillId="0" borderId="0" xfId="0" applyNumberFormat="1" applyFont="1" applyAlignment="1">
      <alignment horizontal="left"/>
    </xf>
    <xf numFmtId="14" fontId="17" fillId="33" borderId="11" xfId="0" quotePrefix="1" applyNumberFormat="1" applyFont="1" applyFill="1" applyBorder="1" applyAlignment="1">
      <alignment horizontal="center"/>
    </xf>
    <xf numFmtId="164" fontId="17" fillId="33" borderId="11" xfId="0" applyNumberFormat="1" applyFont="1" applyFill="1" applyBorder="1" applyAlignment="1">
      <alignment horizontal="left"/>
    </xf>
    <xf numFmtId="0" fontId="17" fillId="33" borderId="11" xfId="0" applyFont="1" applyFill="1" applyBorder="1" applyAlignment="1">
      <alignment horizontal="left"/>
    </xf>
    <xf numFmtId="0" fontId="0" fillId="33" borderId="0" xfId="0" applyFill="1"/>
    <xf numFmtId="0" fontId="0" fillId="0" borderId="12" xfId="0" applyBorder="1"/>
    <xf numFmtId="14" fontId="15" fillId="31" borderId="9" xfId="0" applyNumberFormat="1" applyFont="1" applyFill="1" applyBorder="1" applyAlignment="1">
      <alignment horizontal="left" vertical="center"/>
    </xf>
    <xf numFmtId="14" fontId="15" fillId="31" borderId="13" xfId="0" applyNumberFormat="1" applyFont="1" applyFill="1" applyBorder="1" applyAlignment="1">
      <alignment horizontal="left" vertical="center"/>
    </xf>
    <xf numFmtId="164" fontId="15" fillId="31" borderId="13" xfId="0" applyNumberFormat="1" applyFont="1" applyFill="1" applyBorder="1" applyAlignment="1">
      <alignment horizontal="left" vertical="center"/>
    </xf>
    <xf numFmtId="0" fontId="15" fillId="31" borderId="13" xfId="0" applyFont="1" applyFill="1" applyBorder="1" applyAlignment="1">
      <alignment horizontal="left" vertical="center"/>
    </xf>
    <xf numFmtId="14" fontId="15" fillId="0" borderId="9" xfId="0" applyNumberFormat="1" applyFont="1" applyBorder="1" applyAlignment="1">
      <alignment horizontal="left"/>
    </xf>
    <xf numFmtId="14" fontId="15" fillId="34" borderId="0" xfId="0" applyNumberFormat="1" applyFont="1" applyFill="1" applyAlignment="1">
      <alignment horizontal="left" vertical="center"/>
    </xf>
    <xf numFmtId="164" fontId="16" fillId="34" borderId="0" xfId="0" applyNumberFormat="1" applyFont="1" applyFill="1" applyAlignment="1">
      <alignment horizontal="left" vertical="center"/>
    </xf>
    <xf numFmtId="0" fontId="16" fillId="34" borderId="0" xfId="0" applyFont="1" applyFill="1" applyAlignment="1">
      <alignment horizontal="left" vertical="center"/>
    </xf>
    <xf numFmtId="0" fontId="15" fillId="33" borderId="0" xfId="0" applyFont="1" applyFill="1" applyAlignment="1">
      <alignment horizontal="right" vertical="center" wrapText="1"/>
    </xf>
    <xf numFmtId="0" fontId="16" fillId="33" borderId="0" xfId="0" applyFont="1" applyFill="1" applyAlignment="1">
      <alignment horizontal="left" vertical="center" wrapText="1"/>
    </xf>
    <xf numFmtId="0" fontId="15" fillId="0" borderId="0" xfId="0" applyFont="1"/>
  </cellXfs>
  <cellStyles count="39">
    <cellStyle name="20% - Énfasis1" xfId="1" xr:uid="{277C5598-14B2-4F63-93B5-AD16C8A62A68}"/>
    <cellStyle name="20% - Énfasis2" xfId="2" xr:uid="{17D6078E-BE18-4F87-8DA3-9D8CB56758C8}"/>
    <cellStyle name="20% - Énfasis3" xfId="3" xr:uid="{10DCEF5D-87DD-4804-9BBE-C4CF3E184903}"/>
    <cellStyle name="20% - Énfasis4" xfId="4" xr:uid="{844503C4-01C5-4A35-89BD-0E18D8D24ACF}"/>
    <cellStyle name="20% - Énfasis5" xfId="5" xr:uid="{4B9595A8-B773-4F5A-AA83-E223B3418A79}"/>
    <cellStyle name="20% - Énfasis6" xfId="6" xr:uid="{3D2F215D-9D01-4FC4-BA48-CEDC54559BBC}"/>
    <cellStyle name="40% - Énfasis1" xfId="7" xr:uid="{E4B0615D-84B9-4B70-87B6-9E42C48E546C}"/>
    <cellStyle name="40% - Énfasis2" xfId="8" xr:uid="{3A3B600F-7901-4A62-8751-1FD3E4356479}"/>
    <cellStyle name="40% - Énfasis3" xfId="9" xr:uid="{2924B9ED-712E-4A82-AAE7-E4D742107779}"/>
    <cellStyle name="40% - Énfasis4" xfId="10" xr:uid="{8B0ECF77-5681-4C7B-9CA3-FB1E132D1DFD}"/>
    <cellStyle name="40% - Énfasis5" xfId="11" xr:uid="{1B738533-B02A-4B79-9DC5-DF0EEA2BEE49}"/>
    <cellStyle name="40% - Énfasis6" xfId="12" xr:uid="{F65BBC92-0970-490E-BE0C-2726731ABA3F}"/>
    <cellStyle name="60% - Énfasis1" xfId="13" xr:uid="{0BB5A76D-6089-40D3-A791-C59EB43E78C8}"/>
    <cellStyle name="60% - Énfasis2" xfId="14" xr:uid="{51733E36-87BC-47C0-BE5D-9B6703CB3F52}"/>
    <cellStyle name="60% - Énfasis3" xfId="15" xr:uid="{0A388635-815A-4A0E-9646-65F330A18445}"/>
    <cellStyle name="60% - Énfasis4" xfId="16" xr:uid="{E352686E-3348-404A-BD11-DAED41723E68}"/>
    <cellStyle name="60% - Énfasis5" xfId="17" xr:uid="{4BC37093-3EC4-475B-AEE4-3F5E41CDA1D9}"/>
    <cellStyle name="60% - Énfasis6" xfId="18" xr:uid="{1A21B79D-417E-4CA0-90CB-94DCD6857A62}"/>
    <cellStyle name="Buena" xfId="19" xr:uid="{8D80284B-A647-4E9D-8254-4AC8FF4999D4}"/>
    <cellStyle name="Cálculo" xfId="20" xr:uid="{1AD275B4-D6D6-43BE-A915-F56180D6515D}"/>
    <cellStyle name="Celda de comprobación" xfId="21" xr:uid="{73C2F16D-7174-479C-99C5-FC58E4E7DAF4}"/>
    <cellStyle name="Celda vinculada" xfId="22" xr:uid="{8F439C16-9BCA-4B99-B9E0-AA6B0FD5FC95}"/>
    <cellStyle name="Encabezado 4" xfId="23" xr:uid="{BD967039-1876-48FF-99D4-516DB19D4CEA}"/>
    <cellStyle name="Énfasis1" xfId="24" xr:uid="{83608046-8111-44BC-92F5-BB815B79784A}"/>
    <cellStyle name="Énfasis2" xfId="25" xr:uid="{19D14D56-6549-4017-AB42-AF77C2D8021B}"/>
    <cellStyle name="Énfasis3" xfId="26" xr:uid="{5F7D2877-48B2-4852-947E-FA197B73DAAD}"/>
    <cellStyle name="Énfasis4" xfId="27" xr:uid="{5DBE4B87-95E2-4978-B25C-62F9205A7D0D}"/>
    <cellStyle name="Énfasis5" xfId="28" xr:uid="{002FA28A-2587-4FCC-89C8-3B2F1C653243}"/>
    <cellStyle name="Énfasis6" xfId="29" xr:uid="{12C014CA-A4CE-45EA-AE47-8C2958E6D265}"/>
    <cellStyle name="Incorrecto" xfId="30" xr:uid="{56A18BE3-B3E5-4BBF-AFF0-9D6FD734BCA6}"/>
    <cellStyle name="Normal" xfId="0" builtinId="0"/>
    <cellStyle name="Notas" xfId="31" xr:uid="{85ED78C0-FC36-4C0C-9A75-A09ED25A85AB}"/>
    <cellStyle name="Salida" xfId="32" xr:uid="{0DC916AD-CCF6-4DF9-A295-B0F191A02E0E}"/>
    <cellStyle name="Texto de advertencia" xfId="33" xr:uid="{EE142FBA-5C58-4462-A176-9C8B7CE34FA9}"/>
    <cellStyle name="Texto explicativo" xfId="34" xr:uid="{B8BE179E-34E8-4973-ABC7-9FDB107B76B3}"/>
    <cellStyle name="Título" xfId="35" xr:uid="{2BC99910-45F6-493C-97C6-B2D8ED1EE1B7}"/>
    <cellStyle name="Título 1" xfId="36" xr:uid="{04F7F928-5D96-4A25-8D91-AE9F74D80744}"/>
    <cellStyle name="Título 2" xfId="37" xr:uid="{E036716F-A0EF-47E4-8339-CD3616967B50}"/>
    <cellStyle name="Título 3" xfId="38" xr:uid="{72F0B93C-899D-47F0-9886-16A01561A96A}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219075</xdr:rowOff>
    </xdr:from>
    <xdr:to>
      <xdr:col>1</xdr:col>
      <xdr:colOff>1116330</xdr:colOff>
      <xdr:row>0</xdr:row>
      <xdr:rowOff>758825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85E7EC-A378-5BDF-9B98-53F76D281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19075"/>
          <a:ext cx="177355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81D6-BD08-4C5B-B63E-A2DA78C9DABA}">
  <sheetPr>
    <pageSetUpPr fitToPage="1"/>
  </sheetPr>
  <dimension ref="A1:E86"/>
  <sheetViews>
    <sheetView tabSelected="1" zoomScaleNormal="100" workbookViewId="0">
      <selection activeCell="A2" sqref="A2:C2"/>
    </sheetView>
  </sheetViews>
  <sheetFormatPr baseColWidth="10" defaultColWidth="9.140625" defaultRowHeight="18" x14ac:dyDescent="0.35"/>
  <cols>
    <col min="1" max="1" width="13.42578125" style="4" bestFit="1" customWidth="1"/>
    <col min="2" max="2" width="18.28515625" customWidth="1"/>
    <col min="3" max="3" width="50.5703125" bestFit="1" customWidth="1"/>
    <col min="4" max="4" width="141.42578125" bestFit="1" customWidth="1"/>
  </cols>
  <sheetData>
    <row r="1" spans="1:4" ht="89.45" customHeight="1" x14ac:dyDescent="0.35">
      <c r="A1" s="26"/>
      <c r="B1" s="26"/>
      <c r="C1" s="26"/>
      <c r="D1" s="26"/>
    </row>
    <row r="2" spans="1:4" s="4" customFormat="1" ht="36" customHeight="1" x14ac:dyDescent="0.35">
      <c r="A2" s="25" t="s">
        <v>55</v>
      </c>
      <c r="B2" s="25"/>
      <c r="C2" s="25"/>
      <c r="D2" s="24"/>
    </row>
    <row r="3" spans="1:4" s="5" customFormat="1" ht="18" customHeight="1" x14ac:dyDescent="0.25">
      <c r="A3" s="2" t="s">
        <v>1</v>
      </c>
      <c r="B3" s="3" t="s">
        <v>0</v>
      </c>
      <c r="C3" s="3" t="s">
        <v>2</v>
      </c>
      <c r="D3" s="3" t="s">
        <v>3</v>
      </c>
    </row>
    <row r="4" spans="1:4" s="5" customFormat="1" ht="18" customHeight="1" x14ac:dyDescent="0.25">
      <c r="A4" s="16">
        <v>45580</v>
      </c>
      <c r="B4" s="6">
        <v>1138.97</v>
      </c>
      <c r="C4" s="1" t="s">
        <v>7</v>
      </c>
      <c r="D4" s="1" t="s">
        <v>8</v>
      </c>
    </row>
    <row r="5" spans="1:4" s="5" customFormat="1" ht="18" customHeight="1" x14ac:dyDescent="0.25">
      <c r="A5" s="8">
        <v>45622</v>
      </c>
      <c r="B5" s="6">
        <v>219.54</v>
      </c>
      <c r="C5" s="1" t="s">
        <v>5</v>
      </c>
      <c r="D5" s="1" t="s">
        <v>9</v>
      </c>
    </row>
    <row r="6" spans="1:4" s="5" customFormat="1" ht="18" customHeight="1" x14ac:dyDescent="0.25">
      <c r="A6" s="3"/>
      <c r="B6" s="7">
        <f>SUM(B4:B5)</f>
        <v>1358.51</v>
      </c>
      <c r="C6" s="3" t="s">
        <v>111</v>
      </c>
      <c r="D6" s="3" t="s">
        <v>11</v>
      </c>
    </row>
    <row r="7" spans="1:4" s="5" customFormat="1" ht="18" customHeight="1" x14ac:dyDescent="0.25">
      <c r="A7" s="16">
        <v>45356</v>
      </c>
      <c r="B7" s="6">
        <v>242</v>
      </c>
      <c r="C7" s="1" t="s">
        <v>6</v>
      </c>
      <c r="D7" s="1" t="s">
        <v>52</v>
      </c>
    </row>
    <row r="8" spans="1:4" s="5" customFormat="1" ht="18" customHeight="1" x14ac:dyDescent="0.25">
      <c r="A8" s="16">
        <v>45356</v>
      </c>
      <c r="B8" s="6">
        <v>200.26</v>
      </c>
      <c r="C8" s="1" t="s">
        <v>7</v>
      </c>
      <c r="D8" s="1" t="s">
        <v>36</v>
      </c>
    </row>
    <row r="9" spans="1:4" s="5" customFormat="1" ht="18" customHeight="1" x14ac:dyDescent="0.25">
      <c r="A9" s="16">
        <v>45580</v>
      </c>
      <c r="B9" s="6">
        <v>205.7</v>
      </c>
      <c r="C9" s="1" t="s">
        <v>7</v>
      </c>
      <c r="D9" s="1" t="s">
        <v>67</v>
      </c>
    </row>
    <row r="10" spans="1:4" s="5" customFormat="1" ht="18" customHeight="1" x14ac:dyDescent="0.25">
      <c r="A10" s="16">
        <v>45580</v>
      </c>
      <c r="B10" s="6">
        <v>181.5</v>
      </c>
      <c r="C10" s="1" t="s">
        <v>6</v>
      </c>
      <c r="D10" s="1" t="s">
        <v>59</v>
      </c>
    </row>
    <row r="11" spans="1:4" s="5" customFormat="1" ht="18" customHeight="1" x14ac:dyDescent="0.25">
      <c r="A11" s="3"/>
      <c r="B11" s="7">
        <f>SUM(B7:B10)</f>
        <v>829.46</v>
      </c>
      <c r="C11" s="3" t="s">
        <v>12</v>
      </c>
      <c r="D11" s="3" t="s">
        <v>14</v>
      </c>
    </row>
    <row r="12" spans="1:4" s="5" customFormat="1" ht="18" customHeight="1" x14ac:dyDescent="0.25">
      <c r="A12" s="17">
        <v>45363</v>
      </c>
      <c r="B12" s="18">
        <v>164.32</v>
      </c>
      <c r="C12" s="19" t="s">
        <v>7</v>
      </c>
      <c r="D12" s="19" t="s">
        <v>68</v>
      </c>
    </row>
    <row r="13" spans="1:4" s="5" customFormat="1" ht="18" customHeight="1" x14ac:dyDescent="0.25">
      <c r="A13" s="3"/>
      <c r="B13" s="7">
        <f>SUM(B12)</f>
        <v>164.32</v>
      </c>
      <c r="C13" s="3" t="s">
        <v>72</v>
      </c>
      <c r="D13" s="3" t="s">
        <v>37</v>
      </c>
    </row>
    <row r="14" spans="1:4" s="5" customFormat="1" ht="18" customHeight="1" x14ac:dyDescent="0.25">
      <c r="A14" s="16">
        <v>45391</v>
      </c>
      <c r="B14" s="6">
        <v>2982.65</v>
      </c>
      <c r="C14" s="1" t="s">
        <v>4</v>
      </c>
      <c r="D14" s="1" t="s">
        <v>62</v>
      </c>
    </row>
    <row r="15" spans="1:4" s="5" customFormat="1" ht="18" customHeight="1" x14ac:dyDescent="0.25">
      <c r="A15" s="16">
        <v>45440</v>
      </c>
      <c r="B15" s="6">
        <v>122.82</v>
      </c>
      <c r="C15" s="1" t="s">
        <v>69</v>
      </c>
      <c r="D15" s="1" t="s">
        <v>70</v>
      </c>
    </row>
    <row r="16" spans="1:4" s="5" customFormat="1" ht="18" customHeight="1" x14ac:dyDescent="0.25">
      <c r="A16" s="16">
        <v>45573</v>
      </c>
      <c r="B16" s="6">
        <v>219.54</v>
      </c>
      <c r="C16" s="1" t="s">
        <v>5</v>
      </c>
      <c r="D16" s="1" t="s">
        <v>71</v>
      </c>
    </row>
    <row r="17" spans="1:4" s="5" customFormat="1" ht="18" customHeight="1" x14ac:dyDescent="0.25">
      <c r="A17" s="3"/>
      <c r="B17" s="7">
        <f>SUM(B14:B16)</f>
        <v>3325.01</v>
      </c>
      <c r="C17" s="3" t="s">
        <v>64</v>
      </c>
      <c r="D17" s="3" t="s">
        <v>35</v>
      </c>
    </row>
    <row r="18" spans="1:4" x14ac:dyDescent="0.35">
      <c r="A18" s="20">
        <v>45461</v>
      </c>
      <c r="B18" s="6">
        <v>490.23</v>
      </c>
      <c r="C18" s="1" t="s">
        <v>73</v>
      </c>
      <c r="D18" s="1" t="s">
        <v>74</v>
      </c>
    </row>
    <row r="19" spans="1:4" s="5" customFormat="1" ht="18" customHeight="1" x14ac:dyDescent="0.25">
      <c r="A19" s="16">
        <v>45483</v>
      </c>
      <c r="B19" s="6">
        <v>834.9</v>
      </c>
      <c r="C19" s="1" t="s">
        <v>6</v>
      </c>
      <c r="D19" s="1" t="s">
        <v>56</v>
      </c>
    </row>
    <row r="20" spans="1:4" s="5" customFormat="1" ht="18" customHeight="1" x14ac:dyDescent="0.25">
      <c r="A20" s="3"/>
      <c r="B20" s="7">
        <f>SUM(B18:B19)</f>
        <v>1325.13</v>
      </c>
      <c r="C20" s="3" t="s">
        <v>65</v>
      </c>
      <c r="D20" s="3" t="s">
        <v>54</v>
      </c>
    </row>
    <row r="21" spans="1:4" s="5" customFormat="1" ht="18" customHeight="1" x14ac:dyDescent="0.25">
      <c r="A21" s="16">
        <v>45489</v>
      </c>
      <c r="B21" s="6">
        <v>318.27999999999997</v>
      </c>
      <c r="C21" s="1" t="s">
        <v>5</v>
      </c>
      <c r="D21" s="1" t="s">
        <v>32</v>
      </c>
    </row>
    <row r="22" spans="1:4" s="5" customFormat="1" ht="18" customHeight="1" x14ac:dyDescent="0.25">
      <c r="A22" s="16">
        <v>45643</v>
      </c>
      <c r="B22" s="6">
        <v>401.72</v>
      </c>
      <c r="C22" s="1" t="s">
        <v>7</v>
      </c>
      <c r="D22" s="1" t="s">
        <v>51</v>
      </c>
    </row>
    <row r="23" spans="1:4" s="5" customFormat="1" ht="18" customHeight="1" x14ac:dyDescent="0.25">
      <c r="A23" s="3"/>
      <c r="B23" s="7">
        <f>SUM(B21:B22)</f>
        <v>720</v>
      </c>
      <c r="C23" s="3" t="s">
        <v>75</v>
      </c>
      <c r="D23" s="3" t="s">
        <v>31</v>
      </c>
    </row>
    <row r="24" spans="1:4" s="5" customFormat="1" ht="18" customHeight="1" x14ac:dyDescent="0.25">
      <c r="A24" s="16">
        <v>45328</v>
      </c>
      <c r="B24" s="6">
        <v>249.85</v>
      </c>
      <c r="C24" s="1" t="s">
        <v>5</v>
      </c>
      <c r="D24" s="1" t="s">
        <v>76</v>
      </c>
    </row>
    <row r="25" spans="1:4" s="5" customFormat="1" ht="18" customHeight="1" x14ac:dyDescent="0.25">
      <c r="A25" s="16">
        <v>45559</v>
      </c>
      <c r="B25" s="6">
        <v>1839.2</v>
      </c>
      <c r="C25" s="1" t="s">
        <v>7</v>
      </c>
      <c r="D25" s="1" t="s">
        <v>46</v>
      </c>
    </row>
    <row r="26" spans="1:4" s="5" customFormat="1" ht="18" customHeight="1" x14ac:dyDescent="0.25">
      <c r="A26" s="16">
        <v>45559</v>
      </c>
      <c r="B26" s="6">
        <v>574.75</v>
      </c>
      <c r="C26" s="1" t="s">
        <v>7</v>
      </c>
      <c r="D26" s="1" t="s">
        <v>77</v>
      </c>
    </row>
    <row r="27" spans="1:4" s="5" customFormat="1" ht="18" customHeight="1" x14ac:dyDescent="0.25">
      <c r="A27" s="16">
        <v>45573</v>
      </c>
      <c r="B27" s="6">
        <v>508.44</v>
      </c>
      <c r="C27" s="1" t="s">
        <v>7</v>
      </c>
      <c r="D27" s="1" t="s">
        <v>78</v>
      </c>
    </row>
    <row r="28" spans="1:4" s="5" customFormat="1" ht="18" customHeight="1" x14ac:dyDescent="0.25">
      <c r="A28" s="16">
        <v>45573</v>
      </c>
      <c r="B28" s="6">
        <v>219.54</v>
      </c>
      <c r="C28" s="1" t="s">
        <v>5</v>
      </c>
      <c r="D28" s="1" t="s">
        <v>34</v>
      </c>
    </row>
    <row r="29" spans="1:4" s="5" customFormat="1" ht="18" customHeight="1" x14ac:dyDescent="0.25">
      <c r="A29" s="16">
        <v>45656</v>
      </c>
      <c r="B29" s="6">
        <v>1839.2</v>
      </c>
      <c r="C29" s="1" t="s">
        <v>7</v>
      </c>
      <c r="D29" s="1" t="s">
        <v>79</v>
      </c>
    </row>
    <row r="30" spans="1:4" s="5" customFormat="1" ht="18" customHeight="1" x14ac:dyDescent="0.25">
      <c r="A30" s="16">
        <v>45656</v>
      </c>
      <c r="B30" s="6">
        <v>574.75</v>
      </c>
      <c r="C30" s="1" t="s">
        <v>7</v>
      </c>
      <c r="D30" s="1" t="s">
        <v>80</v>
      </c>
    </row>
    <row r="31" spans="1:4" s="5" customFormat="1" ht="18" customHeight="1" x14ac:dyDescent="0.25">
      <c r="A31" s="3"/>
      <c r="B31" s="7">
        <f>SUM(B24:B30)</f>
        <v>5805.7300000000005</v>
      </c>
      <c r="C31" s="3" t="s">
        <v>13</v>
      </c>
      <c r="D31" s="3" t="s">
        <v>26</v>
      </c>
    </row>
    <row r="32" spans="1:4" s="5" customFormat="1" ht="18" customHeight="1" x14ac:dyDescent="0.25">
      <c r="A32" s="8">
        <v>45496</v>
      </c>
      <c r="B32" s="6">
        <v>423.5</v>
      </c>
      <c r="C32" s="1" t="s">
        <v>7</v>
      </c>
      <c r="D32" s="1" t="s">
        <v>43</v>
      </c>
    </row>
    <row r="33" spans="1:4" s="5" customFormat="1" ht="18" customHeight="1" x14ac:dyDescent="0.25">
      <c r="A33" s="3"/>
      <c r="B33" s="7">
        <f>SUM(B32:B32)</f>
        <v>423.5</v>
      </c>
      <c r="C33" s="3" t="s">
        <v>15</v>
      </c>
      <c r="D33" s="3" t="s">
        <v>16</v>
      </c>
    </row>
    <row r="34" spans="1:4" s="5" customFormat="1" ht="18" customHeight="1" x14ac:dyDescent="0.25">
      <c r="A34" s="16">
        <v>45559</v>
      </c>
      <c r="B34" s="6">
        <v>1797.7</v>
      </c>
      <c r="C34" s="1" t="s">
        <v>7</v>
      </c>
      <c r="D34" s="1" t="s">
        <v>45</v>
      </c>
    </row>
    <row r="35" spans="1:4" s="5" customFormat="1" ht="18" customHeight="1" x14ac:dyDescent="0.25">
      <c r="A35" s="16">
        <v>45573</v>
      </c>
      <c r="B35" s="6">
        <v>318.27999999999997</v>
      </c>
      <c r="C35" s="1" t="s">
        <v>5</v>
      </c>
      <c r="D35" s="1" t="s">
        <v>33</v>
      </c>
    </row>
    <row r="36" spans="1:4" s="5" customFormat="1" ht="18" customHeight="1" x14ac:dyDescent="0.25">
      <c r="A36" s="3"/>
      <c r="B36" s="7">
        <f>SUM(B34:B35)</f>
        <v>2115.98</v>
      </c>
      <c r="C36" s="3" t="s">
        <v>17</v>
      </c>
      <c r="D36" s="3" t="s">
        <v>25</v>
      </c>
    </row>
    <row r="37" spans="1:4" s="5" customFormat="1" ht="18" customHeight="1" x14ac:dyDescent="0.25">
      <c r="A37" s="16">
        <v>45454</v>
      </c>
      <c r="B37" s="6">
        <v>968</v>
      </c>
      <c r="C37" s="1" t="s">
        <v>82</v>
      </c>
      <c r="D37" s="1" t="s">
        <v>81</v>
      </c>
    </row>
    <row r="38" spans="1:4" s="5" customFormat="1" ht="18" customHeight="1" x14ac:dyDescent="0.25">
      <c r="A38" s="16">
        <v>45461</v>
      </c>
      <c r="B38" s="6">
        <v>544.5</v>
      </c>
      <c r="C38" s="1" t="s">
        <v>83</v>
      </c>
      <c r="D38" s="1" t="s">
        <v>84</v>
      </c>
    </row>
    <row r="39" spans="1:4" s="5" customFormat="1" ht="18" customHeight="1" x14ac:dyDescent="0.25">
      <c r="A39" s="16">
        <v>45461</v>
      </c>
      <c r="B39" s="6">
        <v>1587.64</v>
      </c>
      <c r="C39" s="1" t="s">
        <v>7</v>
      </c>
      <c r="D39" s="1" t="s">
        <v>41</v>
      </c>
    </row>
    <row r="40" spans="1:4" s="5" customFormat="1" ht="18" customHeight="1" x14ac:dyDescent="0.25">
      <c r="A40" s="16">
        <v>45461</v>
      </c>
      <c r="B40" s="6">
        <v>290.39999999999998</v>
      </c>
      <c r="C40" s="1" t="s">
        <v>6</v>
      </c>
      <c r="D40" s="1" t="s">
        <v>53</v>
      </c>
    </row>
    <row r="41" spans="1:4" s="5" customFormat="1" ht="18" customHeight="1" x14ac:dyDescent="0.25">
      <c r="A41" s="16">
        <v>45461</v>
      </c>
      <c r="B41" s="6">
        <v>318.27999999999997</v>
      </c>
      <c r="C41" s="1" t="s">
        <v>5</v>
      </c>
      <c r="D41" s="1" t="s">
        <v>30</v>
      </c>
    </row>
    <row r="42" spans="1:4" s="5" customFormat="1" ht="18" customHeight="1" x14ac:dyDescent="0.25">
      <c r="A42" s="16">
        <v>45489</v>
      </c>
      <c r="B42" s="6">
        <v>226.39</v>
      </c>
      <c r="C42" s="1" t="s">
        <v>7</v>
      </c>
      <c r="D42" s="1" t="s">
        <v>85</v>
      </c>
    </row>
    <row r="43" spans="1:4" s="5" customFormat="1" ht="18" customHeight="1" x14ac:dyDescent="0.25">
      <c r="A43" s="3"/>
      <c r="B43" s="7">
        <f>SUM(B37:B42)</f>
        <v>3935.2100000000005</v>
      </c>
      <c r="C43" s="3" t="s">
        <v>18</v>
      </c>
      <c r="D43" s="3" t="s">
        <v>24</v>
      </c>
    </row>
    <row r="44" spans="1:4" s="5" customFormat="1" ht="18" customHeight="1" x14ac:dyDescent="0.25">
      <c r="A44" s="16">
        <v>45391</v>
      </c>
      <c r="B44" s="6">
        <v>907.5</v>
      </c>
      <c r="C44" s="1" t="s">
        <v>82</v>
      </c>
      <c r="D44" s="1" t="s">
        <v>86</v>
      </c>
    </row>
    <row r="45" spans="1:4" s="5" customFormat="1" ht="18" customHeight="1" x14ac:dyDescent="0.25">
      <c r="A45" s="16">
        <v>45391</v>
      </c>
      <c r="B45" s="6">
        <v>1234.81</v>
      </c>
      <c r="C45" s="1" t="s">
        <v>7</v>
      </c>
      <c r="D45" s="1" t="s">
        <v>38</v>
      </c>
    </row>
    <row r="46" spans="1:4" s="5" customFormat="1" ht="18" customHeight="1" x14ac:dyDescent="0.25">
      <c r="A46" s="16">
        <v>45405</v>
      </c>
      <c r="B46" s="6">
        <v>1028.5</v>
      </c>
      <c r="C46" s="1" t="s">
        <v>83</v>
      </c>
      <c r="D46" s="1" t="s">
        <v>88</v>
      </c>
    </row>
    <row r="47" spans="1:4" s="5" customFormat="1" ht="18" customHeight="1" x14ac:dyDescent="0.25">
      <c r="A47" s="16">
        <v>45405</v>
      </c>
      <c r="B47" s="6">
        <v>216.11</v>
      </c>
      <c r="C47" s="1" t="s">
        <v>5</v>
      </c>
      <c r="D47" s="1" t="s">
        <v>87</v>
      </c>
    </row>
    <row r="48" spans="1:4" s="5" customFormat="1" ht="18" customHeight="1" x14ac:dyDescent="0.25">
      <c r="A48" s="3"/>
      <c r="B48" s="7">
        <f>SUM(B44:B47)</f>
        <v>3386.92</v>
      </c>
      <c r="C48" s="3" t="s">
        <v>19</v>
      </c>
      <c r="D48" s="3" t="s">
        <v>23</v>
      </c>
    </row>
    <row r="49" spans="1:4" s="5" customFormat="1" ht="18" customHeight="1" x14ac:dyDescent="0.25">
      <c r="A49" s="16">
        <v>45461</v>
      </c>
      <c r="B49" s="6">
        <v>126.48</v>
      </c>
      <c r="C49" s="1" t="s">
        <v>89</v>
      </c>
      <c r="D49" s="1" t="s">
        <v>90</v>
      </c>
    </row>
    <row r="50" spans="1:4" s="5" customFormat="1" ht="18" customHeight="1" x14ac:dyDescent="0.25">
      <c r="A50" s="16">
        <v>45538</v>
      </c>
      <c r="B50" s="6">
        <v>72.599999999999994</v>
      </c>
      <c r="C50" s="1" t="s">
        <v>6</v>
      </c>
      <c r="D50" s="1" t="s">
        <v>57</v>
      </c>
    </row>
    <row r="51" spans="1:4" s="9" customFormat="1" ht="18" customHeight="1" x14ac:dyDescent="0.25">
      <c r="A51" s="16">
        <v>45580</v>
      </c>
      <c r="B51" s="6">
        <v>2982.65</v>
      </c>
      <c r="C51" s="1" t="s">
        <v>7</v>
      </c>
      <c r="D51" s="1" t="s">
        <v>112</v>
      </c>
    </row>
    <row r="52" spans="1:4" s="9" customFormat="1" ht="18" customHeight="1" x14ac:dyDescent="0.25">
      <c r="A52" s="16">
        <v>45580</v>
      </c>
      <c r="B52" s="6">
        <v>210.06</v>
      </c>
      <c r="C52" s="1" t="s">
        <v>7</v>
      </c>
      <c r="D52" s="1" t="s">
        <v>48</v>
      </c>
    </row>
    <row r="53" spans="1:4" s="9" customFormat="1" ht="18" customHeight="1" x14ac:dyDescent="0.25">
      <c r="A53" s="16">
        <v>45580</v>
      </c>
      <c r="B53" s="6">
        <v>181.5</v>
      </c>
      <c r="C53" s="1" t="s">
        <v>91</v>
      </c>
      <c r="D53" s="1" t="s">
        <v>92</v>
      </c>
    </row>
    <row r="54" spans="1:4" s="9" customFormat="1" ht="18" customHeight="1" x14ac:dyDescent="0.25">
      <c r="A54" s="16">
        <v>45580</v>
      </c>
      <c r="B54" s="6">
        <v>574.75</v>
      </c>
      <c r="C54" s="1" t="s">
        <v>6</v>
      </c>
      <c r="D54" s="1" t="s">
        <v>58</v>
      </c>
    </row>
    <row r="55" spans="1:4" s="9" customFormat="1" ht="18" customHeight="1" x14ac:dyDescent="0.25">
      <c r="A55" s="16">
        <v>45629</v>
      </c>
      <c r="B55" s="6">
        <v>2744.28</v>
      </c>
      <c r="C55" s="1" t="s">
        <v>93</v>
      </c>
      <c r="D55" s="1" t="s">
        <v>94</v>
      </c>
    </row>
    <row r="56" spans="1:4" s="5" customFormat="1" ht="18" customHeight="1" x14ac:dyDescent="0.25">
      <c r="A56" s="16">
        <v>45650</v>
      </c>
      <c r="B56" s="6">
        <v>166.6</v>
      </c>
      <c r="C56" s="1" t="s">
        <v>5</v>
      </c>
      <c r="D56" s="1" t="s">
        <v>27</v>
      </c>
    </row>
    <row r="57" spans="1:4" s="5" customFormat="1" ht="18" customHeight="1" x14ac:dyDescent="0.25">
      <c r="A57" s="3"/>
      <c r="B57" s="7">
        <f>SUM(B49:B56)</f>
        <v>7058.92</v>
      </c>
      <c r="C57" s="3" t="s">
        <v>108</v>
      </c>
      <c r="D57" s="3" t="s">
        <v>22</v>
      </c>
    </row>
    <row r="58" spans="1:4" s="9" customFormat="1" ht="18" customHeight="1" x14ac:dyDescent="0.25">
      <c r="A58" s="16">
        <v>45643</v>
      </c>
      <c r="B58" s="6">
        <v>90.75</v>
      </c>
      <c r="C58" s="1" t="s">
        <v>6</v>
      </c>
      <c r="D58" s="1" t="s">
        <v>113</v>
      </c>
    </row>
    <row r="59" spans="1:4" s="5" customFormat="1" ht="18" customHeight="1" x14ac:dyDescent="0.25">
      <c r="A59" s="3"/>
      <c r="B59" s="7">
        <v>90.75</v>
      </c>
      <c r="C59" s="3" t="s">
        <v>61</v>
      </c>
      <c r="D59" s="3" t="s">
        <v>60</v>
      </c>
    </row>
    <row r="60" spans="1:4" s="5" customFormat="1" ht="18" customHeight="1" x14ac:dyDescent="0.25">
      <c r="A60" s="16">
        <v>45356</v>
      </c>
      <c r="B60" s="6">
        <v>320.64999999999998</v>
      </c>
      <c r="C60" s="1" t="s">
        <v>95</v>
      </c>
      <c r="D60" s="1" t="s">
        <v>96</v>
      </c>
    </row>
    <row r="61" spans="1:4" s="5" customFormat="1" ht="18" customHeight="1" x14ac:dyDescent="0.25">
      <c r="A61" s="16">
        <v>45391</v>
      </c>
      <c r="B61" s="6">
        <v>834.9</v>
      </c>
      <c r="C61" s="1" t="s">
        <v>97</v>
      </c>
      <c r="D61" s="1" t="s">
        <v>98</v>
      </c>
    </row>
    <row r="62" spans="1:4" s="5" customFormat="1" ht="18" customHeight="1" x14ac:dyDescent="0.25">
      <c r="A62" s="16">
        <v>45391</v>
      </c>
      <c r="B62" s="6">
        <v>2982.65</v>
      </c>
      <c r="C62" s="1" t="s">
        <v>4</v>
      </c>
      <c r="D62" s="1" t="s">
        <v>62</v>
      </c>
    </row>
    <row r="63" spans="1:4" s="5" customFormat="1" ht="18" customHeight="1" x14ac:dyDescent="0.25">
      <c r="A63" s="21"/>
      <c r="B63" s="22">
        <f>SUM(B60:B62)</f>
        <v>4138.2</v>
      </c>
      <c r="C63" s="23" t="s">
        <v>106</v>
      </c>
      <c r="D63" s="23" t="s">
        <v>63</v>
      </c>
    </row>
    <row r="64" spans="1:4" s="5" customFormat="1" ht="18" customHeight="1" x14ac:dyDescent="0.25">
      <c r="A64" s="16">
        <v>45643</v>
      </c>
      <c r="B64" s="6">
        <v>575.78</v>
      </c>
      <c r="C64" s="1" t="s">
        <v>100</v>
      </c>
      <c r="D64" s="1" t="s">
        <v>99</v>
      </c>
    </row>
    <row r="65" spans="1:5" s="9" customFormat="1" ht="18" customHeight="1" x14ac:dyDescent="0.25">
      <c r="A65" s="16">
        <v>45643</v>
      </c>
      <c r="B65" s="6">
        <v>242</v>
      </c>
      <c r="C65" s="1" t="s">
        <v>7</v>
      </c>
      <c r="D65" s="1" t="s">
        <v>50</v>
      </c>
    </row>
    <row r="66" spans="1:5" s="5" customFormat="1" ht="18" customHeight="1" x14ac:dyDescent="0.25">
      <c r="A66" s="3"/>
      <c r="B66" s="7">
        <f>SUM(B64:B65)</f>
        <v>817.78</v>
      </c>
      <c r="C66" s="3" t="s">
        <v>109</v>
      </c>
      <c r="D66" s="3" t="s">
        <v>49</v>
      </c>
    </row>
    <row r="67" spans="1:5" s="5" customFormat="1" ht="18" customHeight="1" x14ac:dyDescent="0.25">
      <c r="A67" s="16">
        <v>45328</v>
      </c>
      <c r="B67" s="6">
        <v>249.84</v>
      </c>
      <c r="C67" s="1" t="s">
        <v>5</v>
      </c>
      <c r="D67" s="1" t="s">
        <v>29</v>
      </c>
    </row>
    <row r="68" spans="1:5" s="5" customFormat="1" ht="18" customHeight="1" x14ac:dyDescent="0.25">
      <c r="A68" s="16">
        <v>45398</v>
      </c>
      <c r="B68" s="6">
        <v>2360.4899999999998</v>
      </c>
      <c r="C68" s="1" t="s">
        <v>7</v>
      </c>
      <c r="D68" s="1" t="s">
        <v>101</v>
      </c>
    </row>
    <row r="69" spans="1:5" s="5" customFormat="1" ht="18" customHeight="1" x14ac:dyDescent="0.25">
      <c r="A69" s="16">
        <v>45461</v>
      </c>
      <c r="B69" s="6">
        <v>2178</v>
      </c>
      <c r="C69" s="1" t="s">
        <v>102</v>
      </c>
      <c r="D69" s="1" t="s">
        <v>103</v>
      </c>
    </row>
    <row r="70" spans="1:5" s="5" customFormat="1" ht="18" customHeight="1" x14ac:dyDescent="0.25">
      <c r="A70" s="16">
        <v>45489</v>
      </c>
      <c r="B70" s="6">
        <v>676.15</v>
      </c>
      <c r="C70" s="1" t="s">
        <v>7</v>
      </c>
      <c r="D70" s="1" t="s">
        <v>42</v>
      </c>
    </row>
    <row r="71" spans="1:5" s="5" customFormat="1" ht="18" customHeight="1" x14ac:dyDescent="0.25">
      <c r="A71" s="16">
        <v>45503</v>
      </c>
      <c r="B71" s="6">
        <v>1694</v>
      </c>
      <c r="C71" s="1" t="s">
        <v>102</v>
      </c>
      <c r="D71" s="1" t="s">
        <v>104</v>
      </c>
    </row>
    <row r="72" spans="1:5" s="5" customFormat="1" ht="18" customHeight="1" x14ac:dyDescent="0.25">
      <c r="A72" s="16">
        <v>45538</v>
      </c>
      <c r="B72" s="6">
        <v>216.11</v>
      </c>
      <c r="C72" s="1" t="s">
        <v>5</v>
      </c>
      <c r="D72" s="1" t="s">
        <v>28</v>
      </c>
    </row>
    <row r="73" spans="1:5" s="5" customFormat="1" ht="18" customHeight="1" x14ac:dyDescent="0.25">
      <c r="A73" s="16">
        <v>45538</v>
      </c>
      <c r="B73" s="6">
        <v>78.650000000000006</v>
      </c>
      <c r="C73" s="1" t="s">
        <v>7</v>
      </c>
      <c r="D73" s="1" t="s">
        <v>44</v>
      </c>
    </row>
    <row r="74" spans="1:5" s="5" customFormat="1" ht="18" customHeight="1" x14ac:dyDescent="0.25">
      <c r="A74" s="16">
        <v>45560</v>
      </c>
      <c r="B74" s="6">
        <v>2491.5300000000002</v>
      </c>
      <c r="C74" s="1" t="s">
        <v>7</v>
      </c>
      <c r="D74" s="1" t="s">
        <v>47</v>
      </c>
    </row>
    <row r="75" spans="1:5" s="5" customFormat="1" ht="18" customHeight="1" x14ac:dyDescent="0.25">
      <c r="A75" s="16">
        <v>45580</v>
      </c>
      <c r="B75" s="6">
        <v>152.46</v>
      </c>
      <c r="C75" s="1" t="s">
        <v>91</v>
      </c>
      <c r="D75" s="1" t="s">
        <v>105</v>
      </c>
    </row>
    <row r="76" spans="1:5" s="5" customFormat="1" ht="18" customHeight="1" x14ac:dyDescent="0.25">
      <c r="A76" s="16">
        <v>45609</v>
      </c>
      <c r="B76" s="6">
        <v>2491.5300000000002</v>
      </c>
      <c r="C76" s="1" t="s">
        <v>7</v>
      </c>
      <c r="D76" s="1" t="s">
        <v>47</v>
      </c>
    </row>
    <row r="77" spans="1:5" s="5" customFormat="1" ht="18" customHeight="1" x14ac:dyDescent="0.25">
      <c r="A77" s="16">
        <v>45622</v>
      </c>
      <c r="B77" s="6">
        <v>219.54</v>
      </c>
      <c r="C77" s="1" t="s">
        <v>5</v>
      </c>
      <c r="D77" s="1" t="s">
        <v>28</v>
      </c>
    </row>
    <row r="78" spans="1:5" s="5" customFormat="1" ht="18" customHeight="1" x14ac:dyDescent="0.25">
      <c r="A78" s="3"/>
      <c r="B78" s="7">
        <f>SUM(B67:B77)</f>
        <v>12808.3</v>
      </c>
      <c r="C78" s="3" t="s">
        <v>20</v>
      </c>
      <c r="D78" s="3" t="s">
        <v>21</v>
      </c>
    </row>
    <row r="79" spans="1:5" s="5" customFormat="1" ht="18" customHeight="1" x14ac:dyDescent="0.25">
      <c r="A79" s="16">
        <v>45426</v>
      </c>
      <c r="B79" s="6">
        <v>914.76</v>
      </c>
      <c r="C79" s="1" t="s">
        <v>7</v>
      </c>
      <c r="D79" s="1" t="s">
        <v>40</v>
      </c>
      <c r="E79" s="9"/>
    </row>
    <row r="80" spans="1:5" s="5" customFormat="1" ht="18" customHeight="1" x14ac:dyDescent="0.25">
      <c r="A80" s="16">
        <v>45426</v>
      </c>
      <c r="B80" s="6">
        <v>411.4</v>
      </c>
      <c r="C80" s="1" t="s">
        <v>6</v>
      </c>
      <c r="D80" s="1" t="s">
        <v>107</v>
      </c>
      <c r="E80" s="9"/>
    </row>
    <row r="81" spans="1:4" s="5" customFormat="1" ht="18" customHeight="1" x14ac:dyDescent="0.25">
      <c r="A81" s="3"/>
      <c r="B81" s="7">
        <f>SUM(B79:B80)</f>
        <v>1326.1599999999999</v>
      </c>
      <c r="C81" s="3" t="s">
        <v>110</v>
      </c>
      <c r="D81" s="3" t="s">
        <v>39</v>
      </c>
    </row>
    <row r="82" spans="1:4" ht="18" customHeight="1" x14ac:dyDescent="0.35">
      <c r="A82" s="11" t="s">
        <v>66</v>
      </c>
      <c r="B82" s="12">
        <f>B6+B11+B13+B17+B20+B23+B31+B33+B36+B43+B48+B57+B59+B63+B66+B78+B81</f>
        <v>49629.880000000005</v>
      </c>
      <c r="C82" s="13" t="s">
        <v>10</v>
      </c>
      <c r="D82" s="14"/>
    </row>
    <row r="86" spans="1:4" x14ac:dyDescent="0.35">
      <c r="A86" s="10"/>
      <c r="D86" s="15"/>
    </row>
  </sheetData>
  <mergeCells count="2">
    <mergeCell ref="A2:C2"/>
    <mergeCell ref="A1:D1"/>
  </mergeCells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ignoredErrors>
    <ignoredError sqref="B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Campanyes comunicació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Vilajoana Español</dc:creator>
  <cp:lastModifiedBy>Ana Garcia Gili</cp:lastModifiedBy>
  <cp:lastPrinted>2025-02-06T12:52:01Z</cp:lastPrinted>
  <dcterms:created xsi:type="dcterms:W3CDTF">2024-01-24T10:58:19Z</dcterms:created>
  <dcterms:modified xsi:type="dcterms:W3CDTF">2025-02-06T12:52:04Z</dcterms:modified>
</cp:coreProperties>
</file>