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O:\Secretaria\Desiré González\JGL PLE\ESTADISTIQUES VOTACIONS PLENS\"/>
    </mc:Choice>
  </mc:AlternateContent>
  <xr:revisionPtr revIDLastSave="0" documentId="13_ncr:1_{FA737026-7D10-417D-B83F-9DB48EC549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2" l="1"/>
  <c r="E113" i="2"/>
  <c r="F113" i="2"/>
  <c r="G113" i="2"/>
  <c r="H113" i="2"/>
  <c r="I113" i="2"/>
  <c r="J113" i="2"/>
  <c r="K113" i="2"/>
  <c r="C113" i="2"/>
  <c r="L18" i="2"/>
  <c r="L19" i="2"/>
  <c r="L20" i="2"/>
  <c r="L21" i="2"/>
  <c r="L22" i="2"/>
  <c r="L23" i="2"/>
  <c r="L24" i="2"/>
  <c r="L25" i="2"/>
  <c r="L26" i="2"/>
  <c r="L106" i="2"/>
  <c r="L107" i="2"/>
  <c r="L108" i="2"/>
  <c r="L104" i="2"/>
  <c r="L81" i="2"/>
  <c r="L80" i="2"/>
  <c r="L68" i="2"/>
  <c r="L69" i="2"/>
  <c r="L70" i="2"/>
  <c r="L71" i="2"/>
  <c r="L72" i="2"/>
  <c r="L73" i="2"/>
  <c r="L74" i="2"/>
  <c r="L75" i="2"/>
  <c r="L76" i="2"/>
  <c r="L67" i="2"/>
  <c r="L98" i="2"/>
  <c r="L99" i="2"/>
  <c r="L100" i="2"/>
  <c r="B106" i="2"/>
  <c r="B99" i="2"/>
  <c r="B100" i="2"/>
  <c r="B98" i="2"/>
  <c r="B97" i="2"/>
  <c r="L97" i="2" s="1"/>
  <c r="B92" i="2"/>
  <c r="L92" i="2" s="1"/>
  <c r="B91" i="2"/>
  <c r="L91" i="2" s="1"/>
  <c r="B90" i="2"/>
  <c r="L90" i="2" s="1"/>
  <c r="B89" i="2"/>
  <c r="L89" i="2" s="1"/>
  <c r="B88" i="2"/>
  <c r="L88" i="2" s="1"/>
  <c r="B87" i="2"/>
  <c r="L87" i="2" s="1"/>
  <c r="B86" i="2"/>
  <c r="L86" i="2" s="1"/>
  <c r="B74" i="2"/>
  <c r="B73" i="2"/>
  <c r="B72" i="2"/>
  <c r="B71" i="2"/>
  <c r="B70" i="2"/>
  <c r="B69" i="2"/>
  <c r="B68" i="2"/>
  <c r="B76" i="2"/>
  <c r="B75" i="2"/>
  <c r="B67" i="2"/>
  <c r="B56" i="2"/>
  <c r="L56" i="2" s="1"/>
  <c r="B57" i="2"/>
  <c r="L57" i="2" s="1"/>
  <c r="B55" i="2"/>
  <c r="L55" i="2" s="1"/>
  <c r="B42" i="2"/>
  <c r="L42" i="2" s="1"/>
  <c r="B36" i="2"/>
  <c r="L36" i="2" s="1"/>
  <c r="B37" i="2"/>
  <c r="L37" i="2" s="1"/>
  <c r="B38" i="2"/>
  <c r="L38" i="2" s="1"/>
  <c r="B39" i="2"/>
  <c r="L39" i="2" s="1"/>
  <c r="B40" i="2"/>
  <c r="L40" i="2" s="1"/>
  <c r="B41" i="2"/>
  <c r="L41" i="2" s="1"/>
  <c r="B30" i="2"/>
  <c r="L30" i="2" s="1"/>
  <c r="B31" i="2"/>
  <c r="L31" i="2" s="1"/>
  <c r="B32" i="2"/>
  <c r="L32" i="2" s="1"/>
  <c r="B17" i="2" l="1"/>
  <c r="L17" i="2" s="1"/>
  <c r="B18" i="2"/>
  <c r="B19" i="2"/>
  <c r="B20" i="2"/>
  <c r="B21" i="2"/>
  <c r="B22" i="2"/>
  <c r="B23" i="2"/>
  <c r="B24" i="2"/>
  <c r="B25" i="2"/>
  <c r="B26" i="2"/>
  <c r="B33" i="2"/>
  <c r="L33" i="2" s="1"/>
  <c r="B34" i="2"/>
  <c r="L34" i="2" s="1"/>
  <c r="B35" i="2"/>
  <c r="L35" i="2" s="1"/>
  <c r="B46" i="2"/>
  <c r="B47" i="2"/>
  <c r="B48" i="2"/>
  <c r="B49" i="2"/>
  <c r="B50" i="2"/>
  <c r="B51" i="2"/>
  <c r="B52" i="2"/>
  <c r="B53" i="2"/>
  <c r="B54" i="2"/>
  <c r="B61" i="2"/>
  <c r="B62" i="2"/>
  <c r="B63" i="2"/>
  <c r="B80" i="2"/>
  <c r="B81" i="2"/>
  <c r="B85" i="2"/>
  <c r="B93" i="2"/>
  <c r="B104" i="2"/>
  <c r="B105" i="2"/>
  <c r="L105" i="2" s="1"/>
  <c r="B107" i="2"/>
  <c r="B108" i="2"/>
  <c r="B13" i="2"/>
  <c r="L13" i="2" s="1"/>
  <c r="B9" i="2"/>
  <c r="L9" i="2" s="1"/>
  <c r="B10" i="2"/>
  <c r="L10" i="2" s="1"/>
  <c r="B11" i="2"/>
  <c r="L11" i="2" s="1"/>
  <c r="B12" i="2"/>
  <c r="L12" i="2" s="1"/>
  <c r="L85" i="2" l="1"/>
  <c r="L93" i="2"/>
  <c r="L63" i="2" l="1"/>
  <c r="L62" i="2"/>
  <c r="L61" i="2"/>
  <c r="L54" i="2"/>
  <c r="L53" i="2"/>
  <c r="L52" i="2"/>
  <c r="L51" i="2"/>
  <c r="L50" i="2"/>
  <c r="L49" i="2"/>
  <c r="L48" i="2"/>
  <c r="L47" i="2"/>
  <c r="L46" i="2"/>
  <c r="B8" i="2"/>
  <c r="L8" i="2" s="1"/>
  <c r="B116" i="2" l="1"/>
  <c r="L116" i="2"/>
</calcChain>
</file>

<file path=xl/sharedStrings.xml><?xml version="1.0" encoding="utf-8"?>
<sst xmlns="http://schemas.openxmlformats.org/spreadsheetml/2006/main" count="101" uniqueCount="95">
  <si>
    <t>RESULTAT</t>
  </si>
  <si>
    <t>ERC</t>
  </si>
  <si>
    <t>JUNTS</t>
  </si>
  <si>
    <t>FEM POBLE</t>
  </si>
  <si>
    <t>UNANIMITAT</t>
  </si>
  <si>
    <t>PROPOSTES</t>
  </si>
  <si>
    <t>SI</t>
  </si>
  <si>
    <t>NO</t>
  </si>
  <si>
    <t>ABS</t>
  </si>
  <si>
    <t>TOTAL PUNTS UNANIMITAT 2021</t>
  </si>
  <si>
    <t>1.- Examen i aprovació, si s'escau, de l'acta del ple del dia 10 de novembre de 2021.</t>
  </si>
  <si>
    <t xml:space="preserve">2.- Examen i aprovació, si s'escau, de l'acta del ple extraordinari del dia 21 de desembre de 2021. </t>
  </si>
  <si>
    <t>3.- Proposta acceptació aportació econòmica realitzada per l'entitat gegants i nans de sallent per a la construcció de la nova residència d'avis de sallent.</t>
  </si>
  <si>
    <t>4.- Moció per indicar les altimetries als ports de muntanya i millorar la seguretat de ciclistes a les carreteres de la demarcació de barcelona per a la promoció del turisme esportiu de proximitat.</t>
  </si>
  <si>
    <t>5.- Moció de suport al model d'escola i a la llengua catalana</t>
  </si>
  <si>
    <t>6.- Moció per canviar el cartell polític a la façana de l’ajuntament de sallent.</t>
  </si>
  <si>
    <t>PLE 12/01/2022 ORDINARI</t>
  </si>
  <si>
    <t xml:space="preserve">2.- Examen i aprovació, si s'escau, de l'acta del ple del dia 12 de gener de 2022. </t>
  </si>
  <si>
    <t>3.- Acord de ple per modificació de l'ordenança fiscal reguldora de l'impost sobre l'increment del valors dels terrenys de naturalesa urbana.</t>
  </si>
  <si>
    <t xml:space="preserve">4.- Proposta aprovació inicial de les bases específiques reguladores per l'atorgament de subvencions a les entitats i persones físiques en règim de concurrència competitiva per a l'any 2022. </t>
  </si>
  <si>
    <t xml:space="preserve">5.- Proposta aprovació inicial de les bases reguladores per a la concessió d'ajuts per impulsar l'emprenedoria al municipi de sallent . </t>
  </si>
  <si>
    <t xml:space="preserve">6.- Proposta aprovació modificació de les bases reguladores per al foment de la contractació laboral per part de les empreses sallentines i entitats sense ànim de lucre.  </t>
  </si>
  <si>
    <t xml:space="preserve">7.- Proposta aprovació inicial de les bases específiques reguladores per la concessió de subvencions en règim de concurrència competitiva per instal·lacions fotovoltaiques d'autoconsum en habitatges i petit comerç. </t>
  </si>
  <si>
    <t xml:space="preserve">8.- Proposta aprovació inicial de les bases específiques reguladores per la concessió de subvencions en règim de concurrència competitiva per la millora de les condicions d'accessibilitat i de supressió de barreres arquitectòniques dels edificis residencials i establiments comercials de sallent. </t>
  </si>
  <si>
    <t xml:space="preserve">9.- Proposta aprovació inicial de les bases específiques reguladores per la concessió d'incentius per a l'ocupació de locals buits al centre comercial urbà de sallent. </t>
  </si>
  <si>
    <t xml:space="preserve">10.- Proposta aprovació inici de l'expedient expropiatori núm.1/2022, i aprovació inicial de la relació de béns i drets afectats. </t>
  </si>
  <si>
    <t xml:space="preserve">11.- Proposta d'adjudicació contracte de serveis de neteja viària de l'ajuntament de sallent. </t>
  </si>
  <si>
    <t>PLE 09/03/2022 ORDINARI ( Salvador no assisteix)</t>
  </si>
  <si>
    <t>PLE 11/05/2022 ORDINARI ( Saldoni s'incorpora punt 5)</t>
  </si>
  <si>
    <r>
      <t xml:space="preserve">1.- </t>
    </r>
    <r>
      <rPr>
        <sz val="10"/>
        <color theme="1"/>
        <rFont val="Arial"/>
        <family val="2"/>
      </rPr>
      <t xml:space="preserve">Examen i aprovació, si s'escau, de l'acta del ple del dia 09 de març de 2022. </t>
    </r>
  </si>
  <si>
    <t>3.- Donar compte al ple del decret d'alcaldia pel que s'adjudica el contracte de serveis de neteja viària de l'ajuntament de sallent per a la seva ratificació</t>
  </si>
  <si>
    <t xml:space="preserve">4.- Proposta de verificació del text refós de la 10a modificació puntual del pla d'ordenació urbanística municipal, ÒMNIBUS III. </t>
  </si>
  <si>
    <t xml:space="preserve">5.- Proposta aprovació minuta acta de permuta anticipada per l'executivitat de la modificació puntual núm.9 del poum de sallent, del terreny propietat de l'incasòl, qualificat com a equipament.  </t>
  </si>
  <si>
    <t>6.- Proposta d'acord de ple per l'aprovació de l’adequació retributiva singular (temporal) i excepcional d’una dotació del lloc de treball d’especialista informàtica</t>
  </si>
  <si>
    <t xml:space="preserve">7.- Proposta d'acord de ple per la modificació de la plantilla de personal i relació de llocs de treball (maig 2022) 2022/682    136/2022-PGOV  </t>
  </si>
  <si>
    <t xml:space="preserve">8.- Proposta d'acord per donar compte al ple del decret d'alcaldia pel que s’aprova el programa temporal d’habitatge a serveis socials que serà desenvolupat per un funcionari interí per programa per a la seva ratificació. </t>
  </si>
  <si>
    <t xml:space="preserve">9.- Proposta atorgament compatibilitat a la sra. a.p.t per exercir activitat sector privat. </t>
  </si>
  <si>
    <t xml:space="preserve">10.- Proposta d'aprovació inicial reglament del servei públic de recollida de residus amb control d'accés i identificació d'usuaris. </t>
  </si>
  <si>
    <t xml:space="preserve">11.- Proposta aprovació conveni entre el c. c. b. i l'aj. de sallent per a la cessió d'ús de l'explotació de la casa museu torres amat, la reforma de la qual ha estat cofinançada amb fons europeus de desenvolupament regional ( programa operatiu feder 2014-2020). </t>
  </si>
  <si>
    <t xml:space="preserve">12.- Aprovació  de l’adhesió del servei d’informació juvenil de sallent “sallent jove” a la xarxa nacional d’emancipació juvenil impulsada i amb el suport de la direcció general de joventut i l’agència catalana de la joventut de la generalitat de catalunya. </t>
  </si>
  <si>
    <r>
      <t>13.- A</t>
    </r>
    <r>
      <rPr>
        <sz val="9"/>
        <color theme="1"/>
        <rFont val="Arial"/>
        <family val="2"/>
      </rPr>
      <t xml:space="preserve">dhesió al manifest descobrir, per un turisme al servei del país. </t>
    </r>
  </si>
  <si>
    <t xml:space="preserve">14.- Moció per a la millora de la seguretat viària en les travesseres urbanes. </t>
  </si>
  <si>
    <t>PLE 13/07/2022 ORDINARI</t>
  </si>
  <si>
    <t xml:space="preserve">6- Proposta d'acord de ple per expedient de modificació de crèdits mc 14/2022: generació de crèdits per ingressos i crèdits finançats amb romanent de tresoreria. </t>
  </si>
  <si>
    <t xml:space="preserve">5- Proposta d'acord de ple per expedient de modificació de crèdits mc 13/2022 : crèdits extraordinaris i suplements de crèdit finançats amb romanent de tresoreria. </t>
  </si>
  <si>
    <t>1- Examen i aprovació, si s'escau, de l'acta del ple del dia 11 de maig de 2022</t>
  </si>
  <si>
    <t xml:space="preserve">8- Proposta d'acord de ple per denominar amb noms femenins espais públics 2022/1026    149/2022-pper. </t>
  </si>
  <si>
    <t>9- Proposta d'acord de ple per aprobar el protocol d’abordatge de les violències sexuals a manresa i el bages 2022/1016    146/2022-pper.</t>
  </si>
  <si>
    <t xml:space="preserve">10- Proposta al departament d'empresa i treball de la generalitat de les dues festes locals per l'any 2023. </t>
  </si>
  <si>
    <t xml:space="preserve">11- Proposta d'aprovació codi de conducta dels alts càrrecs de l'ajuntament de sallent. </t>
  </si>
  <si>
    <t xml:space="preserve">12- Proposta aprovació pla mesures antifrau de l'ajuntament de sallent. </t>
  </si>
  <si>
    <t xml:space="preserve">13- Ratificació de l'acta signada per la comissió negociadora de modificació de diferents articles del conveni col·lectiu del personal laboral de l’ajuntament de sallent. </t>
  </si>
  <si>
    <t>14- Ratificació de l'acta signada per la comissió negociadora de modificació de diferents articles de l'acord regulador del personal funcionari de l’ajuntament de sallent.</t>
  </si>
  <si>
    <t xml:space="preserve">15- Proposta d'aprovació expedient d'adequació singular i excepcional del lloc de treball d'administratiu/va gestor/a de tramitacions (personal laboral). </t>
  </si>
  <si>
    <t xml:space="preserve">16- Proposta aprovació inicial amb estudi ambiental estratègic de la modificació puntual núm.13 del pla d'ordenació urbanística municipal, en sòl no urbanitzable al paratge de la plana i l'entorn del torrent de la pica. </t>
  </si>
  <si>
    <t>PLE 22/07/2022 EXTRA</t>
  </si>
  <si>
    <t xml:space="preserve">1- aprovació expedient de canvi de finançament de recursos afectats del pressupost de l'exercici 2022. </t>
  </si>
  <si>
    <t xml:space="preserve">2- Aprovació expedient de contractació: obres de construcció de la nova residència i centre de dia a sallent. </t>
  </si>
  <si>
    <t xml:space="preserve">3- Aprovar sol•licitud de subvenció del departament de drets socials en el marc del pla de recuperació, transformació i resiliència, finançat per la unió europea mitjançant el programa next generation eu </t>
  </si>
  <si>
    <t xml:space="preserve">PLE 14/9/2022 ( Oriol no assisteix) </t>
  </si>
  <si>
    <t xml:space="preserve">1- Examen i aprovació, si s'escau, de l'acta del ple del dia 13 de juliol de 2022 </t>
  </si>
  <si>
    <t xml:space="preserve">2- Examen i aprovació, si s'escau, de l'acta del ple ext. del dia 22 de juliol de 2022 </t>
  </si>
  <si>
    <t xml:space="preserve">3- Proposta de verificació del text refós de la 10a modificació puntual del pla d'ordenació urbanística municipal, òmnibus III. </t>
  </si>
  <si>
    <t xml:space="preserve">4- Proposta aprovació minuta de conveni de col.laboració entre l'ajuntament de sallent i la fundació aigües de manresa - junta de la sèquia. </t>
  </si>
  <si>
    <t>5- Sol·licitar la formalització d’un conveni entre l'ajuntament de sallent i el departament de drets socials de la generalitat de catalunya per regular les places de la xarxa de serveis socials assignades a la residència sant bernat i centre de dia</t>
  </si>
  <si>
    <t xml:space="preserve">6- Aprovació inicial modificació reglament de règim intern de la residència i centre de dia municipal sant bernat de sallent </t>
  </si>
  <si>
    <t xml:space="preserve">7- Aprovació del compte general de l'ajuntament de sallent de l'any 2021 </t>
  </si>
  <si>
    <t xml:space="preserve">8- Donar compte al ple del període mitjà de pagament (pmp) i morositat del segon trimestre de 2022 </t>
  </si>
  <si>
    <t xml:space="preserve">9- Moció que presenta el grup municipal d’ esquerra republicana sallent a proposició de l’associació cogulló (ateneu republicà) i de la federació local del sindicat cgt sallent, sobre recuperar el nom de francesc layret a la plaça on actualment hi ha l’aparcament de vehicles de la plaça santa maria </t>
  </si>
  <si>
    <t xml:space="preserve">10- Moció que presenta els grups polítics d’esquerra republicana, junts per sallent, cabrianes i cornet i fem poble sallent. per l’aprovació del manifest de l’acord social per l’amnistia i l’autodeterminació </t>
  </si>
  <si>
    <t xml:space="preserve">1- Modificació de les ordenances fiscals per a 2023 </t>
  </si>
  <si>
    <t xml:space="preserve">2- Autorització d'obertura dels establiements comercials en 2 festius addicionals </t>
  </si>
  <si>
    <t>PLE 9/11/2022</t>
  </si>
  <si>
    <t xml:space="preserve">1- Examen i aprovació, si s'escau, de l'acta del ple del dia 14 de setembre de 2022 </t>
  </si>
  <si>
    <t xml:space="preserve">2- Aprovar l'estat de procediment de xifres de la diputació de barcelona corresponent a la revisió del padró municipal d'habitants a 31 de desembre de 2021 </t>
  </si>
  <si>
    <t>3- Subministrament impressora làser mitja capacitat a color a3-a4 (hp e7783dn ) mitjançant rènting a través de l'acord marc de subministrament d'equips d'impressió i multifunció acm</t>
  </si>
  <si>
    <t xml:space="preserve">4- Declaració de la licitació de les obres de construcció de la nova residència deserta i actualització de preus </t>
  </si>
  <si>
    <t>5- Aprovació nou expedient de contractació: obres de construcció de residència i centre de dia a la fàbrica vella de sallent</t>
  </si>
  <si>
    <t xml:space="preserve">6- Modificació de crèdit mc 18/2022, baixa de crèdit i suplement de crèdit (cap.6) </t>
  </si>
  <si>
    <t xml:space="preserve">7- Expedient modificació de crèdits mc 19/2022, suplements a capítol 1 per l'augment de retribucions (1,5%)  </t>
  </si>
  <si>
    <t xml:space="preserve">8- Proposta aprovació inicial de les bases que regeixen les condicions d'accés al programa d'arranjament d'habitatges per a persones grans i persones amb dependència i/o discapacitat promogut per la diputació de barcelona i obrir convocatòria pública per presentar les sol·licituds </t>
  </si>
  <si>
    <t xml:space="preserve">9- Modificació acord de ple del dia 14 de setembre de 2022, referent a la moció que presenta el grup municipals d’ esquerra republicana a proposició de l’associació cogulló (ateneu republicà) i de la federació local del sindicat cgt sallent, sobre recuperar el nom de francesc layret a la plaça on actualment hi ha l’aparcament de vehicles de la plaça santa maria </t>
  </si>
  <si>
    <t xml:space="preserve">1- Proposta relativa a la motivació de la urgència de la convocatòria del ple extraordinari urgent del dia 15 de novembre de 2022 </t>
  </si>
  <si>
    <t xml:space="preserve">2- Proposta d'acord de ple per modificació de la relació llocs de treballs (rlt),  aplicació de la valoració llocs de treballs (vlt) i annex de personal del pressupost municipal. </t>
  </si>
  <si>
    <t xml:space="preserve">3- Modificació de crèdit mc 20/2022, transferència de crèdits de fons de contingència a capítol 1 </t>
  </si>
  <si>
    <t xml:space="preserve">4- Proposta modificació plantilla de personal del 2022  </t>
  </si>
  <si>
    <t>1- Proposta d'acord de resolució al.legacions ordenances fiscals pel ple</t>
  </si>
  <si>
    <t>2- Aprovació inicial del pressupost general de l'ajuntament de sallent exercici 2023</t>
  </si>
  <si>
    <t>3- Aprovació de l'ncrement de les retribucions</t>
  </si>
  <si>
    <t>4- Proposta d’acord del plenari de l’ajuntament de sallent per ratificar l’acord amb els representants socials dels empleats i les empleades de la plantilla de personal d’aquesta corporació que aproven els criteris generals d’aplicació als processos d’estabilització, d’acord amb el que estableix la llei 20/2022, de 28 de desembre.</t>
  </si>
  <si>
    <t>5- Proposta d'acord d'elaboració de les diferents cartes de serveis de l'ajuntament de sallent.</t>
  </si>
  <si>
    <t>PLE 15/11/2022 EXTRA URGENT (Guillem no assisteix)</t>
  </si>
  <si>
    <t>PLE 20/12/2022 EXTRA ( Miquel no assisteix)</t>
  </si>
  <si>
    <t>TOTAL PUNTS 2022</t>
  </si>
  <si>
    <t>PLE 25/10/2022 EXTRA (Miquel no assisteix)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</si>
</sst>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FA8F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2" borderId="7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/>
    <xf numFmtId="0" fontId="12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7"/>
  <sheetViews>
    <sheetView tabSelected="1" workbookViewId="0">
      <pane ySplit="5" topLeftCell="A99" activePane="bottomLeft" state="frozen"/>
      <selection pane="bottomLeft" activeCell="A113" sqref="A113"/>
    </sheetView>
  </sheetViews>
  <sheetFormatPr baseColWidth="10" defaultRowHeight="15" x14ac:dyDescent="0.25"/>
  <cols>
    <col min="1" max="1" width="67.140625" style="52" customWidth="1"/>
    <col min="3" max="11" width="5.7109375" customWidth="1"/>
    <col min="12" max="12" width="12.5703125" bestFit="1" customWidth="1"/>
  </cols>
  <sheetData>
    <row r="2" spans="1:12" ht="15.75" thickBot="1" x14ac:dyDescent="0.3"/>
    <row r="3" spans="1:12" ht="15.75" thickBot="1" x14ac:dyDescent="0.3">
      <c r="A3" s="39"/>
      <c r="B3" s="6" t="s">
        <v>0</v>
      </c>
      <c r="C3" s="3"/>
      <c r="D3" s="3"/>
      <c r="E3" s="3"/>
      <c r="F3" s="4"/>
      <c r="G3" s="4"/>
      <c r="H3" s="4"/>
      <c r="I3" s="5"/>
      <c r="J3" s="5"/>
      <c r="K3" s="5"/>
      <c r="L3" s="2"/>
    </row>
    <row r="4" spans="1:12" s="1" customFormat="1" ht="15.75" thickBot="1" x14ac:dyDescent="0.3">
      <c r="A4" s="39"/>
      <c r="B4" s="7"/>
      <c r="C4" s="84" t="s">
        <v>1</v>
      </c>
      <c r="D4" s="79"/>
      <c r="E4" s="80"/>
      <c r="F4" s="78" t="s">
        <v>2</v>
      </c>
      <c r="G4" s="79"/>
      <c r="H4" s="80"/>
      <c r="I4" s="81" t="s">
        <v>3</v>
      </c>
      <c r="J4" s="82"/>
      <c r="K4" s="83"/>
      <c r="L4" s="8" t="s">
        <v>4</v>
      </c>
    </row>
    <row r="5" spans="1:12" ht="20.25" thickBot="1" x14ac:dyDescent="0.3">
      <c r="A5" s="55" t="s">
        <v>5</v>
      </c>
      <c r="B5" s="9"/>
      <c r="C5" s="10" t="s">
        <v>6</v>
      </c>
      <c r="D5" s="11" t="s">
        <v>7</v>
      </c>
      <c r="E5" s="11" t="s">
        <v>8</v>
      </c>
      <c r="F5" s="12" t="s">
        <v>6</v>
      </c>
      <c r="G5" s="12" t="s">
        <v>7</v>
      </c>
      <c r="H5" s="12" t="s">
        <v>8</v>
      </c>
      <c r="I5" s="13" t="s">
        <v>6</v>
      </c>
      <c r="J5" s="13" t="s">
        <v>7</v>
      </c>
      <c r="K5" s="13" t="s">
        <v>8</v>
      </c>
      <c r="L5" s="14"/>
    </row>
    <row r="6" spans="1:12" ht="15.75" thickBot="1" x14ac:dyDescent="0.3">
      <c r="A6" s="43" t="s">
        <v>16</v>
      </c>
      <c r="B6" s="35"/>
      <c r="C6" s="24"/>
      <c r="D6" s="25"/>
      <c r="E6" s="25"/>
      <c r="F6" s="26"/>
      <c r="G6" s="26"/>
      <c r="H6" s="26"/>
      <c r="I6" s="27"/>
      <c r="J6" s="27"/>
      <c r="K6" s="27"/>
      <c r="L6" s="49"/>
    </row>
    <row r="7" spans="1:12" ht="15.75" thickBot="1" x14ac:dyDescent="0.3">
      <c r="A7" s="41"/>
      <c r="B7" s="36"/>
      <c r="C7" s="29"/>
      <c r="D7" s="30"/>
      <c r="E7" s="30"/>
      <c r="F7" s="31"/>
      <c r="G7" s="31"/>
      <c r="H7" s="31"/>
      <c r="I7" s="32"/>
      <c r="J7" s="32"/>
      <c r="K7" s="32"/>
      <c r="L7" s="50"/>
    </row>
    <row r="8" spans="1:12" ht="29.25" thickBot="1" x14ac:dyDescent="0.3">
      <c r="A8" s="40" t="s">
        <v>10</v>
      </c>
      <c r="B8" s="34">
        <f t="shared" ref="B8:B76" si="0">+C8+F8+I8</f>
        <v>13</v>
      </c>
      <c r="C8" s="15">
        <v>7</v>
      </c>
      <c r="D8" s="16"/>
      <c r="E8" s="16"/>
      <c r="F8" s="17">
        <v>4</v>
      </c>
      <c r="G8" s="17"/>
      <c r="H8" s="17"/>
      <c r="I8" s="18">
        <v>2</v>
      </c>
      <c r="J8" s="18"/>
      <c r="K8" s="18"/>
      <c r="L8" s="51" t="str">
        <f t="shared" ref="L8:L63" si="1">IF(B8=13,"SI","NO")</f>
        <v>SI</v>
      </c>
    </row>
    <row r="9" spans="1:12" ht="29.25" thickBot="1" x14ac:dyDescent="0.3">
      <c r="A9" s="72" t="s">
        <v>11</v>
      </c>
      <c r="B9" s="34">
        <f t="shared" si="0"/>
        <v>13</v>
      </c>
      <c r="C9" s="15">
        <v>7</v>
      </c>
      <c r="D9" s="16"/>
      <c r="E9" s="16"/>
      <c r="F9" s="17">
        <v>4</v>
      </c>
      <c r="G9" s="17"/>
      <c r="H9" s="17"/>
      <c r="I9" s="18">
        <v>2</v>
      </c>
      <c r="J9" s="18"/>
      <c r="K9" s="18"/>
      <c r="L9" s="51" t="str">
        <f t="shared" si="1"/>
        <v>SI</v>
      </c>
    </row>
    <row r="10" spans="1:12" ht="43.5" thickBot="1" x14ac:dyDescent="0.3">
      <c r="A10" s="72" t="s">
        <v>12</v>
      </c>
      <c r="B10" s="34">
        <f t="shared" si="0"/>
        <v>13</v>
      </c>
      <c r="C10" s="15">
        <v>7</v>
      </c>
      <c r="D10" s="16"/>
      <c r="E10" s="16"/>
      <c r="F10" s="17">
        <v>4</v>
      </c>
      <c r="G10" s="17"/>
      <c r="H10" s="17"/>
      <c r="I10" s="18">
        <v>2</v>
      </c>
      <c r="J10" s="18"/>
      <c r="K10" s="18"/>
      <c r="L10" s="51" t="str">
        <f t="shared" si="1"/>
        <v>SI</v>
      </c>
    </row>
    <row r="11" spans="1:12" ht="43.5" thickBot="1" x14ac:dyDescent="0.3">
      <c r="A11" s="72" t="s">
        <v>13</v>
      </c>
      <c r="B11" s="34">
        <f t="shared" si="0"/>
        <v>13</v>
      </c>
      <c r="C11" s="15">
        <v>7</v>
      </c>
      <c r="D11" s="16"/>
      <c r="E11" s="16"/>
      <c r="F11" s="17">
        <v>4</v>
      </c>
      <c r="G11" s="17"/>
      <c r="H11" s="17"/>
      <c r="I11" s="18">
        <v>2</v>
      </c>
      <c r="J11" s="18"/>
      <c r="K11" s="18"/>
      <c r="L11" s="51" t="str">
        <f t="shared" si="1"/>
        <v>SI</v>
      </c>
    </row>
    <row r="12" spans="1:12" ht="15.75" thickBot="1" x14ac:dyDescent="0.3">
      <c r="A12" s="72" t="s">
        <v>14</v>
      </c>
      <c r="B12" s="34">
        <f t="shared" si="0"/>
        <v>13</v>
      </c>
      <c r="C12" s="15">
        <v>7</v>
      </c>
      <c r="D12" s="16"/>
      <c r="E12" s="16"/>
      <c r="F12" s="17">
        <v>4</v>
      </c>
      <c r="G12" s="17"/>
      <c r="H12" s="17"/>
      <c r="I12" s="18">
        <v>2</v>
      </c>
      <c r="J12" s="18"/>
      <c r="K12" s="18"/>
      <c r="L12" s="51" t="str">
        <f t="shared" si="1"/>
        <v>SI</v>
      </c>
    </row>
    <row r="13" spans="1:12" ht="29.25" thickBot="1" x14ac:dyDescent="0.3">
      <c r="A13" s="72" t="s">
        <v>15</v>
      </c>
      <c r="B13" s="34">
        <f t="shared" si="0"/>
        <v>13</v>
      </c>
      <c r="C13" s="15">
        <v>7</v>
      </c>
      <c r="D13" s="16"/>
      <c r="E13" s="16"/>
      <c r="F13" s="17">
        <v>4</v>
      </c>
      <c r="G13" s="17"/>
      <c r="H13" s="17"/>
      <c r="I13" s="18">
        <v>2</v>
      </c>
      <c r="J13" s="18"/>
      <c r="K13" s="18"/>
      <c r="L13" s="73" t="str">
        <f t="shared" si="1"/>
        <v>SI</v>
      </c>
    </row>
    <row r="14" spans="1:12" ht="15.75" thickBot="1" x14ac:dyDescent="0.3">
      <c r="A14" s="41"/>
      <c r="B14" s="34"/>
      <c r="C14" s="24"/>
      <c r="D14" s="25"/>
      <c r="E14" s="25"/>
      <c r="F14" s="26"/>
      <c r="G14" s="26"/>
      <c r="H14" s="26"/>
      <c r="I14" s="27"/>
      <c r="J14" s="27"/>
      <c r="K14" s="27"/>
      <c r="L14" s="75"/>
    </row>
    <row r="15" spans="1:12" ht="15.75" thickBot="1" x14ac:dyDescent="0.3">
      <c r="A15" s="43" t="s">
        <v>27</v>
      </c>
      <c r="B15" s="34"/>
      <c r="C15" s="24"/>
      <c r="D15" s="25"/>
      <c r="E15" s="25"/>
      <c r="F15" s="26"/>
      <c r="G15" s="26"/>
      <c r="H15" s="26"/>
      <c r="I15" s="27"/>
      <c r="J15" s="27"/>
      <c r="K15" s="27"/>
      <c r="L15" s="74"/>
    </row>
    <row r="16" spans="1:12" ht="15.75" thickBot="1" x14ac:dyDescent="0.3">
      <c r="A16" s="41"/>
      <c r="B16" s="34"/>
      <c r="C16" s="29"/>
      <c r="D16" s="30"/>
      <c r="E16" s="30"/>
      <c r="F16" s="31"/>
      <c r="G16" s="31"/>
      <c r="H16" s="31"/>
      <c r="I16" s="32"/>
      <c r="J16" s="32"/>
      <c r="K16" s="32"/>
      <c r="L16" s="50"/>
    </row>
    <row r="17" spans="1:12" ht="29.25" thickBot="1" x14ac:dyDescent="0.3">
      <c r="A17" s="72" t="s">
        <v>17</v>
      </c>
      <c r="B17" s="34">
        <f t="shared" si="0"/>
        <v>12</v>
      </c>
      <c r="C17" s="15">
        <v>7</v>
      </c>
      <c r="D17" s="16"/>
      <c r="E17" s="16"/>
      <c r="F17" s="17">
        <v>3</v>
      </c>
      <c r="G17" s="17"/>
      <c r="H17" s="17"/>
      <c r="I17" s="18">
        <v>2</v>
      </c>
      <c r="J17" s="18"/>
      <c r="K17" s="18"/>
      <c r="L17" s="51" t="str">
        <f>IF(B17=12,"SI","NO")</f>
        <v>SI</v>
      </c>
    </row>
    <row r="18" spans="1:12" ht="43.5" thickBot="1" x14ac:dyDescent="0.3">
      <c r="A18" s="72" t="s">
        <v>18</v>
      </c>
      <c r="B18" s="34">
        <f t="shared" si="0"/>
        <v>7</v>
      </c>
      <c r="C18" s="15">
        <v>7</v>
      </c>
      <c r="D18" s="16"/>
      <c r="E18" s="16"/>
      <c r="F18" s="17"/>
      <c r="G18" s="17"/>
      <c r="H18" s="17">
        <v>3</v>
      </c>
      <c r="I18" s="18"/>
      <c r="J18" s="18"/>
      <c r="K18" s="18">
        <v>2</v>
      </c>
      <c r="L18" s="51" t="str">
        <f t="shared" ref="L18:L26" si="2">IF(B18=12,"SI","NO")</f>
        <v>NO</v>
      </c>
    </row>
    <row r="19" spans="1:12" ht="43.5" thickBot="1" x14ac:dyDescent="0.3">
      <c r="A19" s="72" t="s">
        <v>19</v>
      </c>
      <c r="B19" s="34">
        <f t="shared" si="0"/>
        <v>7</v>
      </c>
      <c r="C19" s="15">
        <v>7</v>
      </c>
      <c r="D19" s="16"/>
      <c r="E19" s="16"/>
      <c r="F19" s="17"/>
      <c r="G19" s="17"/>
      <c r="H19" s="17">
        <v>3</v>
      </c>
      <c r="I19" s="18"/>
      <c r="J19" s="18"/>
      <c r="K19" s="18">
        <v>2</v>
      </c>
      <c r="L19" s="51" t="str">
        <f t="shared" si="2"/>
        <v>NO</v>
      </c>
    </row>
    <row r="20" spans="1:12" ht="29.25" thickBot="1" x14ac:dyDescent="0.3">
      <c r="A20" s="72" t="s">
        <v>20</v>
      </c>
      <c r="B20" s="34">
        <f t="shared" si="0"/>
        <v>7</v>
      </c>
      <c r="C20" s="15">
        <v>7</v>
      </c>
      <c r="D20" s="16"/>
      <c r="E20" s="16"/>
      <c r="F20" s="17"/>
      <c r="G20" s="17"/>
      <c r="H20" s="17">
        <v>3</v>
      </c>
      <c r="I20" s="18"/>
      <c r="J20" s="18"/>
      <c r="K20" s="18">
        <v>2</v>
      </c>
      <c r="L20" s="51" t="str">
        <f t="shared" si="2"/>
        <v>NO</v>
      </c>
    </row>
    <row r="21" spans="1:12" ht="43.5" thickBot="1" x14ac:dyDescent="0.3">
      <c r="A21" s="72" t="s">
        <v>21</v>
      </c>
      <c r="B21" s="34">
        <f t="shared" si="0"/>
        <v>10</v>
      </c>
      <c r="C21" s="15">
        <v>7</v>
      </c>
      <c r="D21" s="16"/>
      <c r="E21" s="16"/>
      <c r="F21" s="17">
        <v>3</v>
      </c>
      <c r="G21" s="17"/>
      <c r="H21" s="17"/>
      <c r="I21" s="18"/>
      <c r="J21" s="18"/>
      <c r="K21" s="18">
        <v>2</v>
      </c>
      <c r="L21" s="51" t="str">
        <f t="shared" si="2"/>
        <v>NO</v>
      </c>
    </row>
    <row r="22" spans="1:12" ht="57.75" thickBot="1" x14ac:dyDescent="0.3">
      <c r="A22" s="72" t="s">
        <v>22</v>
      </c>
      <c r="B22" s="34">
        <f t="shared" si="0"/>
        <v>12</v>
      </c>
      <c r="C22" s="15">
        <v>7</v>
      </c>
      <c r="D22" s="16"/>
      <c r="E22" s="16"/>
      <c r="F22" s="17">
        <v>3</v>
      </c>
      <c r="G22" s="17"/>
      <c r="H22" s="17"/>
      <c r="I22" s="18">
        <v>2</v>
      </c>
      <c r="J22" s="18"/>
      <c r="K22" s="18"/>
      <c r="L22" s="51" t="str">
        <f t="shared" si="2"/>
        <v>SI</v>
      </c>
    </row>
    <row r="23" spans="1:12" ht="72" thickBot="1" x14ac:dyDescent="0.3">
      <c r="A23" s="72" t="s">
        <v>23</v>
      </c>
      <c r="B23" s="34">
        <f t="shared" si="0"/>
        <v>12</v>
      </c>
      <c r="C23" s="15">
        <v>7</v>
      </c>
      <c r="D23" s="16"/>
      <c r="E23" s="16"/>
      <c r="F23" s="17">
        <v>3</v>
      </c>
      <c r="G23" s="17"/>
      <c r="H23" s="17"/>
      <c r="I23" s="18">
        <v>2</v>
      </c>
      <c r="J23" s="18"/>
      <c r="K23" s="18"/>
      <c r="L23" s="51" t="str">
        <f t="shared" si="2"/>
        <v>SI</v>
      </c>
    </row>
    <row r="24" spans="1:12" ht="43.5" thickBot="1" x14ac:dyDescent="0.3">
      <c r="A24" s="72" t="s">
        <v>24</v>
      </c>
      <c r="B24" s="34">
        <f t="shared" si="0"/>
        <v>10</v>
      </c>
      <c r="C24" s="15">
        <v>7</v>
      </c>
      <c r="D24" s="16"/>
      <c r="E24" s="16"/>
      <c r="F24" s="17">
        <v>3</v>
      </c>
      <c r="G24" s="17"/>
      <c r="H24" s="17"/>
      <c r="I24" s="18"/>
      <c r="J24" s="18"/>
      <c r="K24" s="18">
        <v>2</v>
      </c>
      <c r="L24" s="51" t="str">
        <f t="shared" si="2"/>
        <v>NO</v>
      </c>
    </row>
    <row r="25" spans="1:12" ht="29.25" thickBot="1" x14ac:dyDescent="0.3">
      <c r="A25" s="72" t="s">
        <v>25</v>
      </c>
      <c r="B25" s="34">
        <f t="shared" si="0"/>
        <v>12</v>
      </c>
      <c r="C25" s="15">
        <v>7</v>
      </c>
      <c r="D25" s="16"/>
      <c r="E25" s="16"/>
      <c r="F25" s="17">
        <v>3</v>
      </c>
      <c r="G25" s="17"/>
      <c r="H25" s="17"/>
      <c r="I25" s="18">
        <v>2</v>
      </c>
      <c r="J25" s="18"/>
      <c r="K25" s="18"/>
      <c r="L25" s="51" t="str">
        <f t="shared" si="2"/>
        <v>SI</v>
      </c>
    </row>
    <row r="26" spans="1:12" ht="29.25" thickBot="1" x14ac:dyDescent="0.3">
      <c r="A26" s="72" t="s">
        <v>26</v>
      </c>
      <c r="B26" s="34">
        <f t="shared" si="0"/>
        <v>10</v>
      </c>
      <c r="C26" s="15">
        <v>7</v>
      </c>
      <c r="D26" s="16"/>
      <c r="E26" s="16"/>
      <c r="F26" s="17">
        <v>3</v>
      </c>
      <c r="G26" s="17"/>
      <c r="H26" s="17"/>
      <c r="I26" s="18"/>
      <c r="J26" s="18">
        <v>2</v>
      </c>
      <c r="K26" s="18"/>
      <c r="L26" s="51" t="str">
        <f t="shared" si="2"/>
        <v>NO</v>
      </c>
    </row>
    <row r="27" spans="1:12" ht="15.75" thickBot="1" x14ac:dyDescent="0.3">
      <c r="A27" s="41"/>
      <c r="B27" s="34"/>
      <c r="C27" s="19"/>
      <c r="D27" s="20"/>
      <c r="E27" s="20"/>
      <c r="F27" s="21"/>
      <c r="G27" s="21"/>
      <c r="H27" s="21"/>
      <c r="I27" s="22"/>
      <c r="J27" s="22"/>
      <c r="K27" s="22"/>
      <c r="L27" s="23"/>
    </row>
    <row r="28" spans="1:12" ht="15.75" thickBot="1" x14ac:dyDescent="0.3">
      <c r="A28" s="43" t="s">
        <v>28</v>
      </c>
      <c r="B28" s="34"/>
      <c r="C28" s="24"/>
      <c r="D28" s="25"/>
      <c r="E28" s="25"/>
      <c r="F28" s="26"/>
      <c r="G28" s="26"/>
      <c r="H28" s="26"/>
      <c r="I28" s="27"/>
      <c r="J28" s="27"/>
      <c r="K28" s="27"/>
      <c r="L28" s="28"/>
    </row>
    <row r="29" spans="1:12" ht="15.75" thickBot="1" x14ac:dyDescent="0.3">
      <c r="B29" s="34"/>
      <c r="C29" s="29"/>
      <c r="D29" s="30"/>
      <c r="E29" s="30"/>
      <c r="F29" s="31"/>
      <c r="G29" s="31"/>
      <c r="H29" s="31"/>
      <c r="I29" s="32"/>
      <c r="J29" s="32"/>
      <c r="K29" s="32"/>
      <c r="L29" s="33"/>
    </row>
    <row r="30" spans="1:12" ht="27.75" thickBot="1" x14ac:dyDescent="0.3">
      <c r="A30" s="40" t="s">
        <v>29</v>
      </c>
      <c r="B30" s="34">
        <f t="shared" si="0"/>
        <v>12</v>
      </c>
      <c r="C30" s="15">
        <v>7</v>
      </c>
      <c r="D30" s="16"/>
      <c r="E30" s="16"/>
      <c r="F30" s="17">
        <v>3</v>
      </c>
      <c r="G30" s="17"/>
      <c r="H30" s="17"/>
      <c r="I30" s="18">
        <v>2</v>
      </c>
      <c r="J30" s="18"/>
      <c r="K30" s="18"/>
      <c r="L30" s="51" t="str">
        <f t="shared" ref="L30:L32" si="3">IF(B30=12,"SI","NO")</f>
        <v>SI</v>
      </c>
    </row>
    <row r="31" spans="1:12" ht="43.5" thickBot="1" x14ac:dyDescent="0.3">
      <c r="A31" s="40" t="s">
        <v>30</v>
      </c>
      <c r="B31" s="34">
        <f t="shared" si="0"/>
        <v>10</v>
      </c>
      <c r="C31" s="15">
        <v>7</v>
      </c>
      <c r="D31" s="16"/>
      <c r="E31" s="16"/>
      <c r="F31" s="17">
        <v>3</v>
      </c>
      <c r="G31" s="17"/>
      <c r="H31" s="17"/>
      <c r="I31" s="18"/>
      <c r="J31" s="18"/>
      <c r="K31" s="18">
        <v>2</v>
      </c>
      <c r="L31" s="51" t="str">
        <f t="shared" si="3"/>
        <v>NO</v>
      </c>
    </row>
    <row r="32" spans="1:12" ht="29.25" thickBot="1" x14ac:dyDescent="0.3">
      <c r="A32" s="40" t="s">
        <v>31</v>
      </c>
      <c r="B32" s="34">
        <f t="shared" si="0"/>
        <v>12</v>
      </c>
      <c r="C32" s="15">
        <v>7</v>
      </c>
      <c r="D32" s="16"/>
      <c r="E32" s="16"/>
      <c r="F32" s="17">
        <v>3</v>
      </c>
      <c r="G32" s="17"/>
      <c r="H32" s="17"/>
      <c r="I32" s="18">
        <v>2</v>
      </c>
      <c r="J32" s="18"/>
      <c r="K32" s="18"/>
      <c r="L32" s="51" t="str">
        <f t="shared" si="3"/>
        <v>SI</v>
      </c>
    </row>
    <row r="33" spans="1:12" ht="43.5" thickBot="1" x14ac:dyDescent="0.3">
      <c r="A33" s="40" t="s">
        <v>32</v>
      </c>
      <c r="B33" s="34">
        <f t="shared" si="0"/>
        <v>13</v>
      </c>
      <c r="C33" s="15">
        <v>7</v>
      </c>
      <c r="D33" s="16"/>
      <c r="E33" s="16"/>
      <c r="F33" s="17">
        <v>4</v>
      </c>
      <c r="G33" s="17"/>
      <c r="H33" s="17"/>
      <c r="I33" s="18">
        <v>2</v>
      </c>
      <c r="J33" s="18"/>
      <c r="K33" s="18"/>
      <c r="L33" s="51" t="str">
        <f>IF(B33=13,"SI","NO")</f>
        <v>SI</v>
      </c>
    </row>
    <row r="34" spans="1:12" ht="43.5" thickBot="1" x14ac:dyDescent="0.3">
      <c r="A34" s="40" t="s">
        <v>33</v>
      </c>
      <c r="B34" s="34">
        <f t="shared" si="0"/>
        <v>7</v>
      </c>
      <c r="C34" s="15">
        <v>7</v>
      </c>
      <c r="D34" s="16"/>
      <c r="E34" s="16"/>
      <c r="F34" s="17"/>
      <c r="G34" s="17"/>
      <c r="H34" s="17">
        <v>4</v>
      </c>
      <c r="I34" s="18"/>
      <c r="J34" s="18"/>
      <c r="K34" s="18">
        <v>2</v>
      </c>
      <c r="L34" s="51" t="str">
        <f t="shared" ref="L34:L42" si="4">IF(B34=13,"SI","NO")</f>
        <v>NO</v>
      </c>
    </row>
    <row r="35" spans="1:12" ht="43.5" thickBot="1" x14ac:dyDescent="0.3">
      <c r="A35" s="40" t="s">
        <v>34</v>
      </c>
      <c r="B35" s="34">
        <f t="shared" si="0"/>
        <v>11</v>
      </c>
      <c r="C35" s="15">
        <v>7</v>
      </c>
      <c r="D35" s="16"/>
      <c r="E35" s="16"/>
      <c r="F35" s="17">
        <v>4</v>
      </c>
      <c r="G35" s="17"/>
      <c r="H35" s="17"/>
      <c r="I35" s="18"/>
      <c r="J35" s="18"/>
      <c r="K35" s="18">
        <v>2</v>
      </c>
      <c r="L35" s="51" t="str">
        <f t="shared" si="4"/>
        <v>NO</v>
      </c>
    </row>
    <row r="36" spans="1:12" ht="57.75" thickBot="1" x14ac:dyDescent="0.3">
      <c r="A36" s="40" t="s">
        <v>35</v>
      </c>
      <c r="B36" s="34">
        <f t="shared" si="0"/>
        <v>11</v>
      </c>
      <c r="C36" s="15">
        <v>7</v>
      </c>
      <c r="D36" s="16"/>
      <c r="E36" s="16"/>
      <c r="F36" s="17">
        <v>4</v>
      </c>
      <c r="G36" s="17"/>
      <c r="H36" s="17"/>
      <c r="I36" s="18"/>
      <c r="J36" s="18"/>
      <c r="K36" s="18">
        <v>2</v>
      </c>
      <c r="L36" s="51" t="str">
        <f t="shared" si="4"/>
        <v>NO</v>
      </c>
    </row>
    <row r="37" spans="1:12" ht="29.25" thickBot="1" x14ac:dyDescent="0.3">
      <c r="A37" s="40" t="s">
        <v>36</v>
      </c>
      <c r="B37" s="34">
        <f t="shared" si="0"/>
        <v>11</v>
      </c>
      <c r="C37" s="15">
        <v>7</v>
      </c>
      <c r="D37" s="16"/>
      <c r="E37" s="16"/>
      <c r="F37" s="17">
        <v>4</v>
      </c>
      <c r="G37" s="17"/>
      <c r="H37" s="17"/>
      <c r="I37" s="18"/>
      <c r="J37" s="18"/>
      <c r="K37" s="18">
        <v>2</v>
      </c>
      <c r="L37" s="51" t="str">
        <f t="shared" si="4"/>
        <v>NO</v>
      </c>
    </row>
    <row r="38" spans="1:12" ht="29.25" thickBot="1" x14ac:dyDescent="0.3">
      <c r="A38" s="40" t="s">
        <v>37</v>
      </c>
      <c r="B38" s="34">
        <f t="shared" si="0"/>
        <v>11</v>
      </c>
      <c r="C38" s="15">
        <v>7</v>
      </c>
      <c r="D38" s="16"/>
      <c r="E38" s="16"/>
      <c r="F38" s="17">
        <v>4</v>
      </c>
      <c r="G38" s="17"/>
      <c r="H38" s="17"/>
      <c r="I38" s="18"/>
      <c r="J38" s="18"/>
      <c r="K38" s="18">
        <v>2</v>
      </c>
      <c r="L38" s="51" t="str">
        <f t="shared" si="4"/>
        <v>NO</v>
      </c>
    </row>
    <row r="39" spans="1:12" ht="57.75" thickBot="1" x14ac:dyDescent="0.3">
      <c r="A39" s="40" t="s">
        <v>38</v>
      </c>
      <c r="B39" s="34">
        <f t="shared" si="0"/>
        <v>13</v>
      </c>
      <c r="C39" s="15">
        <v>7</v>
      </c>
      <c r="D39" s="16"/>
      <c r="E39" s="16"/>
      <c r="F39" s="17">
        <v>4</v>
      </c>
      <c r="G39" s="17"/>
      <c r="H39" s="17"/>
      <c r="I39" s="18">
        <v>2</v>
      </c>
      <c r="J39" s="18"/>
      <c r="K39" s="18"/>
      <c r="L39" s="51" t="str">
        <f t="shared" si="4"/>
        <v>SI</v>
      </c>
    </row>
    <row r="40" spans="1:12" ht="57.75" thickBot="1" x14ac:dyDescent="0.3">
      <c r="A40" s="40" t="s">
        <v>39</v>
      </c>
      <c r="B40" s="34">
        <f t="shared" si="0"/>
        <v>13</v>
      </c>
      <c r="C40" s="15">
        <v>7</v>
      </c>
      <c r="D40" s="16"/>
      <c r="E40" s="16"/>
      <c r="F40" s="17">
        <v>4</v>
      </c>
      <c r="G40" s="17"/>
      <c r="H40" s="17"/>
      <c r="I40" s="18">
        <v>2</v>
      </c>
      <c r="J40" s="18"/>
      <c r="K40" s="18"/>
      <c r="L40" s="51" t="str">
        <f t="shared" si="4"/>
        <v>SI</v>
      </c>
    </row>
    <row r="41" spans="1:12" ht="15.75" thickBot="1" x14ac:dyDescent="0.3">
      <c r="A41" s="40" t="s">
        <v>40</v>
      </c>
      <c r="B41" s="34">
        <f t="shared" si="0"/>
        <v>13</v>
      </c>
      <c r="C41" s="15">
        <v>7</v>
      </c>
      <c r="D41" s="16"/>
      <c r="E41" s="16"/>
      <c r="F41" s="17">
        <v>4</v>
      </c>
      <c r="G41" s="17"/>
      <c r="H41" s="17"/>
      <c r="I41" s="18">
        <v>2</v>
      </c>
      <c r="J41" s="18"/>
      <c r="K41" s="18"/>
      <c r="L41" s="51" t="str">
        <f t="shared" si="4"/>
        <v>SI</v>
      </c>
    </row>
    <row r="42" spans="1:12" ht="29.25" thickBot="1" x14ac:dyDescent="0.3">
      <c r="A42" s="40" t="s">
        <v>41</v>
      </c>
      <c r="B42" s="34">
        <f t="shared" si="0"/>
        <v>13</v>
      </c>
      <c r="C42" s="15">
        <v>7</v>
      </c>
      <c r="D42" s="16"/>
      <c r="E42" s="16"/>
      <c r="F42" s="17">
        <v>4</v>
      </c>
      <c r="G42" s="17"/>
      <c r="H42" s="17"/>
      <c r="I42" s="18">
        <v>2</v>
      </c>
      <c r="J42" s="18"/>
      <c r="K42" s="18"/>
      <c r="L42" s="51" t="str">
        <f t="shared" si="4"/>
        <v>SI</v>
      </c>
    </row>
    <row r="43" spans="1:12" ht="15.75" thickBot="1" x14ac:dyDescent="0.3">
      <c r="A43" s="40"/>
      <c r="B43" s="34"/>
      <c r="C43" s="19"/>
      <c r="D43" s="20"/>
      <c r="E43" s="20"/>
      <c r="F43" s="21"/>
      <c r="G43" s="21"/>
      <c r="H43" s="21"/>
      <c r="I43" s="22"/>
      <c r="J43" s="22"/>
      <c r="K43" s="22"/>
      <c r="L43" s="23"/>
    </row>
    <row r="44" spans="1:12" ht="15.75" thickBot="1" x14ac:dyDescent="0.3">
      <c r="A44" s="43" t="s">
        <v>42</v>
      </c>
      <c r="B44" s="34"/>
      <c r="C44" s="24"/>
      <c r="D44" s="25"/>
      <c r="E44" s="25"/>
      <c r="F44" s="26"/>
      <c r="G44" s="26"/>
      <c r="H44" s="26"/>
      <c r="I44" s="27"/>
      <c r="J44" s="27"/>
      <c r="K44" s="27"/>
      <c r="L44" s="28"/>
    </row>
    <row r="45" spans="1:12" ht="15.75" thickBot="1" x14ac:dyDescent="0.3">
      <c r="A45" s="41"/>
      <c r="B45" s="34"/>
      <c r="C45" s="29"/>
      <c r="D45" s="30"/>
      <c r="E45" s="30"/>
      <c r="F45" s="31"/>
      <c r="G45" s="31"/>
      <c r="H45" s="31"/>
      <c r="I45" s="32"/>
      <c r="J45" s="32"/>
      <c r="K45" s="32"/>
      <c r="L45" s="33"/>
    </row>
    <row r="46" spans="1:12" ht="15.75" thickBot="1" x14ac:dyDescent="0.3">
      <c r="A46" s="76" t="s">
        <v>45</v>
      </c>
      <c r="B46" s="34">
        <f t="shared" si="0"/>
        <v>13</v>
      </c>
      <c r="C46" s="15">
        <v>7</v>
      </c>
      <c r="D46" s="16"/>
      <c r="E46" s="16"/>
      <c r="F46" s="17">
        <v>4</v>
      </c>
      <c r="G46" s="17"/>
      <c r="H46" s="17"/>
      <c r="I46" s="18">
        <v>2</v>
      </c>
      <c r="J46" s="18"/>
      <c r="K46" s="18"/>
      <c r="L46" s="51" t="str">
        <f t="shared" si="1"/>
        <v>SI</v>
      </c>
    </row>
    <row r="47" spans="1:12" ht="15.75" thickBot="1" x14ac:dyDescent="0.3">
      <c r="A47" s="76" t="s">
        <v>44</v>
      </c>
      <c r="B47" s="34">
        <f t="shared" si="0"/>
        <v>7</v>
      </c>
      <c r="C47" s="15">
        <v>7</v>
      </c>
      <c r="D47" s="16"/>
      <c r="E47" s="16"/>
      <c r="F47" s="17"/>
      <c r="G47" s="17"/>
      <c r="H47" s="17">
        <v>4</v>
      </c>
      <c r="I47" s="18"/>
      <c r="J47" s="18">
        <v>2</v>
      </c>
      <c r="K47" s="18"/>
      <c r="L47" s="51" t="str">
        <f t="shared" si="1"/>
        <v>NO</v>
      </c>
    </row>
    <row r="48" spans="1:12" ht="15.75" thickBot="1" x14ac:dyDescent="0.3">
      <c r="A48" s="76" t="s">
        <v>43</v>
      </c>
      <c r="B48" s="34">
        <f t="shared" si="0"/>
        <v>13</v>
      </c>
      <c r="C48" s="15">
        <v>7</v>
      </c>
      <c r="D48" s="16"/>
      <c r="E48" s="16"/>
      <c r="F48" s="17">
        <v>4</v>
      </c>
      <c r="G48" s="17"/>
      <c r="H48" s="17"/>
      <c r="I48" s="18">
        <v>2</v>
      </c>
      <c r="J48" s="18"/>
      <c r="K48" s="18"/>
      <c r="L48" s="51" t="str">
        <f t="shared" si="1"/>
        <v>SI</v>
      </c>
    </row>
    <row r="49" spans="1:12" ht="29.25" thickBot="1" x14ac:dyDescent="0.3">
      <c r="A49" s="72" t="s">
        <v>46</v>
      </c>
      <c r="B49" s="34">
        <f t="shared" si="0"/>
        <v>11</v>
      </c>
      <c r="C49" s="15">
        <v>7</v>
      </c>
      <c r="D49" s="16"/>
      <c r="E49" s="16"/>
      <c r="F49" s="17">
        <v>4</v>
      </c>
      <c r="G49" s="17"/>
      <c r="H49" s="17"/>
      <c r="I49" s="18"/>
      <c r="J49" s="18"/>
      <c r="K49" s="18">
        <v>2</v>
      </c>
      <c r="L49" s="51" t="str">
        <f t="shared" si="1"/>
        <v>NO</v>
      </c>
    </row>
    <row r="50" spans="1:12" ht="29.25" thickBot="1" x14ac:dyDescent="0.3">
      <c r="A50" s="72" t="s">
        <v>47</v>
      </c>
      <c r="B50" s="34">
        <f t="shared" si="0"/>
        <v>13</v>
      </c>
      <c r="C50" s="15">
        <v>7</v>
      </c>
      <c r="D50" s="16"/>
      <c r="E50" s="16"/>
      <c r="F50" s="17">
        <v>4</v>
      </c>
      <c r="G50" s="17"/>
      <c r="H50" s="17"/>
      <c r="I50" s="18">
        <v>2</v>
      </c>
      <c r="J50" s="18"/>
      <c r="K50" s="18"/>
      <c r="L50" s="51" t="str">
        <f t="shared" si="1"/>
        <v>SI</v>
      </c>
    </row>
    <row r="51" spans="1:12" ht="29.25" thickBot="1" x14ac:dyDescent="0.3">
      <c r="A51" s="72" t="s">
        <v>48</v>
      </c>
      <c r="B51" s="34">
        <f t="shared" si="0"/>
        <v>13</v>
      </c>
      <c r="C51" s="15">
        <v>7</v>
      </c>
      <c r="D51" s="16"/>
      <c r="E51" s="16"/>
      <c r="F51" s="17">
        <v>4</v>
      </c>
      <c r="G51" s="17"/>
      <c r="H51" s="17"/>
      <c r="I51" s="18">
        <v>2</v>
      </c>
      <c r="J51" s="18"/>
      <c r="K51" s="18"/>
      <c r="L51" s="51" t="str">
        <f t="shared" si="1"/>
        <v>SI</v>
      </c>
    </row>
    <row r="52" spans="1:12" ht="29.25" thickBot="1" x14ac:dyDescent="0.3">
      <c r="A52" s="72" t="s">
        <v>49</v>
      </c>
      <c r="B52" s="34">
        <f t="shared" si="0"/>
        <v>13</v>
      </c>
      <c r="C52" s="15">
        <v>7</v>
      </c>
      <c r="D52" s="16"/>
      <c r="E52" s="16"/>
      <c r="F52" s="17">
        <v>4</v>
      </c>
      <c r="G52" s="17"/>
      <c r="H52" s="17"/>
      <c r="I52" s="18">
        <v>2</v>
      </c>
      <c r="J52" s="18"/>
      <c r="K52" s="18"/>
      <c r="L52" s="51" t="str">
        <f t="shared" si="1"/>
        <v>SI</v>
      </c>
    </row>
    <row r="53" spans="1:12" ht="29.25" thickBot="1" x14ac:dyDescent="0.3">
      <c r="A53" s="72" t="s">
        <v>50</v>
      </c>
      <c r="B53" s="34">
        <f t="shared" si="0"/>
        <v>13</v>
      </c>
      <c r="C53" s="15">
        <v>7</v>
      </c>
      <c r="D53" s="16"/>
      <c r="E53" s="16"/>
      <c r="F53" s="17">
        <v>4</v>
      </c>
      <c r="G53" s="17"/>
      <c r="H53" s="17"/>
      <c r="I53" s="18">
        <v>2</v>
      </c>
      <c r="J53" s="18"/>
      <c r="K53" s="18"/>
      <c r="L53" s="51" t="str">
        <f t="shared" si="1"/>
        <v>SI</v>
      </c>
    </row>
    <row r="54" spans="1:12" ht="43.5" thickBot="1" x14ac:dyDescent="0.3">
      <c r="A54" s="72" t="s">
        <v>51</v>
      </c>
      <c r="B54" s="34">
        <f>+C54+F54+I54</f>
        <v>13</v>
      </c>
      <c r="C54" s="15">
        <v>7</v>
      </c>
      <c r="D54" s="16"/>
      <c r="E54" s="16"/>
      <c r="F54" s="17">
        <v>4</v>
      </c>
      <c r="G54" s="17"/>
      <c r="H54" s="17"/>
      <c r="I54" s="18">
        <v>2</v>
      </c>
      <c r="J54" s="18"/>
      <c r="K54" s="18"/>
      <c r="L54" s="51" t="str">
        <f>IF(B54=13,"SI","NO")</f>
        <v>SI</v>
      </c>
    </row>
    <row r="55" spans="1:12" ht="43.5" thickBot="1" x14ac:dyDescent="0.3">
      <c r="A55" s="72" t="s">
        <v>52</v>
      </c>
      <c r="B55" s="34">
        <f>+C55+F55+I55</f>
        <v>13</v>
      </c>
      <c r="C55" s="15">
        <v>7</v>
      </c>
      <c r="D55" s="16"/>
      <c r="E55" s="16"/>
      <c r="F55" s="17">
        <v>4</v>
      </c>
      <c r="G55" s="17"/>
      <c r="H55" s="17"/>
      <c r="I55" s="18">
        <v>2</v>
      </c>
      <c r="J55" s="18"/>
      <c r="K55" s="18"/>
      <c r="L55" s="51" t="str">
        <f>IF(B55=13,"SI","NO")</f>
        <v>SI</v>
      </c>
    </row>
    <row r="56" spans="1:12" ht="43.5" thickBot="1" x14ac:dyDescent="0.3">
      <c r="A56" s="72" t="s">
        <v>53</v>
      </c>
      <c r="B56" s="34">
        <f t="shared" ref="B56:B57" si="5">+C56+F56+I56</f>
        <v>13</v>
      </c>
      <c r="C56" s="15">
        <v>7</v>
      </c>
      <c r="D56" s="16"/>
      <c r="E56" s="16"/>
      <c r="F56" s="17">
        <v>4</v>
      </c>
      <c r="G56" s="17"/>
      <c r="H56" s="17"/>
      <c r="I56" s="18">
        <v>2</v>
      </c>
      <c r="J56" s="18"/>
      <c r="K56" s="18"/>
      <c r="L56" s="51" t="str">
        <f t="shared" ref="L56:L57" si="6">IF(B56=13,"SI","NO")</f>
        <v>SI</v>
      </c>
    </row>
    <row r="57" spans="1:12" ht="57.75" thickBot="1" x14ac:dyDescent="0.3">
      <c r="A57" s="72" t="s">
        <v>54</v>
      </c>
      <c r="B57" s="34">
        <f t="shared" si="5"/>
        <v>13</v>
      </c>
      <c r="C57" s="15">
        <v>7</v>
      </c>
      <c r="D57" s="16"/>
      <c r="E57" s="16"/>
      <c r="F57" s="17">
        <v>4</v>
      </c>
      <c r="G57" s="17"/>
      <c r="H57" s="17"/>
      <c r="I57" s="18">
        <v>2</v>
      </c>
      <c r="J57" s="18"/>
      <c r="K57" s="18"/>
      <c r="L57" s="51" t="str">
        <f t="shared" si="6"/>
        <v>SI</v>
      </c>
    </row>
    <row r="58" spans="1:12" ht="15.75" thickBot="1" x14ac:dyDescent="0.3">
      <c r="A58" s="72"/>
      <c r="B58" s="34"/>
      <c r="C58" s="19"/>
      <c r="D58" s="20"/>
      <c r="E58" s="20"/>
      <c r="F58" s="21"/>
      <c r="G58" s="21"/>
      <c r="H58" s="21"/>
      <c r="I58" s="22"/>
      <c r="J58" s="22"/>
      <c r="K58" s="22"/>
      <c r="L58" s="23"/>
    </row>
    <row r="59" spans="1:12" ht="15.75" thickBot="1" x14ac:dyDescent="0.3">
      <c r="A59" s="43" t="s">
        <v>55</v>
      </c>
      <c r="B59" s="34"/>
      <c r="C59" s="24"/>
      <c r="D59" s="25"/>
      <c r="E59" s="25"/>
      <c r="F59" s="26"/>
      <c r="G59" s="26"/>
      <c r="H59" s="26"/>
      <c r="I59" s="27"/>
      <c r="J59" s="27"/>
      <c r="K59" s="27"/>
      <c r="L59" s="28"/>
    </row>
    <row r="60" spans="1:12" ht="15.75" thickBot="1" x14ac:dyDescent="0.3">
      <c r="A60" s="41"/>
      <c r="B60" s="34"/>
      <c r="C60" s="29"/>
      <c r="D60" s="30"/>
      <c r="E60" s="30"/>
      <c r="F60" s="31"/>
      <c r="G60" s="31"/>
      <c r="H60" s="31"/>
      <c r="I60" s="32"/>
      <c r="J60" s="32"/>
      <c r="K60" s="32"/>
      <c r="L60" s="33"/>
    </row>
    <row r="61" spans="1:12" ht="29.25" thickBot="1" x14ac:dyDescent="0.3">
      <c r="A61" s="72" t="s">
        <v>56</v>
      </c>
      <c r="B61" s="34">
        <f t="shared" si="0"/>
        <v>13</v>
      </c>
      <c r="C61" s="15">
        <v>7</v>
      </c>
      <c r="D61" s="16"/>
      <c r="E61" s="16"/>
      <c r="F61" s="17">
        <v>4</v>
      </c>
      <c r="G61" s="17"/>
      <c r="H61" s="17"/>
      <c r="I61" s="18">
        <v>2</v>
      </c>
      <c r="J61" s="18"/>
      <c r="K61" s="18"/>
      <c r="L61" s="51" t="str">
        <f t="shared" si="1"/>
        <v>SI</v>
      </c>
    </row>
    <row r="62" spans="1:12" ht="29.25" thickBot="1" x14ac:dyDescent="0.3">
      <c r="A62" s="72" t="s">
        <v>57</v>
      </c>
      <c r="B62" s="34">
        <f t="shared" si="0"/>
        <v>11</v>
      </c>
      <c r="C62" s="15">
        <v>7</v>
      </c>
      <c r="D62" s="16"/>
      <c r="E62" s="16"/>
      <c r="F62" s="17">
        <v>4</v>
      </c>
      <c r="G62" s="17"/>
      <c r="H62" s="17"/>
      <c r="I62" s="18"/>
      <c r="J62" s="18"/>
      <c r="K62" s="18">
        <v>2</v>
      </c>
      <c r="L62" s="51" t="str">
        <f t="shared" si="1"/>
        <v>NO</v>
      </c>
    </row>
    <row r="63" spans="1:12" ht="43.5" thickBot="1" x14ac:dyDescent="0.3">
      <c r="A63" s="72" t="s">
        <v>58</v>
      </c>
      <c r="B63" s="34">
        <f t="shared" si="0"/>
        <v>13</v>
      </c>
      <c r="C63" s="15">
        <v>7</v>
      </c>
      <c r="D63" s="16"/>
      <c r="E63" s="16"/>
      <c r="F63" s="17">
        <v>4</v>
      </c>
      <c r="G63" s="17"/>
      <c r="H63" s="17"/>
      <c r="I63" s="18">
        <v>2</v>
      </c>
      <c r="J63" s="18"/>
      <c r="K63" s="18"/>
      <c r="L63" s="51" t="str">
        <f t="shared" si="1"/>
        <v>SI</v>
      </c>
    </row>
    <row r="64" spans="1:12" ht="15.75" thickBot="1" x14ac:dyDescent="0.3">
      <c r="A64" s="53"/>
      <c r="B64" s="34"/>
      <c r="C64" s="19"/>
      <c r="D64" s="20"/>
      <c r="E64" s="20"/>
      <c r="F64" s="21"/>
      <c r="G64" s="21"/>
      <c r="H64" s="21"/>
      <c r="I64" s="22"/>
      <c r="J64" s="22"/>
      <c r="K64" s="22"/>
      <c r="L64" s="23"/>
    </row>
    <row r="65" spans="1:12" ht="15.75" thickBot="1" x14ac:dyDescent="0.3">
      <c r="A65" s="43" t="s">
        <v>59</v>
      </c>
      <c r="B65" s="34"/>
      <c r="C65" s="24"/>
      <c r="D65" s="25"/>
      <c r="E65" s="25"/>
      <c r="F65" s="26"/>
      <c r="G65" s="26"/>
      <c r="H65" s="26"/>
      <c r="I65" s="27"/>
      <c r="J65" s="27"/>
      <c r="K65" s="27"/>
      <c r="L65" s="28"/>
    </row>
    <row r="66" spans="1:12" ht="15.75" thickBot="1" x14ac:dyDescent="0.3">
      <c r="A66" s="72"/>
      <c r="B66" s="34"/>
      <c r="C66" s="29"/>
      <c r="D66" s="30"/>
      <c r="E66" s="30"/>
      <c r="F66" s="31"/>
      <c r="G66" s="31"/>
      <c r="H66" s="31"/>
      <c r="I66" s="32"/>
      <c r="J66" s="32"/>
      <c r="K66" s="32"/>
      <c r="L66" s="33"/>
    </row>
    <row r="67" spans="1:12" ht="29.25" thickBot="1" x14ac:dyDescent="0.3">
      <c r="A67" s="72" t="s">
        <v>60</v>
      </c>
      <c r="B67" s="34">
        <f t="shared" si="0"/>
        <v>12</v>
      </c>
      <c r="C67" s="15">
        <v>6</v>
      </c>
      <c r="D67" s="16"/>
      <c r="E67" s="16"/>
      <c r="F67" s="17">
        <v>4</v>
      </c>
      <c r="G67" s="17"/>
      <c r="H67" s="17"/>
      <c r="I67" s="18">
        <v>2</v>
      </c>
      <c r="J67" s="18"/>
      <c r="K67" s="18"/>
      <c r="L67" s="51" t="str">
        <f>IF(B67=12,"SI","NO")</f>
        <v>SI</v>
      </c>
    </row>
    <row r="68" spans="1:12" ht="29.25" thickBot="1" x14ac:dyDescent="0.3">
      <c r="A68" s="72" t="s">
        <v>61</v>
      </c>
      <c r="B68" s="34">
        <f t="shared" ref="B68:B74" si="7">+C68+F68+I68</f>
        <v>12</v>
      </c>
      <c r="C68" s="15">
        <v>6</v>
      </c>
      <c r="D68" s="16"/>
      <c r="E68" s="16"/>
      <c r="F68" s="17">
        <v>4</v>
      </c>
      <c r="G68" s="17"/>
      <c r="H68" s="17"/>
      <c r="I68" s="18">
        <v>2</v>
      </c>
      <c r="J68" s="18"/>
      <c r="K68" s="18"/>
      <c r="L68" s="51" t="str">
        <f t="shared" ref="L68:L76" si="8">IF(B68=12,"SI","NO")</f>
        <v>SI</v>
      </c>
    </row>
    <row r="69" spans="1:12" ht="29.25" thickBot="1" x14ac:dyDescent="0.3">
      <c r="A69" s="72" t="s">
        <v>62</v>
      </c>
      <c r="B69" s="34">
        <f t="shared" si="7"/>
        <v>12</v>
      </c>
      <c r="C69" s="15">
        <v>6</v>
      </c>
      <c r="D69" s="16"/>
      <c r="E69" s="16"/>
      <c r="F69" s="17">
        <v>4</v>
      </c>
      <c r="G69" s="17"/>
      <c r="H69" s="17"/>
      <c r="I69" s="18">
        <v>2</v>
      </c>
      <c r="J69" s="18"/>
      <c r="K69" s="18"/>
      <c r="L69" s="51" t="str">
        <f t="shared" si="8"/>
        <v>SI</v>
      </c>
    </row>
    <row r="70" spans="1:12" ht="43.5" thickBot="1" x14ac:dyDescent="0.3">
      <c r="A70" s="72" t="s">
        <v>63</v>
      </c>
      <c r="B70" s="34">
        <f t="shared" si="7"/>
        <v>12</v>
      </c>
      <c r="C70" s="15">
        <v>6</v>
      </c>
      <c r="D70" s="16"/>
      <c r="E70" s="16"/>
      <c r="F70" s="17">
        <v>4</v>
      </c>
      <c r="G70" s="17"/>
      <c r="H70" s="17"/>
      <c r="I70" s="18">
        <v>2</v>
      </c>
      <c r="J70" s="18"/>
      <c r="K70" s="18"/>
      <c r="L70" s="51" t="str">
        <f t="shared" si="8"/>
        <v>SI</v>
      </c>
    </row>
    <row r="71" spans="1:12" ht="57.75" thickBot="1" x14ac:dyDescent="0.3">
      <c r="A71" s="72" t="s">
        <v>64</v>
      </c>
      <c r="B71" s="34">
        <f t="shared" si="7"/>
        <v>12</v>
      </c>
      <c r="C71" s="15">
        <v>6</v>
      </c>
      <c r="D71" s="16"/>
      <c r="E71" s="16"/>
      <c r="F71" s="17">
        <v>4</v>
      </c>
      <c r="G71" s="17"/>
      <c r="H71" s="17"/>
      <c r="I71" s="18">
        <v>2</v>
      </c>
      <c r="J71" s="18"/>
      <c r="K71" s="18"/>
      <c r="L71" s="51" t="str">
        <f t="shared" si="8"/>
        <v>SI</v>
      </c>
    </row>
    <row r="72" spans="1:12" ht="29.25" thickBot="1" x14ac:dyDescent="0.3">
      <c r="A72" s="72" t="s">
        <v>65</v>
      </c>
      <c r="B72" s="34">
        <f t="shared" si="7"/>
        <v>12</v>
      </c>
      <c r="C72" s="15">
        <v>6</v>
      </c>
      <c r="D72" s="16"/>
      <c r="E72" s="16"/>
      <c r="F72" s="17">
        <v>4</v>
      </c>
      <c r="G72" s="17"/>
      <c r="H72" s="17"/>
      <c r="I72" s="18">
        <v>2</v>
      </c>
      <c r="J72" s="18"/>
      <c r="K72" s="18"/>
      <c r="L72" s="51" t="str">
        <f t="shared" si="8"/>
        <v>SI</v>
      </c>
    </row>
    <row r="73" spans="1:12" ht="29.25" thickBot="1" x14ac:dyDescent="0.3">
      <c r="A73" s="72" t="s">
        <v>66</v>
      </c>
      <c r="B73" s="34">
        <f t="shared" si="7"/>
        <v>8</v>
      </c>
      <c r="C73" s="15">
        <v>6</v>
      </c>
      <c r="D73" s="16"/>
      <c r="E73" s="16"/>
      <c r="F73" s="17"/>
      <c r="G73" s="17"/>
      <c r="H73" s="17">
        <v>4</v>
      </c>
      <c r="I73" s="18">
        <v>2</v>
      </c>
      <c r="J73" s="18"/>
      <c r="K73" s="18"/>
      <c r="L73" s="51" t="str">
        <f t="shared" si="8"/>
        <v>NO</v>
      </c>
    </row>
    <row r="74" spans="1:12" ht="29.25" thickBot="1" x14ac:dyDescent="0.3">
      <c r="A74" s="72" t="s">
        <v>67</v>
      </c>
      <c r="B74" s="34">
        <f t="shared" si="7"/>
        <v>6</v>
      </c>
      <c r="C74" s="15">
        <v>6</v>
      </c>
      <c r="D74" s="16"/>
      <c r="E74" s="16"/>
      <c r="F74" s="17"/>
      <c r="G74" s="17"/>
      <c r="H74" s="17">
        <v>4</v>
      </c>
      <c r="I74" s="18"/>
      <c r="J74" s="18"/>
      <c r="K74" s="18">
        <v>2</v>
      </c>
      <c r="L74" s="51" t="str">
        <f t="shared" si="8"/>
        <v>NO</v>
      </c>
    </row>
    <row r="75" spans="1:12" ht="72" thickBot="1" x14ac:dyDescent="0.3">
      <c r="A75" s="72" t="s">
        <v>68</v>
      </c>
      <c r="B75" s="34">
        <f t="shared" si="0"/>
        <v>8</v>
      </c>
      <c r="C75" s="15">
        <v>6</v>
      </c>
      <c r="D75" s="16"/>
      <c r="E75" s="16"/>
      <c r="F75" s="17"/>
      <c r="G75" s="17"/>
      <c r="H75" s="17">
        <v>4</v>
      </c>
      <c r="I75" s="18">
        <v>2</v>
      </c>
      <c r="J75" s="18"/>
      <c r="K75" s="18"/>
      <c r="L75" s="51" t="str">
        <f t="shared" si="8"/>
        <v>NO</v>
      </c>
    </row>
    <row r="76" spans="1:12" ht="43.5" thickBot="1" x14ac:dyDescent="0.3">
      <c r="A76" s="72" t="s">
        <v>69</v>
      </c>
      <c r="B76" s="34">
        <f t="shared" si="0"/>
        <v>12</v>
      </c>
      <c r="C76" s="15">
        <v>6</v>
      </c>
      <c r="D76" s="16"/>
      <c r="E76" s="16"/>
      <c r="F76" s="17">
        <v>4</v>
      </c>
      <c r="G76" s="17"/>
      <c r="H76" s="17"/>
      <c r="I76" s="18">
        <v>2</v>
      </c>
      <c r="J76" s="18"/>
      <c r="K76" s="18"/>
      <c r="L76" s="51" t="str">
        <f t="shared" si="8"/>
        <v>SI</v>
      </c>
    </row>
    <row r="77" spans="1:12" ht="15.75" thickBot="1" x14ac:dyDescent="0.3">
      <c r="A77" s="40"/>
      <c r="B77" s="34"/>
      <c r="C77" s="24"/>
      <c r="D77" s="25"/>
      <c r="E77" s="25"/>
      <c r="F77" s="26"/>
      <c r="G77" s="26"/>
      <c r="H77" s="26"/>
      <c r="I77" s="27"/>
      <c r="J77" s="27"/>
      <c r="K77" s="27"/>
      <c r="L77" s="28"/>
    </row>
    <row r="78" spans="1:12" ht="15.75" thickBot="1" x14ac:dyDescent="0.3">
      <c r="A78" s="43" t="s">
        <v>94</v>
      </c>
      <c r="B78" s="34"/>
      <c r="C78" s="24"/>
      <c r="D78" s="25"/>
      <c r="E78" s="25"/>
      <c r="F78" s="26"/>
      <c r="G78" s="26"/>
      <c r="H78" s="26"/>
      <c r="I78" s="27"/>
      <c r="J78" s="27"/>
      <c r="K78" s="27"/>
      <c r="L78" s="28"/>
    </row>
    <row r="79" spans="1:12" s="1" customFormat="1" ht="15.75" thickBot="1" x14ac:dyDescent="0.3">
      <c r="A79" s="41"/>
      <c r="B79" s="34"/>
      <c r="C79" s="56"/>
      <c r="D79" s="57"/>
      <c r="E79" s="57"/>
      <c r="F79" s="58"/>
      <c r="G79" s="58"/>
      <c r="H79" s="58"/>
      <c r="I79" s="59"/>
      <c r="J79" s="59"/>
      <c r="K79" s="59"/>
      <c r="L79" s="60"/>
    </row>
    <row r="80" spans="1:12" s="1" customFormat="1" ht="15.75" thickBot="1" x14ac:dyDescent="0.3">
      <c r="A80" s="72" t="s">
        <v>70</v>
      </c>
      <c r="B80" s="34">
        <f t="shared" ref="B80:B108" si="9">+C80+F80+I80</f>
        <v>10</v>
      </c>
      <c r="C80" s="61">
        <v>6</v>
      </c>
      <c r="D80" s="62"/>
      <c r="E80" s="62"/>
      <c r="F80" s="63">
        <v>4</v>
      </c>
      <c r="G80" s="63"/>
      <c r="H80" s="63"/>
      <c r="I80" s="64"/>
      <c r="J80" s="64"/>
      <c r="K80" s="64">
        <v>2</v>
      </c>
      <c r="L80" s="65" t="str">
        <f>IF(B80=12,"SI","NO")</f>
        <v>NO</v>
      </c>
    </row>
    <row r="81" spans="1:12" s="1" customFormat="1" ht="29.25" thickBot="1" x14ac:dyDescent="0.3">
      <c r="A81" s="72" t="s">
        <v>71</v>
      </c>
      <c r="B81" s="34">
        <f t="shared" si="9"/>
        <v>12</v>
      </c>
      <c r="C81" s="61">
        <v>6</v>
      </c>
      <c r="D81" s="62"/>
      <c r="E81" s="62"/>
      <c r="F81" s="63">
        <v>4</v>
      </c>
      <c r="G81" s="63"/>
      <c r="H81" s="63"/>
      <c r="I81" s="64">
        <v>2</v>
      </c>
      <c r="J81" s="64"/>
      <c r="K81" s="64"/>
      <c r="L81" s="65" t="str">
        <f>IF(B81=12,"SI","NO")</f>
        <v>SI</v>
      </c>
    </row>
    <row r="82" spans="1:12" ht="15.75" thickBot="1" x14ac:dyDescent="0.3">
      <c r="A82" s="53"/>
      <c r="B82" s="34"/>
      <c r="C82" s="19"/>
      <c r="D82" s="20"/>
      <c r="E82" s="20"/>
      <c r="F82" s="21"/>
      <c r="G82" s="21"/>
      <c r="H82" s="21"/>
      <c r="I82" s="22"/>
      <c r="J82" s="22"/>
      <c r="K82" s="22"/>
      <c r="L82" s="28"/>
    </row>
    <row r="83" spans="1:12" ht="15.75" thickBot="1" x14ac:dyDescent="0.3">
      <c r="A83" s="43" t="s">
        <v>72</v>
      </c>
      <c r="B83" s="34"/>
      <c r="C83" s="24"/>
      <c r="D83" s="25"/>
      <c r="E83" s="25"/>
      <c r="F83" s="26"/>
      <c r="G83" s="26"/>
      <c r="H83" s="26"/>
      <c r="I83" s="27"/>
      <c r="J83" s="27"/>
      <c r="K83" s="27"/>
      <c r="L83" s="28"/>
    </row>
    <row r="84" spans="1:12" s="1" customFormat="1" ht="15.75" thickBot="1" x14ac:dyDescent="0.3">
      <c r="A84" s="41"/>
      <c r="B84" s="34"/>
      <c r="C84" s="56"/>
      <c r="D84" s="57"/>
      <c r="E84" s="57"/>
      <c r="F84" s="58"/>
      <c r="G84" s="58"/>
      <c r="H84" s="58"/>
      <c r="I84" s="59"/>
      <c r="J84" s="59"/>
      <c r="K84" s="59"/>
      <c r="L84" s="60"/>
    </row>
    <row r="85" spans="1:12" s="1" customFormat="1" ht="29.25" thickBot="1" x14ac:dyDescent="0.3">
      <c r="A85" s="72" t="s">
        <v>73</v>
      </c>
      <c r="B85" s="34">
        <f t="shared" si="9"/>
        <v>13</v>
      </c>
      <c r="C85" s="61">
        <v>7</v>
      </c>
      <c r="D85" s="62"/>
      <c r="E85" s="62"/>
      <c r="F85" s="63">
        <v>4</v>
      </c>
      <c r="G85" s="63"/>
      <c r="H85" s="63"/>
      <c r="I85" s="64">
        <v>2</v>
      </c>
      <c r="J85" s="64"/>
      <c r="K85" s="64"/>
      <c r="L85" s="65" t="str">
        <f t="shared" ref="L85:L93" si="10">IF(B85=13,"SI","NO")</f>
        <v>SI</v>
      </c>
    </row>
    <row r="86" spans="1:12" s="1" customFormat="1" ht="43.5" thickBot="1" x14ac:dyDescent="0.3">
      <c r="A86" s="72" t="s">
        <v>74</v>
      </c>
      <c r="B86" s="34">
        <f t="shared" ref="B86:B92" si="11">+C86+F86+I86</f>
        <v>13</v>
      </c>
      <c r="C86" s="61">
        <v>7</v>
      </c>
      <c r="D86" s="62"/>
      <c r="E86" s="62"/>
      <c r="F86" s="63">
        <v>4</v>
      </c>
      <c r="G86" s="63"/>
      <c r="H86" s="63"/>
      <c r="I86" s="64">
        <v>2</v>
      </c>
      <c r="J86" s="64"/>
      <c r="K86" s="64"/>
      <c r="L86" s="65" t="str">
        <f t="shared" ref="L86:L91" si="12">IF(B86=13,"SI","NO")</f>
        <v>SI</v>
      </c>
    </row>
    <row r="87" spans="1:12" s="1" customFormat="1" ht="43.5" thickBot="1" x14ac:dyDescent="0.3">
      <c r="A87" s="72" t="s">
        <v>75</v>
      </c>
      <c r="B87" s="34">
        <f t="shared" si="11"/>
        <v>11</v>
      </c>
      <c r="C87" s="61">
        <v>7</v>
      </c>
      <c r="D87" s="62"/>
      <c r="E87" s="62"/>
      <c r="F87" s="63">
        <v>4</v>
      </c>
      <c r="G87" s="63"/>
      <c r="H87" s="63"/>
      <c r="I87" s="64"/>
      <c r="J87" s="64"/>
      <c r="K87" s="64">
        <v>2</v>
      </c>
      <c r="L87" s="65" t="str">
        <f t="shared" si="12"/>
        <v>NO</v>
      </c>
    </row>
    <row r="88" spans="1:12" s="1" customFormat="1" ht="29.25" thickBot="1" x14ac:dyDescent="0.3">
      <c r="A88" s="72" t="s">
        <v>76</v>
      </c>
      <c r="B88" s="34">
        <f t="shared" si="11"/>
        <v>13</v>
      </c>
      <c r="C88" s="61">
        <v>7</v>
      </c>
      <c r="D88" s="62"/>
      <c r="E88" s="62"/>
      <c r="F88" s="63">
        <v>4</v>
      </c>
      <c r="G88" s="63"/>
      <c r="H88" s="63"/>
      <c r="I88" s="64">
        <v>2</v>
      </c>
      <c r="J88" s="64"/>
      <c r="K88" s="64"/>
      <c r="L88" s="65" t="str">
        <f t="shared" si="12"/>
        <v>SI</v>
      </c>
    </row>
    <row r="89" spans="1:12" s="1" customFormat="1" ht="29.25" thickBot="1" x14ac:dyDescent="0.3">
      <c r="A89" s="72" t="s">
        <v>77</v>
      </c>
      <c r="B89" s="34">
        <f t="shared" si="11"/>
        <v>11</v>
      </c>
      <c r="C89" s="61">
        <v>7</v>
      </c>
      <c r="D89" s="62"/>
      <c r="E89" s="62"/>
      <c r="F89" s="63">
        <v>4</v>
      </c>
      <c r="G89" s="63"/>
      <c r="H89" s="63"/>
      <c r="I89" s="64"/>
      <c r="J89" s="64"/>
      <c r="K89" s="64">
        <v>2</v>
      </c>
      <c r="L89" s="65" t="str">
        <f t="shared" si="12"/>
        <v>NO</v>
      </c>
    </row>
    <row r="90" spans="1:12" s="1" customFormat="1" ht="29.25" thickBot="1" x14ac:dyDescent="0.3">
      <c r="A90" s="72" t="s">
        <v>78</v>
      </c>
      <c r="B90" s="34">
        <f t="shared" si="11"/>
        <v>11</v>
      </c>
      <c r="C90" s="61">
        <v>7</v>
      </c>
      <c r="D90" s="62"/>
      <c r="E90" s="62"/>
      <c r="F90" s="63">
        <v>4</v>
      </c>
      <c r="G90" s="63"/>
      <c r="H90" s="63"/>
      <c r="I90" s="64"/>
      <c r="J90" s="64">
        <v>2</v>
      </c>
      <c r="K90" s="64"/>
      <c r="L90" s="65" t="str">
        <f t="shared" si="12"/>
        <v>NO</v>
      </c>
    </row>
    <row r="91" spans="1:12" s="1" customFormat="1" ht="29.25" thickBot="1" x14ac:dyDescent="0.3">
      <c r="A91" s="72" t="s">
        <v>79</v>
      </c>
      <c r="B91" s="34">
        <f t="shared" si="11"/>
        <v>13</v>
      </c>
      <c r="C91" s="61">
        <v>7</v>
      </c>
      <c r="D91" s="62"/>
      <c r="E91" s="62"/>
      <c r="F91" s="63">
        <v>4</v>
      </c>
      <c r="G91" s="63"/>
      <c r="H91" s="63"/>
      <c r="I91" s="64">
        <v>2</v>
      </c>
      <c r="J91" s="64"/>
      <c r="K91" s="64"/>
      <c r="L91" s="65" t="str">
        <f t="shared" si="12"/>
        <v>SI</v>
      </c>
    </row>
    <row r="92" spans="1:12" s="1" customFormat="1" ht="72" thickBot="1" x14ac:dyDescent="0.3">
      <c r="A92" s="72" t="s">
        <v>80</v>
      </c>
      <c r="B92" s="34">
        <f t="shared" si="11"/>
        <v>13</v>
      </c>
      <c r="C92" s="61">
        <v>7</v>
      </c>
      <c r="D92" s="62"/>
      <c r="E92" s="62"/>
      <c r="F92" s="63">
        <v>4</v>
      </c>
      <c r="G92" s="63"/>
      <c r="H92" s="63"/>
      <c r="I92" s="64">
        <v>2</v>
      </c>
      <c r="J92" s="64"/>
      <c r="K92" s="64"/>
      <c r="L92" s="65" t="str">
        <f>IF(B92=13,"SI","NO")</f>
        <v>SI</v>
      </c>
    </row>
    <row r="93" spans="1:12" s="1" customFormat="1" ht="86.25" thickBot="1" x14ac:dyDescent="0.3">
      <c r="A93" s="72" t="s">
        <v>81</v>
      </c>
      <c r="B93" s="34">
        <f t="shared" si="9"/>
        <v>13</v>
      </c>
      <c r="C93" s="61">
        <v>7</v>
      </c>
      <c r="D93" s="62"/>
      <c r="E93" s="62"/>
      <c r="F93" s="63">
        <v>4</v>
      </c>
      <c r="G93" s="63"/>
      <c r="H93" s="63"/>
      <c r="I93" s="64">
        <v>2</v>
      </c>
      <c r="J93" s="64"/>
      <c r="K93" s="64"/>
      <c r="L93" s="65" t="str">
        <f t="shared" si="10"/>
        <v>SI</v>
      </c>
    </row>
    <row r="94" spans="1:12" ht="15.75" thickBot="1" x14ac:dyDescent="0.3">
      <c r="A94" s="53"/>
      <c r="B94" s="34"/>
      <c r="C94" s="19"/>
      <c r="D94" s="20"/>
      <c r="E94" s="20"/>
      <c r="F94" s="21"/>
      <c r="G94" s="21"/>
      <c r="H94" s="21"/>
      <c r="I94" s="22"/>
      <c r="J94" s="22"/>
      <c r="K94" s="22"/>
      <c r="L94" s="28"/>
    </row>
    <row r="95" spans="1:12" ht="15.75" thickBot="1" x14ac:dyDescent="0.3">
      <c r="A95" s="43" t="s">
        <v>91</v>
      </c>
      <c r="B95" s="34"/>
      <c r="C95" s="24"/>
      <c r="D95" s="25"/>
      <c r="E95" s="25"/>
      <c r="F95" s="26"/>
      <c r="G95" s="26"/>
      <c r="H95" s="26"/>
      <c r="I95" s="27"/>
      <c r="J95" s="27"/>
      <c r="K95" s="27"/>
      <c r="L95" s="28"/>
    </row>
    <row r="96" spans="1:12" s="1" customFormat="1" ht="15.75" thickBot="1" x14ac:dyDescent="0.3">
      <c r="A96" s="72"/>
      <c r="B96" s="34"/>
      <c r="C96" s="56"/>
      <c r="D96" s="57"/>
      <c r="E96" s="57"/>
      <c r="F96" s="58"/>
      <c r="G96" s="58"/>
      <c r="H96" s="58"/>
      <c r="I96" s="59"/>
      <c r="J96" s="59"/>
      <c r="K96" s="59"/>
      <c r="L96" s="60"/>
    </row>
    <row r="97" spans="1:12" s="1" customFormat="1" ht="29.25" thickBot="1" x14ac:dyDescent="0.3">
      <c r="A97" s="72" t="s">
        <v>82</v>
      </c>
      <c r="B97" s="34">
        <f t="shared" ref="B97:B100" si="13">+C97+F97+I97</f>
        <v>12</v>
      </c>
      <c r="C97" s="61">
        <v>7</v>
      </c>
      <c r="D97" s="62"/>
      <c r="E97" s="62"/>
      <c r="F97" s="63">
        <v>4</v>
      </c>
      <c r="G97" s="63"/>
      <c r="H97" s="63"/>
      <c r="I97" s="64">
        <v>1</v>
      </c>
      <c r="J97" s="64"/>
      <c r="K97" s="64"/>
      <c r="L97" s="65" t="str">
        <f>IF(B97=12,"SI","NO")</f>
        <v>SI</v>
      </c>
    </row>
    <row r="98" spans="1:12" s="1" customFormat="1" ht="43.5" thickBot="1" x14ac:dyDescent="0.3">
      <c r="A98" s="72" t="s">
        <v>83</v>
      </c>
      <c r="B98" s="34">
        <f t="shared" si="13"/>
        <v>12</v>
      </c>
      <c r="C98" s="61">
        <v>7</v>
      </c>
      <c r="D98" s="62"/>
      <c r="E98" s="62"/>
      <c r="F98" s="63">
        <v>4</v>
      </c>
      <c r="G98" s="63"/>
      <c r="H98" s="63"/>
      <c r="I98" s="64">
        <v>1</v>
      </c>
      <c r="J98" s="64"/>
      <c r="K98" s="64"/>
      <c r="L98" s="65" t="str">
        <f t="shared" ref="L98:L100" si="14">IF(B98=12,"SI","NO")</f>
        <v>SI</v>
      </c>
    </row>
    <row r="99" spans="1:12" s="1" customFormat="1" ht="29.25" thickBot="1" x14ac:dyDescent="0.3">
      <c r="A99" s="72" t="s">
        <v>84</v>
      </c>
      <c r="B99" s="34">
        <f t="shared" si="13"/>
        <v>12</v>
      </c>
      <c r="C99" s="61">
        <v>7</v>
      </c>
      <c r="D99" s="62"/>
      <c r="E99" s="62"/>
      <c r="F99" s="63">
        <v>4</v>
      </c>
      <c r="G99" s="63"/>
      <c r="H99" s="63"/>
      <c r="I99" s="64">
        <v>1</v>
      </c>
      <c r="J99" s="64"/>
      <c r="K99" s="64"/>
      <c r="L99" s="65" t="str">
        <f t="shared" si="14"/>
        <v>SI</v>
      </c>
    </row>
    <row r="100" spans="1:12" s="1" customFormat="1" ht="15.75" thickBot="1" x14ac:dyDescent="0.3">
      <c r="A100" s="72" t="s">
        <v>85</v>
      </c>
      <c r="B100" s="34">
        <f t="shared" si="13"/>
        <v>12</v>
      </c>
      <c r="C100" s="61">
        <v>7</v>
      </c>
      <c r="D100" s="62"/>
      <c r="E100" s="62"/>
      <c r="F100" s="63">
        <v>4</v>
      </c>
      <c r="G100" s="63"/>
      <c r="H100" s="63"/>
      <c r="I100" s="64">
        <v>1</v>
      </c>
      <c r="J100" s="64"/>
      <c r="K100" s="64"/>
      <c r="L100" s="65" t="str">
        <f t="shared" si="14"/>
        <v>SI</v>
      </c>
    </row>
    <row r="101" spans="1:12" s="1" customFormat="1" ht="15.75" thickBot="1" x14ac:dyDescent="0.3">
      <c r="A101" s="53"/>
      <c r="B101" s="34"/>
      <c r="C101" s="19"/>
      <c r="D101" s="20"/>
      <c r="E101" s="20"/>
      <c r="F101" s="21"/>
      <c r="G101" s="21"/>
      <c r="H101" s="21"/>
      <c r="I101" s="22"/>
      <c r="J101" s="22"/>
      <c r="K101" s="22"/>
      <c r="L101" s="28"/>
    </row>
    <row r="102" spans="1:12" s="1" customFormat="1" ht="15.75" thickBot="1" x14ac:dyDescent="0.3">
      <c r="A102" s="43" t="s">
        <v>92</v>
      </c>
      <c r="B102" s="34"/>
      <c r="C102" s="24"/>
      <c r="D102" s="25"/>
      <c r="E102" s="25"/>
      <c r="F102" s="26"/>
      <c r="G102" s="26"/>
      <c r="H102" s="26"/>
      <c r="I102" s="27"/>
      <c r="J102" s="27"/>
      <c r="K102" s="27"/>
      <c r="L102" s="28"/>
    </row>
    <row r="103" spans="1:12" s="1" customFormat="1" ht="15.75" thickBot="1" x14ac:dyDescent="0.3">
      <c r="A103" s="41"/>
      <c r="B103" s="34"/>
      <c r="C103" s="56"/>
      <c r="D103" s="57"/>
      <c r="E103" s="57"/>
      <c r="F103" s="58"/>
      <c r="G103" s="58"/>
      <c r="H103" s="58"/>
      <c r="I103" s="59"/>
      <c r="J103" s="59"/>
      <c r="K103" s="59"/>
      <c r="L103" s="60"/>
    </row>
    <row r="104" spans="1:12" s="1" customFormat="1" ht="29.25" thickBot="1" x14ac:dyDescent="0.3">
      <c r="A104" s="72" t="s">
        <v>86</v>
      </c>
      <c r="B104" s="34">
        <f t="shared" si="9"/>
        <v>6</v>
      </c>
      <c r="C104" s="61">
        <v>6</v>
      </c>
      <c r="D104" s="62"/>
      <c r="E104" s="62"/>
      <c r="F104" s="63"/>
      <c r="G104" s="63"/>
      <c r="H104" s="63">
        <v>4</v>
      </c>
      <c r="I104" s="64"/>
      <c r="J104" s="64">
        <v>2</v>
      </c>
      <c r="K104" s="64"/>
      <c r="L104" s="65" t="str">
        <f>IF(B104=12,"SI","NO")</f>
        <v>NO</v>
      </c>
    </row>
    <row r="105" spans="1:12" s="1" customFormat="1" ht="29.25" thickBot="1" x14ac:dyDescent="0.3">
      <c r="A105" s="72" t="s">
        <v>87</v>
      </c>
      <c r="B105" s="34">
        <f t="shared" si="9"/>
        <v>12</v>
      </c>
      <c r="C105" s="61">
        <v>6</v>
      </c>
      <c r="D105" s="62"/>
      <c r="E105" s="62"/>
      <c r="F105" s="63">
        <v>4</v>
      </c>
      <c r="G105" s="63"/>
      <c r="H105" s="63"/>
      <c r="I105" s="64">
        <v>2</v>
      </c>
      <c r="J105" s="64"/>
      <c r="K105" s="64"/>
      <c r="L105" s="65" t="str">
        <f t="shared" ref="L105:L108" si="15">IF(B105=12,"SI","NO")</f>
        <v>SI</v>
      </c>
    </row>
    <row r="106" spans="1:12" s="1" customFormat="1" ht="16.5" thickBot="1" x14ac:dyDescent="0.3">
      <c r="A106" s="77" t="s">
        <v>88</v>
      </c>
      <c r="B106" s="34">
        <f t="shared" si="9"/>
        <v>12</v>
      </c>
      <c r="C106" s="61">
        <v>6</v>
      </c>
      <c r="D106" s="62"/>
      <c r="E106" s="62"/>
      <c r="F106" s="63">
        <v>4</v>
      </c>
      <c r="G106" s="63"/>
      <c r="H106" s="63"/>
      <c r="I106" s="64">
        <v>2</v>
      </c>
      <c r="J106" s="64"/>
      <c r="K106" s="64"/>
      <c r="L106" s="65" t="str">
        <f t="shared" si="15"/>
        <v>SI</v>
      </c>
    </row>
    <row r="107" spans="1:12" s="1" customFormat="1" ht="72" thickBot="1" x14ac:dyDescent="0.3">
      <c r="A107" s="72" t="s">
        <v>89</v>
      </c>
      <c r="B107" s="34">
        <f t="shared" si="9"/>
        <v>10</v>
      </c>
      <c r="C107" s="61">
        <v>6</v>
      </c>
      <c r="D107" s="62"/>
      <c r="E107" s="62"/>
      <c r="F107" s="63">
        <v>4</v>
      </c>
      <c r="G107" s="63"/>
      <c r="H107" s="63"/>
      <c r="I107" s="64"/>
      <c r="J107" s="64"/>
      <c r="K107" s="64">
        <v>2</v>
      </c>
      <c r="L107" s="65" t="str">
        <f t="shared" si="15"/>
        <v>NO</v>
      </c>
    </row>
    <row r="108" spans="1:12" s="1" customFormat="1" ht="29.25" thickBot="1" x14ac:dyDescent="0.3">
      <c r="A108" s="72" t="s">
        <v>90</v>
      </c>
      <c r="B108" s="34">
        <f t="shared" si="9"/>
        <v>10</v>
      </c>
      <c r="C108" s="61">
        <v>6</v>
      </c>
      <c r="D108" s="62"/>
      <c r="E108" s="62"/>
      <c r="F108" s="63">
        <v>4</v>
      </c>
      <c r="G108" s="63"/>
      <c r="H108" s="63"/>
      <c r="I108" s="64"/>
      <c r="J108" s="64"/>
      <c r="K108" s="64">
        <v>2</v>
      </c>
      <c r="L108" s="65" t="str">
        <f t="shared" si="15"/>
        <v>NO</v>
      </c>
    </row>
    <row r="109" spans="1:12" s="1" customFormat="1" x14ac:dyDescent="0.25">
      <c r="A109" s="42"/>
      <c r="B109" s="66"/>
      <c r="C109" s="67"/>
      <c r="D109" s="68"/>
      <c r="E109" s="68"/>
      <c r="F109" s="69"/>
      <c r="G109" s="69"/>
      <c r="H109" s="69"/>
      <c r="I109" s="70"/>
      <c r="J109" s="70"/>
      <c r="K109" s="70"/>
      <c r="L109" s="71"/>
    </row>
    <row r="110" spans="1:12" s="1" customFormat="1" x14ac:dyDescent="0.25">
      <c r="A110" s="42"/>
      <c r="B110" s="66"/>
      <c r="C110" s="67"/>
      <c r="D110" s="68"/>
      <c r="E110" s="68"/>
      <c r="F110" s="69"/>
      <c r="G110" s="69"/>
      <c r="H110" s="69"/>
      <c r="I110" s="70"/>
      <c r="J110" s="70"/>
      <c r="K110" s="70"/>
      <c r="L110" s="71"/>
    </row>
    <row r="111" spans="1:12" s="1" customFormat="1" x14ac:dyDescent="0.25">
      <c r="A111" s="42"/>
      <c r="B111" s="66"/>
      <c r="C111" s="67"/>
      <c r="D111" s="68"/>
      <c r="E111" s="68"/>
      <c r="F111" s="69"/>
      <c r="G111" s="69"/>
      <c r="H111" s="69"/>
      <c r="I111" s="70"/>
      <c r="J111" s="70"/>
      <c r="K111" s="70"/>
      <c r="L111" s="71"/>
    </row>
    <row r="112" spans="1:12" s="1" customFormat="1" x14ac:dyDescent="0.25">
      <c r="A112" s="42"/>
      <c r="B112" s="66"/>
      <c r="C112" s="67"/>
      <c r="D112" s="68"/>
      <c r="E112" s="68"/>
      <c r="F112" s="69"/>
      <c r="G112" s="69"/>
      <c r="H112" s="69"/>
      <c r="I112" s="70"/>
      <c r="J112" s="70"/>
      <c r="K112" s="70"/>
      <c r="L112" s="71"/>
    </row>
    <row r="113" spans="1:12" x14ac:dyDescent="0.25">
      <c r="A113" s="39"/>
      <c r="B113" s="37"/>
      <c r="C113" s="3">
        <f>COUNTIF(C8:C108,"&gt;=1")</f>
        <v>74</v>
      </c>
      <c r="D113" s="3">
        <f t="shared" ref="D113:K113" si="16">COUNTIF(D8:D108,"&gt;=1")</f>
        <v>0</v>
      </c>
      <c r="E113" s="3">
        <f t="shared" si="16"/>
        <v>0</v>
      </c>
      <c r="F113" s="3">
        <f t="shared" si="16"/>
        <v>65</v>
      </c>
      <c r="G113" s="3">
        <f t="shared" si="16"/>
        <v>0</v>
      </c>
      <c r="H113" s="3">
        <f t="shared" si="16"/>
        <v>9</v>
      </c>
      <c r="I113" s="3">
        <f t="shared" si="16"/>
        <v>51</v>
      </c>
      <c r="J113" s="3">
        <f t="shared" si="16"/>
        <v>4</v>
      </c>
      <c r="K113" s="3">
        <f t="shared" si="16"/>
        <v>19</v>
      </c>
      <c r="L113" s="2"/>
    </row>
    <row r="114" spans="1:12" x14ac:dyDescent="0.25">
      <c r="A114" s="54"/>
      <c r="B114" s="2"/>
      <c r="C114" s="38"/>
      <c r="D114" s="3"/>
      <c r="E114" s="3"/>
      <c r="F114" s="4"/>
      <c r="G114" s="4"/>
      <c r="H114" s="4"/>
      <c r="I114" s="5"/>
      <c r="J114" s="5"/>
      <c r="K114" s="5"/>
      <c r="L114" s="2"/>
    </row>
    <row r="115" spans="1:12" x14ac:dyDescent="0.25">
      <c r="A115" s="39"/>
      <c r="B115" s="2"/>
      <c r="C115" s="38"/>
      <c r="D115" s="3"/>
      <c r="E115" s="3"/>
      <c r="F115" s="4"/>
      <c r="G115" s="4"/>
      <c r="H115" s="4"/>
      <c r="I115" s="5"/>
      <c r="J115" s="5"/>
      <c r="K115" s="5"/>
      <c r="L115" s="45"/>
    </row>
    <row r="116" spans="1:12" x14ac:dyDescent="0.25">
      <c r="A116" s="44" t="s">
        <v>93</v>
      </c>
      <c r="B116" s="37">
        <f>COUNTIF(B8:B108,"&gt;1")</f>
        <v>74</v>
      </c>
      <c r="C116" s="3"/>
      <c r="D116" s="3"/>
      <c r="E116" s="3"/>
      <c r="F116" s="46" t="s">
        <v>9</v>
      </c>
      <c r="G116" s="46"/>
      <c r="H116" s="46"/>
      <c r="I116" s="47"/>
      <c r="J116" s="47"/>
      <c r="K116" s="47"/>
      <c r="L116" s="48">
        <f>COUNTIF(L8:L108,"SI")</f>
        <v>49</v>
      </c>
    </row>
    <row r="117" spans="1:12" x14ac:dyDescent="0.25">
      <c r="A117" s="39"/>
      <c r="B117" s="2"/>
      <c r="C117" s="3"/>
      <c r="D117" s="3"/>
      <c r="E117" s="3"/>
      <c r="F117" s="4"/>
      <c r="G117" s="4"/>
      <c r="H117" s="4"/>
      <c r="I117" s="5"/>
      <c r="J117" s="5"/>
      <c r="K117" s="5"/>
      <c r="L117" s="2"/>
    </row>
  </sheetData>
  <mergeCells count="3">
    <mergeCell ref="F4:H4"/>
    <mergeCell ref="I4:K4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 González Casals</dc:creator>
  <cp:lastModifiedBy>Desiré González Casals</cp:lastModifiedBy>
  <dcterms:created xsi:type="dcterms:W3CDTF">2021-08-19T08:49:58Z</dcterms:created>
  <dcterms:modified xsi:type="dcterms:W3CDTF">2023-01-26T11:31:36Z</dcterms:modified>
</cp:coreProperties>
</file>