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"/>
    </mc:Choice>
  </mc:AlternateContent>
  <xr:revisionPtr revIDLastSave="0" documentId="13_ncr:1_{2B5A3932-46EB-483B-9144-4D7074B23FF3}" xr6:coauthVersionLast="45" xr6:coauthVersionMax="45" xr10:uidLastSave="{00000000-0000-0000-0000-000000000000}"/>
  <bookViews>
    <workbookView xWindow="-60" yWindow="0" windowWidth="21600" windowHeight="12900" xr2:uid="{710F466A-42EF-430E-BE77-1ECF28078121}"/>
  </bookViews>
  <sheets>
    <sheet name="SAC (2%) gen'20 " sheetId="4" r:id="rId1"/>
  </sheets>
  <externalReferences>
    <externalReference r:id="rId2"/>
  </externalReferences>
  <definedNames>
    <definedName name="_xlnm._FilterDatabase" localSheetId="0" hidden="1">'SAC (2%) gen''20 '!$A$4:$U$22</definedName>
    <definedName name="_xlnm.Print_Area" localSheetId="0">'SAC (2%) gen''20 '!$A$1:$AC$33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4" i="4" l="1"/>
  <c r="X23" i="4"/>
  <c r="U23" i="4"/>
  <c r="W32" i="4" l="1"/>
  <c r="V32" i="4"/>
  <c r="W31" i="4"/>
  <c r="V31" i="4"/>
  <c r="W30" i="4"/>
  <c r="V30" i="4"/>
  <c r="W29" i="4"/>
  <c r="V29" i="4"/>
  <c r="W28" i="4"/>
  <c r="V28" i="4"/>
  <c r="W27" i="4"/>
  <c r="V27" i="4"/>
  <c r="W26" i="4"/>
  <c r="V26" i="4"/>
  <c r="W25" i="4"/>
  <c r="V25" i="4"/>
  <c r="W24" i="4"/>
  <c r="V24" i="4"/>
  <c r="W23" i="4"/>
  <c r="V23" i="4"/>
  <c r="P32" i="4"/>
  <c r="P31" i="4"/>
  <c r="P30" i="4"/>
  <c r="P29" i="4"/>
  <c r="P28" i="4"/>
  <c r="P27" i="4"/>
  <c r="P26" i="4"/>
  <c r="P25" i="4"/>
  <c r="P24" i="4"/>
  <c r="P23" i="4"/>
  <c r="J32" i="4"/>
  <c r="I32" i="4"/>
  <c r="H32" i="4"/>
  <c r="G32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J27" i="4"/>
  <c r="I27" i="4"/>
  <c r="H27" i="4"/>
  <c r="G27" i="4"/>
  <c r="J26" i="4"/>
  <c r="I26" i="4"/>
  <c r="H26" i="4"/>
  <c r="G26" i="4"/>
  <c r="J25" i="4"/>
  <c r="I25" i="4"/>
  <c r="H25" i="4"/>
  <c r="G25" i="4"/>
  <c r="J24" i="4"/>
  <c r="I24" i="4"/>
  <c r="H24" i="4"/>
  <c r="G24" i="4"/>
  <c r="J23" i="4"/>
  <c r="I23" i="4"/>
  <c r="H23" i="4"/>
  <c r="G23" i="4"/>
  <c r="F32" i="4"/>
  <c r="F31" i="4"/>
  <c r="F30" i="4"/>
  <c r="F29" i="4"/>
  <c r="F28" i="4"/>
  <c r="F27" i="4"/>
  <c r="F26" i="4"/>
  <c r="F25" i="4"/>
  <c r="F24" i="4"/>
  <c r="F23" i="4"/>
  <c r="K8" i="4" l="1"/>
  <c r="K9" i="4"/>
  <c r="K10" i="4"/>
  <c r="K32" i="4" l="1"/>
  <c r="K28" i="4"/>
  <c r="K29" i="4"/>
  <c r="K30" i="4"/>
  <c r="K31" i="4"/>
  <c r="K27" i="4"/>
  <c r="K26" i="4"/>
  <c r="K25" i="4"/>
  <c r="K24" i="4"/>
  <c r="K23" i="4"/>
  <c r="K5" i="4"/>
  <c r="K6" i="4"/>
</calcChain>
</file>

<file path=xl/sharedStrings.xml><?xml version="1.0" encoding="utf-8"?>
<sst xmlns="http://schemas.openxmlformats.org/spreadsheetml/2006/main" count="166" uniqueCount="113">
  <si>
    <t>15 pagues</t>
  </si>
  <si>
    <t>12 pagues</t>
  </si>
  <si>
    <t>14 pagues</t>
  </si>
  <si>
    <t>CONCEPTES SALARIALS FIXOS 2019</t>
  </si>
  <si>
    <t>s/taula</t>
  </si>
  <si>
    <t>Antiguitat</t>
  </si>
  <si>
    <t>%  sal/base</t>
  </si>
  <si>
    <t>Plus Conveni</t>
  </si>
  <si>
    <t>Plus Tòxic/Pen.</t>
  </si>
  <si>
    <t>Pagues extres (juny/desem)</t>
  </si>
  <si>
    <t>Paga Beneficis</t>
  </si>
  <si>
    <t>TOTAL BRUT FIX ANUAL 2019</t>
  </si>
  <si>
    <t>2 pagues</t>
  </si>
  <si>
    <t>1 paga</t>
  </si>
  <si>
    <t>Prima Absentisme</t>
  </si>
  <si>
    <t>anual</t>
  </si>
  <si>
    <t>trams</t>
  </si>
  <si>
    <t>0 a 2 anys</t>
  </si>
  <si>
    <t>2 a 4 anys</t>
  </si>
  <si>
    <t>4 a 6 anys</t>
  </si>
  <si>
    <t>6 a 8 anys</t>
  </si>
  <si>
    <t>8 a 12 anys</t>
  </si>
  <si>
    <t>12 a 16 anys</t>
  </si>
  <si>
    <t>16 a 20 anys</t>
  </si>
  <si>
    <t>més de 20 anys</t>
  </si>
  <si>
    <t>s/taula (*)</t>
  </si>
  <si>
    <t>(*) ad personam per % sup al 55%</t>
  </si>
  <si>
    <t>% JORN</t>
  </si>
  <si>
    <t xml:space="preserve">Inspector/Agente </t>
  </si>
  <si>
    <t>Insp./Agente Zona Reg.</t>
  </si>
  <si>
    <t>Gerent</t>
  </si>
  <si>
    <t>Agente Informador</t>
  </si>
  <si>
    <t>Tècnica Jurídica</t>
  </si>
  <si>
    <t>Secretaria</t>
  </si>
  <si>
    <t>Personal Advo e Informat.</t>
  </si>
  <si>
    <t>CONCEPTES VARIABLES PERSONALS</t>
  </si>
  <si>
    <t>Plus Càrrega Lateral</t>
  </si>
  <si>
    <t xml:space="preserve">Ajuda Escolar </t>
  </si>
  <si>
    <t>per fill&lt;18a</t>
  </si>
  <si>
    <t>Dia festiu treballat</t>
  </si>
  <si>
    <t xml:space="preserve">Per dia </t>
  </si>
  <si>
    <t>Per dia</t>
  </si>
  <si>
    <t>Dia descans treballat</t>
  </si>
  <si>
    <t>Plus Disponib.</t>
  </si>
  <si>
    <t>Per setmana</t>
  </si>
  <si>
    <t>setmanal</t>
  </si>
  <si>
    <t>Adva Tècnica</t>
  </si>
  <si>
    <t>Netejador/a</t>
  </si>
  <si>
    <t>Director/a Area</t>
  </si>
  <si>
    <t>Coordinador/a Àrea</t>
  </si>
  <si>
    <t xml:space="preserve">Aux. Administratiu/va </t>
  </si>
  <si>
    <t>Administratiu/va</t>
  </si>
  <si>
    <t>Operari Manteniment</t>
  </si>
  <si>
    <t>Cap d'equip</t>
  </si>
  <si>
    <t xml:space="preserve">Variable Tº (màx) </t>
  </si>
  <si>
    <t>AREA</t>
  </si>
  <si>
    <t>HABITATGE</t>
  </si>
  <si>
    <t>DIRECCIÓ-GERÈNCIA</t>
  </si>
  <si>
    <t>APARCAMENTS</t>
  </si>
  <si>
    <t>ÀREES TRANSVERSALS</t>
  </si>
  <si>
    <t xml:space="preserve">Tècnica </t>
  </si>
  <si>
    <t>Tècnic Mig</t>
  </si>
  <si>
    <t>Gr. Cot.</t>
  </si>
  <si>
    <t>Técnic/a Superior</t>
  </si>
  <si>
    <t>Cap de secció</t>
  </si>
  <si>
    <t>Tècnic/a Superior</t>
  </si>
  <si>
    <t>Of. Administratiu/va</t>
  </si>
  <si>
    <t>Aux. Administratiu/va</t>
  </si>
  <si>
    <t>Personal neteja</t>
  </si>
  <si>
    <t>Plus Guardia</t>
  </si>
  <si>
    <t>LLOC de treball</t>
  </si>
  <si>
    <t>CONCEP. VARIABLES S/LLOC TREBALL</t>
  </si>
  <si>
    <t>NETEJA                  (Conveni propi)</t>
  </si>
  <si>
    <t xml:space="preserve">Plus Voluntari mensual </t>
  </si>
  <si>
    <t xml:space="preserve">A compte Conveni </t>
  </si>
  <si>
    <t>Pl. Activitat</t>
  </si>
  <si>
    <t>Plus Maquin.</t>
  </si>
  <si>
    <t>0 a 3 anys</t>
  </si>
  <si>
    <t>3 a 5 anys</t>
  </si>
  <si>
    <t xml:space="preserve">CÀLCUL ANTIGUITAT               </t>
  </si>
  <si>
    <t>Conv. Aparcaments</t>
  </si>
  <si>
    <t>5 a 10 anys</t>
  </si>
  <si>
    <t>10 a 15 anys</t>
  </si>
  <si>
    <t>15 a 20 anys</t>
  </si>
  <si>
    <t>20 a 25 anys</t>
  </si>
  <si>
    <t>més de 25 anys</t>
  </si>
  <si>
    <t>Conveni Neteja</t>
  </si>
  <si>
    <t>Encarregat</t>
  </si>
  <si>
    <t>Peó/na</t>
  </si>
  <si>
    <t>Mecànic/a</t>
  </si>
  <si>
    <t>Conductor/a 1ª</t>
  </si>
  <si>
    <t>Conductor/a 2ª</t>
  </si>
  <si>
    <t>Tècnic/a</t>
  </si>
  <si>
    <t>Ajudant/a Titulat/da</t>
  </si>
  <si>
    <t>Oficial Administratiu/va</t>
  </si>
  <si>
    <t>Categoria</t>
  </si>
  <si>
    <t xml:space="preserve">GR.1 Mandos - Nivell 1 </t>
  </si>
  <si>
    <t>GR.2 Operarios - Nivell 1</t>
  </si>
  <si>
    <t xml:space="preserve">GR.2 Operarios - Nivell 2 </t>
  </si>
  <si>
    <t xml:space="preserve">GR.2 Operarios - Nivell 3 </t>
  </si>
  <si>
    <t>GR.2 Operarios - Nivell 4</t>
  </si>
  <si>
    <t>GR.3 Personal Advo. - Nivell 1</t>
  </si>
  <si>
    <t xml:space="preserve">GR.3 Personal Advo. - Nivell 2 </t>
  </si>
  <si>
    <t>0€ a 355,54€</t>
  </si>
  <si>
    <t>0€ a 5.318,98€</t>
  </si>
  <si>
    <t>Entre 0€ i 136,30€</t>
  </si>
  <si>
    <t>1.878,9€ a 2.663,1€</t>
  </si>
  <si>
    <t>1.218,3€ a 1.288,9€</t>
  </si>
  <si>
    <t>0€ a 379,96€</t>
  </si>
  <si>
    <t>597,72€ a 647,92€</t>
  </si>
  <si>
    <r>
      <t xml:space="preserve">Salari Base </t>
    </r>
    <r>
      <rPr>
        <b/>
        <i/>
        <sz val="8"/>
        <color theme="3"/>
        <rFont val="Calibri"/>
        <family val="2"/>
        <scheme val="minor"/>
      </rPr>
      <t>(Aparcaments Taules 2016)</t>
    </r>
  </si>
  <si>
    <t>0 a 110,35€</t>
  </si>
  <si>
    <t>0€ a 418,99€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</si>
</sst>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name val="Arial"/>
      <family val="2"/>
    </font>
    <font>
      <b/>
      <i/>
      <sz val="12"/>
      <color rgb="FF0070C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8"/>
      <color theme="3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1" fillId="0" borderId="0"/>
  </cellStyleXfs>
  <cellXfs count="237">
    <xf numFmtId="0" fontId="0" fillId="0" borderId="0" xfId="0"/>
    <xf numFmtId="44" fontId="4" fillId="0" borderId="0" xfId="1" applyFont="1" applyFill="1" applyBorder="1" applyAlignment="1" applyProtection="1">
      <alignment horizontal="center" vertical="center" wrapText="1"/>
    </xf>
    <xf numFmtId="0" fontId="2" fillId="0" borderId="0" xfId="3" applyFont="1"/>
    <xf numFmtId="0" fontId="2" fillId="0" borderId="0" xfId="3" applyFont="1" applyAlignment="1">
      <alignment horizontal="center"/>
    </xf>
    <xf numFmtId="2" fontId="2" fillId="0" borderId="0" xfId="3" applyNumberFormat="1" applyFont="1" applyAlignment="1">
      <alignment horizontal="center"/>
    </xf>
    <xf numFmtId="0" fontId="10" fillId="0" borderId="0" xfId="3" applyFont="1" applyAlignment="1">
      <alignment horizontal="center"/>
    </xf>
    <xf numFmtId="44" fontId="11" fillId="0" borderId="0" xfId="4" applyFont="1" applyAlignment="1">
      <alignment horizontal="center"/>
    </xf>
    <xf numFmtId="0" fontId="2" fillId="0" borderId="0" xfId="3" applyFont="1" applyFill="1"/>
    <xf numFmtId="0" fontId="14" fillId="0" borderId="0" xfId="3" applyFont="1"/>
    <xf numFmtId="0" fontId="14" fillId="0" borderId="0" xfId="3" applyFont="1" applyAlignment="1">
      <alignment horizontal="center"/>
    </xf>
    <xf numFmtId="0" fontId="12" fillId="0" borderId="25" xfId="3" applyFont="1" applyBorder="1" applyAlignment="1">
      <alignment horizontal="center" vertical="center" wrapText="1"/>
    </xf>
    <xf numFmtId="0" fontId="12" fillId="0" borderId="24" xfId="3" applyFont="1" applyBorder="1" applyAlignment="1">
      <alignment horizontal="left" vertical="center" wrapText="1"/>
    </xf>
    <xf numFmtId="44" fontId="2" fillId="0" borderId="0" xfId="1" applyFont="1" applyBorder="1" applyAlignment="1">
      <alignment horizontal="center"/>
    </xf>
    <xf numFmtId="1" fontId="2" fillId="0" borderId="0" xfId="3" applyNumberFormat="1" applyFont="1" applyAlignment="1">
      <alignment horizontal="center"/>
    </xf>
    <xf numFmtId="14" fontId="2" fillId="0" borderId="0" xfId="3" applyNumberFormat="1" applyFont="1" applyAlignment="1">
      <alignment horizontal="center"/>
    </xf>
    <xf numFmtId="44" fontId="3" fillId="0" borderId="0" xfId="1" applyFont="1" applyFill="1" applyBorder="1" applyAlignment="1">
      <alignment vertical="center"/>
    </xf>
    <xf numFmtId="0" fontId="16" fillId="0" borderId="0" xfId="0" applyFont="1"/>
    <xf numFmtId="0" fontId="15" fillId="0" borderId="0" xfId="3" applyFont="1" applyAlignment="1">
      <alignment vertical="center"/>
    </xf>
    <xf numFmtId="44" fontId="11" fillId="0" borderId="54" xfId="1" quotePrefix="1" applyFont="1" applyFill="1" applyBorder="1" applyAlignment="1">
      <alignment horizontal="center"/>
    </xf>
    <xf numFmtId="44" fontId="11" fillId="0" borderId="29" xfId="1" quotePrefix="1" applyFont="1" applyFill="1" applyBorder="1" applyAlignment="1">
      <alignment horizontal="center"/>
    </xf>
    <xf numFmtId="44" fontId="11" fillId="0" borderId="39" xfId="1" quotePrefix="1" applyFont="1" applyFill="1" applyBorder="1" applyAlignment="1">
      <alignment horizontal="center"/>
    </xf>
    <xf numFmtId="44" fontId="11" fillId="0" borderId="58" xfId="1" quotePrefix="1" applyFont="1" applyFill="1" applyBorder="1" applyAlignment="1">
      <alignment horizontal="center"/>
    </xf>
    <xf numFmtId="44" fontId="11" fillId="0" borderId="33" xfId="1" quotePrefix="1" applyFont="1" applyFill="1" applyBorder="1" applyAlignment="1">
      <alignment horizontal="center"/>
    </xf>
    <xf numFmtId="44" fontId="11" fillId="0" borderId="36" xfId="1" quotePrefix="1" applyFont="1" applyFill="1" applyBorder="1" applyAlignment="1">
      <alignment horizontal="center"/>
    </xf>
    <xf numFmtId="3" fontId="4" fillId="3" borderId="24" xfId="0" applyNumberFormat="1" applyFont="1" applyFill="1" applyBorder="1" applyAlignment="1" applyProtection="1">
      <alignment horizontal="center" vertical="center" wrapText="1"/>
    </xf>
    <xf numFmtId="3" fontId="4" fillId="3" borderId="50" xfId="0" applyNumberFormat="1" applyFont="1" applyFill="1" applyBorder="1" applyAlignment="1" applyProtection="1">
      <alignment horizontal="center" vertical="center" wrapText="1"/>
    </xf>
    <xf numFmtId="44" fontId="4" fillId="4" borderId="50" xfId="1" applyFont="1" applyFill="1" applyBorder="1" applyAlignment="1" applyProtection="1">
      <alignment horizontal="center" vertical="center" wrapText="1"/>
    </xf>
    <xf numFmtId="44" fontId="5" fillId="5" borderId="9" xfId="1" applyFont="1" applyFill="1" applyBorder="1" applyAlignment="1" applyProtection="1">
      <alignment horizontal="center" vertical="center" wrapText="1"/>
    </xf>
    <xf numFmtId="3" fontId="4" fillId="6" borderId="50" xfId="0" applyNumberFormat="1" applyFont="1" applyFill="1" applyBorder="1" applyAlignment="1" applyProtection="1">
      <alignment horizontal="center" vertical="center" wrapText="1"/>
    </xf>
    <xf numFmtId="3" fontId="4" fillId="6" borderId="24" xfId="0" applyNumberFormat="1" applyFont="1" applyFill="1" applyBorder="1" applyAlignment="1" applyProtection="1">
      <alignment horizontal="center" vertical="center" wrapText="1"/>
    </xf>
    <xf numFmtId="3" fontId="4" fillId="7" borderId="50" xfId="0" applyNumberFormat="1" applyFont="1" applyFill="1" applyBorder="1" applyAlignment="1" applyProtection="1">
      <alignment horizontal="center" vertical="center" wrapText="1"/>
    </xf>
    <xf numFmtId="3" fontId="4" fillId="7" borderId="9" xfId="0" applyNumberFormat="1" applyFont="1" applyFill="1" applyBorder="1" applyAlignment="1" applyProtection="1">
      <alignment horizontal="center" vertical="center" wrapText="1"/>
    </xf>
    <xf numFmtId="0" fontId="13" fillId="0" borderId="0" xfId="3" applyFont="1" applyAlignment="1"/>
    <xf numFmtId="1" fontId="14" fillId="0" borderId="0" xfId="3" applyNumberFormat="1" applyFont="1" applyAlignment="1">
      <alignment horizontal="center"/>
    </xf>
    <xf numFmtId="44" fontId="11" fillId="8" borderId="60" xfId="4" applyFont="1" applyFill="1" applyBorder="1" applyAlignment="1">
      <alignment horizontal="center"/>
    </xf>
    <xf numFmtId="44" fontId="11" fillId="8" borderId="66" xfId="4" applyFont="1" applyFill="1" applyBorder="1" applyAlignment="1">
      <alignment horizontal="center"/>
    </xf>
    <xf numFmtId="44" fontId="11" fillId="8" borderId="67" xfId="4" applyFont="1" applyFill="1" applyBorder="1" applyAlignment="1">
      <alignment horizontal="center"/>
    </xf>
    <xf numFmtId="44" fontId="11" fillId="8" borderId="15" xfId="4" applyFont="1" applyFill="1" applyBorder="1" applyAlignment="1">
      <alignment horizontal="center"/>
    </xf>
    <xf numFmtId="44" fontId="11" fillId="8" borderId="46" xfId="4" applyFont="1" applyFill="1" applyBorder="1" applyAlignment="1">
      <alignment horizontal="center"/>
    </xf>
    <xf numFmtId="44" fontId="11" fillId="8" borderId="68" xfId="4" applyFont="1" applyFill="1" applyBorder="1" applyAlignment="1">
      <alignment horizontal="center"/>
    </xf>
    <xf numFmtId="3" fontId="4" fillId="4" borderId="50" xfId="0" applyNumberFormat="1" applyFont="1" applyFill="1" applyBorder="1" applyAlignment="1" applyProtection="1">
      <alignment horizontal="center" vertical="center" wrapText="1"/>
    </xf>
    <xf numFmtId="44" fontId="11" fillId="0" borderId="0" xfId="4" applyFont="1" applyFill="1" applyBorder="1" applyAlignment="1">
      <alignment horizontal="center"/>
    </xf>
    <xf numFmtId="44" fontId="11" fillId="0" borderId="70" xfId="1" quotePrefix="1" applyFont="1" applyFill="1" applyBorder="1" applyAlignment="1">
      <alignment horizontal="center"/>
    </xf>
    <xf numFmtId="0" fontId="11" fillId="0" borderId="18" xfId="3" applyFont="1" applyBorder="1"/>
    <xf numFmtId="0" fontId="11" fillId="0" borderId="48" xfId="3" quotePrefix="1" applyFont="1" applyFill="1" applyBorder="1"/>
    <xf numFmtId="0" fontId="11" fillId="0" borderId="45" xfId="3" quotePrefix="1" applyFont="1" applyBorder="1"/>
    <xf numFmtId="0" fontId="11" fillId="0" borderId="43" xfId="3" applyFont="1" applyFill="1" applyBorder="1" applyAlignment="1">
      <alignment horizontal="center"/>
    </xf>
    <xf numFmtId="9" fontId="11" fillId="0" borderId="17" xfId="3" applyNumberFormat="1" applyFont="1" applyFill="1" applyBorder="1" applyAlignment="1">
      <alignment horizontal="center"/>
    </xf>
    <xf numFmtId="44" fontId="11" fillId="8" borderId="62" xfId="1" quotePrefix="1" applyFont="1" applyFill="1" applyBorder="1" applyAlignment="1">
      <alignment horizontal="center"/>
    </xf>
    <xf numFmtId="44" fontId="11" fillId="8" borderId="37" xfId="1" quotePrefix="1" applyFont="1" applyFill="1" applyBorder="1" applyAlignment="1">
      <alignment horizontal="center"/>
    </xf>
    <xf numFmtId="44" fontId="8" fillId="4" borderId="61" xfId="3" applyNumberFormat="1" applyFont="1" applyFill="1" applyBorder="1"/>
    <xf numFmtId="0" fontId="11" fillId="0" borderId="0" xfId="3" applyFont="1"/>
    <xf numFmtId="44" fontId="11" fillId="8" borderId="60" xfId="1" quotePrefix="1" applyFont="1" applyFill="1" applyBorder="1" applyAlignment="1">
      <alignment horizontal="center"/>
    </xf>
    <xf numFmtId="44" fontId="11" fillId="8" borderId="15" xfId="1" quotePrefix="1" applyFont="1" applyFill="1" applyBorder="1" applyAlignment="1">
      <alignment horizontal="center"/>
    </xf>
    <xf numFmtId="0" fontId="11" fillId="0" borderId="12" xfId="3" quotePrefix="1" applyFont="1" applyFill="1" applyBorder="1"/>
    <xf numFmtId="0" fontId="11" fillId="0" borderId="0" xfId="3" quotePrefix="1" applyFont="1" applyBorder="1"/>
    <xf numFmtId="0" fontId="11" fillId="0" borderId="13" xfId="3" applyFont="1" applyFill="1" applyBorder="1" applyAlignment="1">
      <alignment horizontal="center"/>
    </xf>
    <xf numFmtId="9" fontId="11" fillId="0" borderId="15" xfId="3" applyNumberFormat="1" applyFont="1" applyFill="1" applyBorder="1" applyAlignment="1">
      <alignment horizontal="center"/>
    </xf>
    <xf numFmtId="44" fontId="8" fillId="4" borderId="4" xfId="3" applyNumberFormat="1" applyFont="1" applyFill="1" applyBorder="1"/>
    <xf numFmtId="0" fontId="11" fillId="0" borderId="0" xfId="3" applyFont="1" applyFill="1"/>
    <xf numFmtId="0" fontId="11" fillId="0" borderId="56" xfId="3" quotePrefix="1" applyFont="1" applyFill="1" applyBorder="1"/>
    <xf numFmtId="0" fontId="11" fillId="0" borderId="57" xfId="3" applyFont="1" applyFill="1" applyBorder="1" applyAlignment="1">
      <alignment horizontal="center"/>
    </xf>
    <xf numFmtId="44" fontId="11" fillId="8" borderId="60" xfId="1" applyFont="1" applyFill="1" applyBorder="1" applyAlignment="1">
      <alignment horizontal="center"/>
    </xf>
    <xf numFmtId="44" fontId="11" fillId="8" borderId="15" xfId="1" applyFont="1" applyFill="1" applyBorder="1" applyAlignment="1">
      <alignment horizontal="center"/>
    </xf>
    <xf numFmtId="0" fontId="11" fillId="0" borderId="47" xfId="3" quotePrefix="1" applyFont="1" applyFill="1" applyBorder="1"/>
    <xf numFmtId="0" fontId="11" fillId="0" borderId="11" xfId="3" quotePrefix="1" applyFont="1" applyBorder="1"/>
    <xf numFmtId="0" fontId="11" fillId="0" borderId="40" xfId="3" applyFont="1" applyFill="1" applyBorder="1" applyAlignment="1">
      <alignment horizontal="center"/>
    </xf>
    <xf numFmtId="9" fontId="11" fillId="0" borderId="46" xfId="3" applyNumberFormat="1" applyFont="1" applyFill="1" applyBorder="1" applyAlignment="1">
      <alignment horizontal="center"/>
    </xf>
    <xf numFmtId="44" fontId="11" fillId="8" borderId="46" xfId="1" quotePrefix="1" applyFont="1" applyFill="1" applyBorder="1" applyAlignment="1">
      <alignment horizontal="center"/>
    </xf>
    <xf numFmtId="44" fontId="8" fillId="4" borderId="44" xfId="3" applyNumberFormat="1" applyFont="1" applyFill="1" applyBorder="1"/>
    <xf numFmtId="9" fontId="11" fillId="0" borderId="15" xfId="2" applyFont="1" applyFill="1" applyBorder="1" applyAlignment="1">
      <alignment horizontal="center"/>
    </xf>
    <xf numFmtId="0" fontId="11" fillId="0" borderId="0" xfId="3" quotePrefix="1" applyFont="1" applyFill="1" applyBorder="1"/>
    <xf numFmtId="0" fontId="11" fillId="0" borderId="49" xfId="3" quotePrefix="1" applyFont="1" applyFill="1" applyBorder="1"/>
    <xf numFmtId="0" fontId="11" fillId="0" borderId="34" xfId="3" applyFont="1" applyFill="1" applyBorder="1" applyAlignment="1">
      <alignment horizontal="center"/>
    </xf>
    <xf numFmtId="0" fontId="11" fillId="0" borderId="53" xfId="3" quotePrefix="1" applyFont="1" applyFill="1" applyBorder="1"/>
    <xf numFmtId="0" fontId="11" fillId="0" borderId="6" xfId="3" quotePrefix="1" applyFont="1" applyBorder="1"/>
    <xf numFmtId="0" fontId="11" fillId="0" borderId="27" xfId="3" applyFont="1" applyFill="1" applyBorder="1" applyAlignment="1">
      <alignment horizontal="center"/>
    </xf>
    <xf numFmtId="9" fontId="11" fillId="0" borderId="31" xfId="3" applyNumberFormat="1" applyFont="1" applyFill="1" applyBorder="1" applyAlignment="1">
      <alignment horizontal="center"/>
    </xf>
    <xf numFmtId="44" fontId="8" fillId="4" borderId="7" xfId="3" applyNumberFormat="1" applyFont="1" applyFill="1" applyBorder="1"/>
    <xf numFmtId="0" fontId="11" fillId="0" borderId="62" xfId="3" quotePrefix="1" applyFont="1" applyBorder="1"/>
    <xf numFmtId="0" fontId="11" fillId="0" borderId="37" xfId="3" quotePrefix="1" applyFont="1" applyBorder="1"/>
    <xf numFmtId="0" fontId="11" fillId="0" borderId="37" xfId="3" quotePrefix="1" applyFont="1" applyFill="1" applyBorder="1" applyAlignment="1">
      <alignment horizontal="center"/>
    </xf>
    <xf numFmtId="9" fontId="11" fillId="0" borderId="10" xfId="3" applyNumberFormat="1" applyFont="1" applyFill="1" applyBorder="1" applyAlignment="1">
      <alignment horizontal="center"/>
    </xf>
    <xf numFmtId="44" fontId="11" fillId="0" borderId="37" xfId="1" quotePrefix="1" applyFont="1" applyBorder="1" applyAlignment="1">
      <alignment horizontal="center"/>
    </xf>
    <xf numFmtId="44" fontId="8" fillId="4" borderId="38" xfId="4" applyFont="1" applyFill="1" applyBorder="1" applyAlignment="1">
      <alignment horizontal="center"/>
    </xf>
    <xf numFmtId="1" fontId="11" fillId="0" borderId="30" xfId="3" applyNumberFormat="1" applyFont="1" applyBorder="1" applyAlignment="1">
      <alignment horizontal="center"/>
    </xf>
    <xf numFmtId="44" fontId="11" fillId="9" borderId="15" xfId="1" applyFont="1" applyFill="1" applyBorder="1" applyAlignment="1">
      <alignment horizontal="center"/>
    </xf>
    <xf numFmtId="44" fontId="11" fillId="0" borderId="15" xfId="1" applyFont="1" applyBorder="1" applyAlignment="1">
      <alignment horizontal="center"/>
    </xf>
    <xf numFmtId="0" fontId="11" fillId="0" borderId="49" xfId="3" quotePrefix="1" applyFont="1" applyBorder="1"/>
    <xf numFmtId="0" fontId="11" fillId="0" borderId="34" xfId="3" quotePrefix="1" applyFont="1" applyBorder="1"/>
    <xf numFmtId="0" fontId="11" fillId="0" borderId="34" xfId="3" quotePrefix="1" applyFont="1" applyFill="1" applyBorder="1" applyAlignment="1">
      <alignment horizontal="center"/>
    </xf>
    <xf numFmtId="9" fontId="11" fillId="0" borderId="16" xfId="3" applyNumberFormat="1" applyFont="1" applyFill="1" applyBorder="1" applyAlignment="1">
      <alignment horizontal="center"/>
    </xf>
    <xf numFmtId="44" fontId="11" fillId="0" borderId="34" xfId="1" quotePrefix="1" applyFont="1" applyBorder="1" applyAlignment="1">
      <alignment horizontal="center"/>
    </xf>
    <xf numFmtId="44" fontId="8" fillId="4" borderId="35" xfId="4" applyFont="1" applyFill="1" applyBorder="1" applyAlignment="1">
      <alignment horizontal="center"/>
    </xf>
    <xf numFmtId="0" fontId="11" fillId="0" borderId="12" xfId="3" quotePrefix="1" applyFont="1" applyBorder="1"/>
    <xf numFmtId="0" fontId="11" fillId="0" borderId="13" xfId="3" quotePrefix="1" applyFont="1" applyBorder="1"/>
    <xf numFmtId="0" fontId="11" fillId="0" borderId="13" xfId="3" quotePrefix="1" applyFont="1" applyFill="1" applyBorder="1" applyAlignment="1">
      <alignment horizontal="center"/>
    </xf>
    <xf numFmtId="9" fontId="11" fillId="0" borderId="14" xfId="3" applyNumberFormat="1" applyFont="1" applyFill="1" applyBorder="1" applyAlignment="1">
      <alignment horizontal="center"/>
    </xf>
    <xf numFmtId="44" fontId="11" fillId="0" borderId="13" xfId="1" quotePrefix="1" applyFont="1" applyBorder="1" applyAlignment="1">
      <alignment horizontal="center"/>
    </xf>
    <xf numFmtId="44" fontId="8" fillId="4" borderId="26" xfId="4" applyFont="1" applyFill="1" applyBorder="1" applyAlignment="1">
      <alignment horizontal="center"/>
    </xf>
    <xf numFmtId="0" fontId="11" fillId="0" borderId="13" xfId="3" quotePrefix="1" applyFont="1" applyFill="1" applyBorder="1"/>
    <xf numFmtId="44" fontId="11" fillId="0" borderId="13" xfId="1" applyFont="1" applyFill="1" applyBorder="1" applyAlignment="1">
      <alignment horizontal="center"/>
    </xf>
    <xf numFmtId="0" fontId="11" fillId="0" borderId="47" xfId="3" quotePrefix="1" applyFont="1" applyBorder="1"/>
    <xf numFmtId="0" fontId="11" fillId="0" borderId="40" xfId="3" quotePrefix="1" applyFont="1" applyBorder="1"/>
    <xf numFmtId="0" fontId="11" fillId="0" borderId="40" xfId="3" quotePrefix="1" applyFont="1" applyFill="1" applyBorder="1" applyAlignment="1">
      <alignment horizontal="center"/>
    </xf>
    <xf numFmtId="9" fontId="11" fillId="0" borderId="41" xfId="3" applyNumberFormat="1" applyFont="1" applyFill="1" applyBorder="1" applyAlignment="1">
      <alignment horizontal="center"/>
    </xf>
    <xf numFmtId="44" fontId="11" fillId="0" borderId="40" xfId="1" quotePrefix="1" applyFont="1" applyBorder="1" applyAlignment="1">
      <alignment horizontal="center"/>
    </xf>
    <xf numFmtId="44" fontId="8" fillId="4" borderId="42" xfId="4" applyFont="1" applyFill="1" applyBorder="1" applyAlignment="1">
      <alignment horizontal="center"/>
    </xf>
    <xf numFmtId="0" fontId="11" fillId="0" borderId="15" xfId="3" quotePrefix="1" applyFont="1" applyBorder="1"/>
    <xf numFmtId="44" fontId="11" fillId="0" borderId="13" xfId="1" applyFont="1" applyBorder="1" applyAlignment="1">
      <alignment horizontal="center"/>
    </xf>
    <xf numFmtId="0" fontId="11" fillId="0" borderId="60" xfId="3" quotePrefix="1" applyFont="1" applyBorder="1"/>
    <xf numFmtId="44" fontId="11" fillId="0" borderId="34" xfId="1" applyFont="1" applyBorder="1" applyAlignment="1">
      <alignment horizontal="center"/>
    </xf>
    <xf numFmtId="0" fontId="11" fillId="0" borderId="53" xfId="3" quotePrefix="1" applyFont="1" applyBorder="1"/>
    <xf numFmtId="0" fontId="11" fillId="0" borderId="31" xfId="3" quotePrefix="1" applyFont="1" applyBorder="1"/>
    <xf numFmtId="0" fontId="11" fillId="0" borderId="27" xfId="3" quotePrefix="1" applyFont="1" applyFill="1" applyBorder="1" applyAlignment="1">
      <alignment horizontal="center"/>
    </xf>
    <xf numFmtId="9" fontId="11" fillId="0" borderId="32" xfId="3" applyNumberFormat="1" applyFont="1" applyFill="1" applyBorder="1" applyAlignment="1">
      <alignment horizontal="center"/>
    </xf>
    <xf numFmtId="44" fontId="11" fillId="0" borderId="27" xfId="1" quotePrefix="1" applyFont="1" applyBorder="1" applyAlignment="1">
      <alignment horizontal="center"/>
    </xf>
    <xf numFmtId="44" fontId="8" fillId="4" borderId="28" xfId="4" applyFont="1" applyFill="1" applyBorder="1" applyAlignment="1">
      <alignment horizontal="center"/>
    </xf>
    <xf numFmtId="1" fontId="11" fillId="0" borderId="52" xfId="3" applyNumberFormat="1" applyFont="1" applyBorder="1" applyAlignment="1">
      <alignment horizontal="center"/>
    </xf>
    <xf numFmtId="44" fontId="11" fillId="9" borderId="31" xfId="1" applyFont="1" applyFill="1" applyBorder="1" applyAlignment="1">
      <alignment horizontal="center"/>
    </xf>
    <xf numFmtId="44" fontId="11" fillId="0" borderId="31" xfId="1" applyFont="1" applyBorder="1" applyAlignment="1">
      <alignment horizontal="center"/>
    </xf>
    <xf numFmtId="0" fontId="2" fillId="0" borderId="0" xfId="3" applyFont="1" applyFill="1" applyBorder="1"/>
    <xf numFmtId="1" fontId="11" fillId="0" borderId="36" xfId="3" applyNumberFormat="1" applyFont="1" applyBorder="1" applyAlignment="1">
      <alignment horizontal="center"/>
    </xf>
    <xf numFmtId="44" fontId="11" fillId="9" borderId="37" xfId="1" applyFont="1" applyFill="1" applyBorder="1" applyAlignment="1">
      <alignment horizontal="center"/>
    </xf>
    <xf numFmtId="44" fontId="11" fillId="0" borderId="37" xfId="1" applyFont="1" applyBorder="1" applyAlignment="1">
      <alignment horizontal="center"/>
    </xf>
    <xf numFmtId="1" fontId="11" fillId="0" borderId="22" xfId="3" applyNumberFormat="1" applyFont="1" applyBorder="1" applyAlignment="1">
      <alignment horizontal="center"/>
    </xf>
    <xf numFmtId="44" fontId="11" fillId="9" borderId="46" xfId="1" applyFont="1" applyFill="1" applyBorder="1" applyAlignment="1">
      <alignment horizontal="center"/>
    </xf>
    <xf numFmtId="44" fontId="11" fillId="0" borderId="46" xfId="1" applyFont="1" applyBorder="1" applyAlignment="1">
      <alignment horizontal="center"/>
    </xf>
    <xf numFmtId="44" fontId="11" fillId="8" borderId="38" xfId="1" applyFont="1" applyFill="1" applyBorder="1" applyAlignment="1">
      <alignment horizontal="center"/>
    </xf>
    <xf numFmtId="44" fontId="11" fillId="8" borderId="64" xfId="1" applyFont="1" applyFill="1" applyBorder="1" applyAlignment="1">
      <alignment horizontal="center"/>
    </xf>
    <xf numFmtId="44" fontId="11" fillId="8" borderId="23" xfId="1" applyFont="1" applyFill="1" applyBorder="1" applyAlignment="1">
      <alignment horizontal="center"/>
    </xf>
    <xf numFmtId="44" fontId="11" fillId="8" borderId="69" xfId="1" applyFont="1" applyFill="1" applyBorder="1" applyAlignment="1">
      <alignment horizontal="center"/>
    </xf>
    <xf numFmtId="1" fontId="2" fillId="0" borderId="0" xfId="3" applyNumberFormat="1" applyFont="1" applyAlignment="1">
      <alignment horizontal="right"/>
    </xf>
    <xf numFmtId="3" fontId="4" fillId="6" borderId="9" xfId="0" applyNumberFormat="1" applyFont="1" applyFill="1" applyBorder="1" applyAlignment="1" applyProtection="1">
      <alignment horizontal="center" vertical="center" wrapText="1"/>
    </xf>
    <xf numFmtId="44" fontId="4" fillId="6" borderId="24" xfId="1" applyFont="1" applyFill="1" applyBorder="1" applyAlignment="1" applyProtection="1">
      <alignment horizontal="center" vertical="center" wrapText="1"/>
    </xf>
    <xf numFmtId="44" fontId="4" fillId="6" borderId="50" xfId="1" applyFont="1" applyFill="1" applyBorder="1" applyAlignment="1" applyProtection="1">
      <alignment horizontal="center" vertical="center" wrapText="1"/>
    </xf>
    <xf numFmtId="44" fontId="4" fillId="6" borderId="9" xfId="1" applyFont="1" applyFill="1" applyBorder="1" applyAlignment="1" applyProtection="1">
      <alignment horizontal="center" vertical="center" wrapText="1"/>
    </xf>
    <xf numFmtId="44" fontId="11" fillId="9" borderId="37" xfId="1" quotePrefix="1" applyFont="1" applyFill="1" applyBorder="1" applyAlignment="1">
      <alignment horizontal="center"/>
    </xf>
    <xf numFmtId="44" fontId="11" fillId="9" borderId="15" xfId="1" quotePrefix="1" applyFont="1" applyFill="1" applyBorder="1" applyAlignment="1">
      <alignment horizontal="center"/>
    </xf>
    <xf numFmtId="44" fontId="11" fillId="9" borderId="46" xfId="1" quotePrefix="1" applyFont="1" applyFill="1" applyBorder="1" applyAlignment="1">
      <alignment horizontal="center"/>
    </xf>
    <xf numFmtId="44" fontId="11" fillId="9" borderId="38" xfId="1" quotePrefix="1" applyFont="1" applyFill="1" applyBorder="1" applyAlignment="1">
      <alignment horizontal="center"/>
    </xf>
    <xf numFmtId="44" fontId="11" fillId="9" borderId="64" xfId="1" quotePrefix="1" applyFont="1" applyFill="1" applyBorder="1" applyAlignment="1">
      <alignment horizontal="center"/>
    </xf>
    <xf numFmtId="44" fontId="11" fillId="9" borderId="23" xfId="1" quotePrefix="1" applyFont="1" applyFill="1" applyBorder="1" applyAlignment="1">
      <alignment horizontal="center"/>
    </xf>
    <xf numFmtId="44" fontId="4" fillId="0" borderId="60" xfId="1" applyFont="1" applyFill="1" applyBorder="1" applyAlignment="1" applyProtection="1">
      <alignment horizontal="center" vertical="center" wrapText="1"/>
    </xf>
    <xf numFmtId="44" fontId="11" fillId="0" borderId="60" xfId="4" applyFont="1" applyFill="1" applyBorder="1" applyAlignment="1">
      <alignment horizontal="center"/>
    </xf>
    <xf numFmtId="44" fontId="11" fillId="0" borderId="15" xfId="4" applyFont="1" applyFill="1" applyBorder="1" applyAlignment="1">
      <alignment horizontal="center"/>
    </xf>
    <xf numFmtId="44" fontId="11" fillId="9" borderId="68" xfId="1" quotePrefix="1" applyFont="1" applyFill="1" applyBorder="1" applyAlignment="1">
      <alignment horizontal="center"/>
    </xf>
    <xf numFmtId="44" fontId="11" fillId="9" borderId="73" xfId="1" quotePrefix="1" applyFont="1" applyFill="1" applyBorder="1" applyAlignment="1">
      <alignment horizontal="center"/>
    </xf>
    <xf numFmtId="44" fontId="11" fillId="0" borderId="4" xfId="4" applyFont="1" applyFill="1" applyBorder="1" applyAlignment="1">
      <alignment horizontal="center"/>
    </xf>
    <xf numFmtId="44" fontId="11" fillId="0" borderId="74" xfId="4" applyFont="1" applyFill="1" applyBorder="1" applyAlignment="1">
      <alignment horizontal="center"/>
    </xf>
    <xf numFmtId="44" fontId="11" fillId="0" borderId="31" xfId="4" applyFont="1" applyFill="1" applyBorder="1" applyAlignment="1">
      <alignment horizontal="center"/>
    </xf>
    <xf numFmtId="44" fontId="11" fillId="0" borderId="7" xfId="4" applyFont="1" applyFill="1" applyBorder="1" applyAlignment="1">
      <alignment horizontal="center"/>
    </xf>
    <xf numFmtId="44" fontId="11" fillId="0" borderId="66" xfId="4" applyFont="1" applyFill="1" applyBorder="1" applyAlignment="1">
      <alignment horizontal="center"/>
    </xf>
    <xf numFmtId="44" fontId="11" fillId="0" borderId="46" xfId="4" applyFont="1" applyFill="1" applyBorder="1" applyAlignment="1">
      <alignment horizontal="center"/>
    </xf>
    <xf numFmtId="44" fontId="11" fillId="0" borderId="44" xfId="4" applyFont="1" applyFill="1" applyBorder="1" applyAlignment="1">
      <alignment horizontal="center"/>
    </xf>
    <xf numFmtId="9" fontId="11" fillId="0" borderId="4" xfId="3" applyNumberFormat="1" applyFont="1" applyFill="1" applyBorder="1" applyAlignment="1">
      <alignment horizontal="center"/>
    </xf>
    <xf numFmtId="9" fontId="11" fillId="0" borderId="4" xfId="3" applyNumberFormat="1" applyFont="1" applyBorder="1" applyAlignment="1">
      <alignment horizontal="center"/>
    </xf>
    <xf numFmtId="9" fontId="11" fillId="0" borderId="7" xfId="3" applyNumberFormat="1" applyFont="1" applyBorder="1" applyAlignment="1">
      <alignment horizontal="center"/>
    </xf>
    <xf numFmtId="0" fontId="11" fillId="0" borderId="22" xfId="3" applyFont="1" applyBorder="1"/>
    <xf numFmtId="9" fontId="11" fillId="0" borderId="23" xfId="3" applyNumberFormat="1" applyFont="1" applyBorder="1" applyAlignment="1">
      <alignment horizontal="center"/>
    </xf>
    <xf numFmtId="9" fontId="11" fillId="0" borderId="19" xfId="3" applyNumberFormat="1" applyFont="1" applyBorder="1" applyAlignment="1">
      <alignment horizontal="center"/>
    </xf>
    <xf numFmtId="0" fontId="11" fillId="0" borderId="20" xfId="3" applyFont="1" applyBorder="1"/>
    <xf numFmtId="9" fontId="11" fillId="0" borderId="21" xfId="3" applyNumberFormat="1" applyFont="1" applyBorder="1" applyAlignment="1">
      <alignment horizontal="center"/>
    </xf>
    <xf numFmtId="3" fontId="11" fillId="0" borderId="0" xfId="3" applyNumberFormat="1" applyFont="1" applyBorder="1" applyAlignment="1">
      <alignment horizontal="left"/>
    </xf>
    <xf numFmtId="0" fontId="11" fillId="0" borderId="30" xfId="3" applyFont="1" applyFill="1" applyBorder="1" applyAlignment="1">
      <alignment horizontal="left"/>
    </xf>
    <xf numFmtId="0" fontId="11" fillId="0" borderId="30" xfId="3" applyFont="1" applyBorder="1" applyAlignment="1">
      <alignment horizontal="left"/>
    </xf>
    <xf numFmtId="0" fontId="11" fillId="0" borderId="52" xfId="3" applyFont="1" applyBorder="1" applyAlignment="1">
      <alignment horizontal="left"/>
    </xf>
    <xf numFmtId="0" fontId="11" fillId="0" borderId="0" xfId="3" applyFont="1" applyBorder="1"/>
    <xf numFmtId="0" fontId="2" fillId="0" borderId="0" xfId="3" applyFont="1" applyBorder="1"/>
    <xf numFmtId="44" fontId="11" fillId="8" borderId="75" xfId="1" quotePrefix="1" applyFont="1" applyFill="1" applyBorder="1" applyAlignment="1">
      <alignment horizontal="center"/>
    </xf>
    <xf numFmtId="44" fontId="11" fillId="8" borderId="17" xfId="1" quotePrefix="1" applyFont="1" applyFill="1" applyBorder="1" applyAlignment="1">
      <alignment horizontal="center"/>
    </xf>
    <xf numFmtId="44" fontId="11" fillId="8" borderId="17" xfId="4" applyFont="1" applyFill="1" applyBorder="1" applyAlignment="1">
      <alignment horizontal="center"/>
    </xf>
    <xf numFmtId="0" fontId="11" fillId="0" borderId="48" xfId="3" applyFont="1" applyFill="1" applyBorder="1" applyAlignment="1">
      <alignment horizontal="center"/>
    </xf>
    <xf numFmtId="9" fontId="11" fillId="0" borderId="17" xfId="2" applyFont="1" applyFill="1" applyBorder="1" applyAlignment="1">
      <alignment horizontal="center"/>
    </xf>
    <xf numFmtId="44" fontId="11" fillId="9" borderId="17" xfId="1" quotePrefix="1" applyFont="1" applyFill="1" applyBorder="1" applyAlignment="1">
      <alignment horizontal="center"/>
    </xf>
    <xf numFmtId="44" fontId="11" fillId="9" borderId="4" xfId="1" quotePrefix="1" applyFont="1" applyFill="1" applyBorder="1" applyAlignment="1">
      <alignment horizontal="center"/>
    </xf>
    <xf numFmtId="0" fontId="11" fillId="0" borderId="75" xfId="3" quotePrefix="1" applyFont="1" applyBorder="1"/>
    <xf numFmtId="44" fontId="11" fillId="0" borderId="46" xfId="1" applyFont="1" applyFill="1" applyBorder="1" applyAlignment="1">
      <alignment horizontal="center"/>
    </xf>
    <xf numFmtId="44" fontId="11" fillId="0" borderId="37" xfId="1" applyFont="1" applyFill="1" applyBorder="1" applyAlignment="1">
      <alignment horizontal="right"/>
    </xf>
    <xf numFmtId="44" fontId="11" fillId="0" borderId="15" xfId="1" applyFont="1" applyFill="1" applyBorder="1" applyAlignment="1">
      <alignment horizontal="right"/>
    </xf>
    <xf numFmtId="44" fontId="11" fillId="0" borderId="46" xfId="1" applyFont="1" applyFill="1" applyBorder="1" applyAlignment="1">
      <alignment horizontal="right"/>
    </xf>
    <xf numFmtId="44" fontId="11" fillId="0" borderId="65" xfId="3" applyNumberFormat="1" applyFont="1" applyFill="1" applyBorder="1" applyAlignment="1">
      <alignment horizontal="center"/>
    </xf>
    <xf numFmtId="44" fontId="11" fillId="0" borderId="17" xfId="3" applyNumberFormat="1" applyFont="1" applyFill="1" applyBorder="1" applyAlignment="1">
      <alignment horizontal="center"/>
    </xf>
    <xf numFmtId="44" fontId="11" fillId="0" borderId="15" xfId="3" applyNumberFormat="1" applyFont="1" applyFill="1" applyBorder="1" applyAlignment="1">
      <alignment horizontal="center"/>
    </xf>
    <xf numFmtId="44" fontId="11" fillId="0" borderId="46" xfId="3" applyNumberFormat="1" applyFont="1" applyFill="1" applyBorder="1" applyAlignment="1">
      <alignment horizontal="center"/>
    </xf>
    <xf numFmtId="44" fontId="11" fillId="0" borderId="75" xfId="3" applyNumberFormat="1" applyFont="1" applyFill="1" applyBorder="1" applyAlignment="1">
      <alignment horizontal="center"/>
    </xf>
    <xf numFmtId="44" fontId="11" fillId="0" borderId="68" xfId="3" applyNumberFormat="1" applyFont="1" applyFill="1" applyBorder="1" applyAlignment="1">
      <alignment horizontal="center"/>
    </xf>
    <xf numFmtId="44" fontId="11" fillId="0" borderId="37" xfId="1" quotePrefix="1" applyFont="1" applyFill="1" applyBorder="1" applyAlignment="1">
      <alignment horizontal="right"/>
    </xf>
    <xf numFmtId="44" fontId="11" fillId="0" borderId="38" xfId="1" quotePrefix="1" applyFont="1" applyFill="1" applyBorder="1" applyAlignment="1">
      <alignment horizontal="center"/>
    </xf>
    <xf numFmtId="44" fontId="11" fillId="0" borderId="35" xfId="1" quotePrefix="1" applyFont="1" applyFill="1" applyBorder="1" applyAlignment="1">
      <alignment horizontal="right"/>
    </xf>
    <xf numFmtId="44" fontId="11" fillId="0" borderId="59" xfId="1" quotePrefix="1" applyFont="1" applyFill="1" applyBorder="1" applyAlignment="1">
      <alignment horizontal="center"/>
    </xf>
    <xf numFmtId="44" fontId="11" fillId="0" borderId="26" xfId="1" quotePrefix="1" applyFont="1" applyFill="1" applyBorder="1" applyAlignment="1">
      <alignment horizontal="center"/>
    </xf>
    <xf numFmtId="44" fontId="11" fillId="0" borderId="42" xfId="1" quotePrefix="1" applyFont="1" applyFill="1" applyBorder="1" applyAlignment="1">
      <alignment horizontal="center"/>
    </xf>
    <xf numFmtId="44" fontId="11" fillId="0" borderId="4" xfId="1" quotePrefix="1" applyFont="1" applyFill="1" applyBorder="1" applyAlignment="1">
      <alignment horizontal="center"/>
    </xf>
    <xf numFmtId="44" fontId="11" fillId="0" borderId="35" xfId="1" quotePrefix="1" applyFont="1" applyFill="1" applyBorder="1" applyAlignment="1">
      <alignment horizontal="center"/>
    </xf>
    <xf numFmtId="44" fontId="11" fillId="0" borderId="55" xfId="1" quotePrefix="1" applyFont="1" applyFill="1" applyBorder="1" applyAlignment="1">
      <alignment horizontal="center"/>
    </xf>
    <xf numFmtId="44" fontId="11" fillId="0" borderId="72" xfId="1" quotePrefix="1" applyFont="1" applyFill="1" applyBorder="1" applyAlignment="1">
      <alignment horizontal="center"/>
    </xf>
    <xf numFmtId="44" fontId="11" fillId="0" borderId="37" xfId="1" quotePrefix="1" applyFont="1" applyFill="1" applyBorder="1" applyAlignment="1">
      <alignment horizontal="center"/>
    </xf>
    <xf numFmtId="44" fontId="11" fillId="0" borderId="34" xfId="1" quotePrefix="1" applyFont="1" applyFill="1" applyBorder="1" applyAlignment="1">
      <alignment horizontal="center"/>
    </xf>
    <xf numFmtId="44" fontId="11" fillId="0" borderId="57" xfId="1" quotePrefix="1" applyFont="1" applyFill="1" applyBorder="1" applyAlignment="1">
      <alignment horizontal="center"/>
    </xf>
    <xf numFmtId="44" fontId="11" fillId="0" borderId="13" xfId="1" quotePrefix="1" applyFont="1" applyFill="1" applyBorder="1" applyAlignment="1">
      <alignment horizontal="center"/>
    </xf>
    <xf numFmtId="44" fontId="11" fillId="0" borderId="40" xfId="1" quotePrefix="1" applyFont="1" applyFill="1" applyBorder="1" applyAlignment="1">
      <alignment horizontal="center"/>
    </xf>
    <xf numFmtId="44" fontId="11" fillId="0" borderId="43" xfId="1" quotePrefix="1" applyFont="1" applyFill="1" applyBorder="1" applyAlignment="1">
      <alignment horizontal="center"/>
    </xf>
    <xf numFmtId="44" fontId="11" fillId="0" borderId="13" xfId="1" quotePrefix="1" applyFont="1" applyFill="1" applyBorder="1" applyAlignment="1">
      <alignment horizontal="right"/>
    </xf>
    <xf numFmtId="44" fontId="11" fillId="0" borderId="40" xfId="1" quotePrefix="1" applyFont="1" applyFill="1" applyBorder="1" applyAlignment="1">
      <alignment horizontal="right"/>
    </xf>
    <xf numFmtId="44" fontId="11" fillId="0" borderId="71" xfId="1" quotePrefix="1" applyFont="1" applyFill="1" applyBorder="1" applyAlignment="1">
      <alignment horizontal="center"/>
    </xf>
    <xf numFmtId="44" fontId="11" fillId="0" borderId="34" xfId="1" quotePrefix="1" applyFont="1" applyFill="1" applyBorder="1" applyAlignment="1">
      <alignment horizontal="right"/>
    </xf>
    <xf numFmtId="44" fontId="11" fillId="0" borderId="57" xfId="1" quotePrefix="1" applyFont="1" applyFill="1" applyBorder="1" applyAlignment="1">
      <alignment horizontal="right"/>
    </xf>
    <xf numFmtId="44" fontId="11" fillId="0" borderId="15" xfId="1" quotePrefix="1" applyFont="1" applyFill="1" applyBorder="1" applyAlignment="1">
      <alignment horizontal="center"/>
    </xf>
    <xf numFmtId="44" fontId="11" fillId="0" borderId="46" xfId="1" quotePrefix="1" applyFont="1" applyFill="1" applyBorder="1" applyAlignment="1">
      <alignment horizontal="center"/>
    </xf>
    <xf numFmtId="44" fontId="11" fillId="0" borderId="17" xfId="1" quotePrefix="1" applyFont="1" applyFill="1" applyBorder="1" applyAlignment="1">
      <alignment horizontal="center"/>
    </xf>
    <xf numFmtId="44" fontId="11" fillId="0" borderId="68" xfId="1" quotePrefix="1" applyFont="1" applyFill="1" applyBorder="1" applyAlignment="1">
      <alignment horizontal="center"/>
    </xf>
    <xf numFmtId="44" fontId="11" fillId="0" borderId="43" xfId="1" quotePrefix="1" applyFont="1" applyFill="1" applyBorder="1" applyAlignment="1">
      <alignment horizontal="right"/>
    </xf>
    <xf numFmtId="44" fontId="11" fillId="0" borderId="71" xfId="1" quotePrefix="1" applyFont="1" applyFill="1" applyBorder="1" applyAlignment="1">
      <alignment horizontal="right"/>
    </xf>
    <xf numFmtId="2" fontId="2" fillId="0" borderId="0" xfId="3" applyNumberFormat="1" applyFont="1" applyAlignment="1">
      <alignment horizontal="right"/>
    </xf>
    <xf numFmtId="44" fontId="11" fillId="0" borderId="34" xfId="4" applyFont="1" applyFill="1" applyBorder="1" applyAlignment="1">
      <alignment horizontal="right"/>
    </xf>
    <xf numFmtId="44" fontId="11" fillId="0" borderId="13" xfId="4" applyFont="1" applyFill="1" applyBorder="1" applyAlignment="1">
      <alignment horizontal="right"/>
    </xf>
    <xf numFmtId="44" fontId="11" fillId="0" borderId="30" xfId="1" applyFont="1" applyFill="1" applyBorder="1" applyAlignment="1">
      <alignment horizontal="center"/>
    </xf>
    <xf numFmtId="44" fontId="11" fillId="0" borderId="31" xfId="1" applyFont="1" applyFill="1" applyBorder="1" applyAlignment="1">
      <alignment horizontal="right"/>
    </xf>
    <xf numFmtId="44" fontId="11" fillId="0" borderId="22" xfId="1" applyFont="1" applyFill="1" applyBorder="1" applyAlignment="1">
      <alignment horizontal="center"/>
    </xf>
    <xf numFmtId="44" fontId="11" fillId="0" borderId="52" xfId="1" applyFont="1" applyFill="1" applyBorder="1" applyAlignment="1">
      <alignment horizontal="center"/>
    </xf>
    <xf numFmtId="3" fontId="7" fillId="6" borderId="1" xfId="3" applyNumberFormat="1" applyFont="1" applyFill="1" applyBorder="1" applyAlignment="1">
      <alignment horizontal="center" vertical="center"/>
    </xf>
    <xf numFmtId="3" fontId="7" fillId="6" borderId="3" xfId="3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11" fillId="0" borderId="30" xfId="3" applyFont="1" applyBorder="1" applyAlignment="1">
      <alignment horizontal="left" vertical="center"/>
    </xf>
    <xf numFmtId="0" fontId="11" fillId="0" borderId="63" xfId="3" applyFont="1" applyBorder="1" applyAlignment="1">
      <alignment horizontal="left" vertical="center"/>
    </xf>
    <xf numFmtId="0" fontId="11" fillId="0" borderId="76" xfId="3" applyFont="1" applyBorder="1" applyAlignment="1">
      <alignment horizontal="left" vertical="center" wrapText="1"/>
    </xf>
    <xf numFmtId="0" fontId="11" fillId="0" borderId="30" xfId="3" applyFont="1" applyBorder="1" applyAlignment="1">
      <alignment horizontal="left" vertical="center" wrapText="1"/>
    </xf>
    <xf numFmtId="0" fontId="11" fillId="0" borderId="52" xfId="3" applyFont="1" applyBorder="1" applyAlignment="1">
      <alignment horizontal="left" vertical="center" wrapText="1"/>
    </xf>
    <xf numFmtId="3" fontId="7" fillId="7" borderId="8" xfId="3" applyNumberFormat="1" applyFont="1" applyFill="1" applyBorder="1" applyAlignment="1">
      <alignment horizontal="center" vertical="center" wrapText="1"/>
    </xf>
    <xf numFmtId="3" fontId="7" fillId="7" borderId="9" xfId="3" applyNumberFormat="1" applyFont="1" applyFill="1" applyBorder="1" applyAlignment="1">
      <alignment horizontal="center" vertical="center" wrapText="1"/>
    </xf>
    <xf numFmtId="3" fontId="7" fillId="6" borderId="5" xfId="3" applyNumberFormat="1" applyFont="1" applyFill="1" applyBorder="1" applyAlignment="1">
      <alignment horizontal="center" vertical="center" wrapText="1"/>
    </xf>
    <xf numFmtId="3" fontId="7" fillId="6" borderId="7" xfId="3" applyNumberFormat="1" applyFont="1" applyFill="1" applyBorder="1" applyAlignment="1">
      <alignment horizontal="center" vertical="center" wrapText="1"/>
    </xf>
    <xf numFmtId="0" fontId="11" fillId="0" borderId="51" xfId="3" applyFont="1" applyBorder="1" applyAlignment="1">
      <alignment horizontal="left" vertical="center"/>
    </xf>
    <xf numFmtId="0" fontId="11" fillId="0" borderId="22" xfId="3" applyFont="1" applyBorder="1" applyAlignment="1">
      <alignment horizontal="left" vertical="center"/>
    </xf>
  </cellXfs>
  <cellStyles count="6">
    <cellStyle name="Moneda" xfId="1" builtinId="4"/>
    <cellStyle name="Moneda 2" xfId="4" xr:uid="{3EAB06EF-5CB1-4E8C-8C28-654D4B888D27}"/>
    <cellStyle name="Normal" xfId="0" builtinId="0"/>
    <cellStyle name="Normal 2" xfId="3" xr:uid="{1BBDCDD2-80CF-4BEF-B031-28D8EBCBE7BE}"/>
    <cellStyle name="Normal 2 2" xfId="5" xr:uid="{DE44185A-07A6-43C4-8532-3BAED16DFBD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C/Organizaci&#243;n/Transpar&#232;ncia/SAC/2019/Portal%20Transp.%20-%20Salaris%20per%20categories%20Jarfels%20+%20SAC%201%20juli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RFELS (2,5%) jul'19"/>
      <sheetName val="SAC (2,5%) jul'19 "/>
    </sheetNames>
    <sheetDataSet>
      <sheetData sheetId="0">
        <row r="5">
          <cell r="E5">
            <v>1787.5951878812498</v>
          </cell>
        </row>
      </sheetData>
      <sheetData sheetId="1">
        <row r="23">
          <cell r="F23">
            <v>1006.1739531249999</v>
          </cell>
          <cell r="G23">
            <v>846.95911437500001</v>
          </cell>
          <cell r="H23">
            <v>201.24521999999999</v>
          </cell>
          <cell r="I23">
            <v>2054.3678581249997</v>
          </cell>
          <cell r="J23">
            <v>1006.1739531249999</v>
          </cell>
          <cell r="P23">
            <v>100</v>
          </cell>
          <cell r="U23">
            <v>30</v>
          </cell>
          <cell r="V23">
            <v>0</v>
          </cell>
          <cell r="W23">
            <v>0</v>
          </cell>
          <cell r="X23">
            <v>30</v>
          </cell>
        </row>
        <row r="24">
          <cell r="F24">
            <v>1006.1739531249999</v>
          </cell>
          <cell r="G24">
            <v>705.38034875000005</v>
          </cell>
          <cell r="H24">
            <v>201.24521999999999</v>
          </cell>
          <cell r="I24">
            <v>1912.7995218749998</v>
          </cell>
          <cell r="J24">
            <v>1006.1739531249999</v>
          </cell>
          <cell r="P24">
            <v>100</v>
          </cell>
          <cell r="V24">
            <v>0</v>
          </cell>
          <cell r="W24">
            <v>9</v>
          </cell>
          <cell r="X24">
            <v>30</v>
          </cell>
        </row>
        <row r="25">
          <cell r="F25">
            <v>945.67314874999988</v>
          </cell>
          <cell r="G25">
            <v>533.32000000000005</v>
          </cell>
          <cell r="H25">
            <v>188.67</v>
          </cell>
          <cell r="I25">
            <v>1665.36</v>
          </cell>
          <cell r="J25">
            <v>945.67314874999988</v>
          </cell>
          <cell r="P25">
            <v>100</v>
          </cell>
          <cell r="V25">
            <v>2</v>
          </cell>
          <cell r="W25">
            <v>9</v>
          </cell>
        </row>
        <row r="26">
          <cell r="F26">
            <v>994.08630749999986</v>
          </cell>
          <cell r="G26">
            <v>525.73436437499993</v>
          </cell>
          <cell r="H26">
            <v>198.81517562499999</v>
          </cell>
          <cell r="I26">
            <v>1718.6358475</v>
          </cell>
          <cell r="J26">
            <v>994.08630749999986</v>
          </cell>
          <cell r="P26">
            <v>100</v>
          </cell>
          <cell r="V26">
            <v>0</v>
          </cell>
          <cell r="W26">
            <v>0</v>
          </cell>
        </row>
        <row r="27">
          <cell r="F27">
            <v>945.67314874999988</v>
          </cell>
          <cell r="G27">
            <v>455.27350687499995</v>
          </cell>
          <cell r="H27">
            <v>189.13671562499997</v>
          </cell>
          <cell r="I27">
            <v>1590.0833712499998</v>
          </cell>
          <cell r="J27">
            <v>945.67314874999988</v>
          </cell>
          <cell r="P27">
            <v>100</v>
          </cell>
          <cell r="V27">
            <v>2</v>
          </cell>
          <cell r="W27">
            <v>9</v>
          </cell>
        </row>
        <row r="28">
          <cell r="F28">
            <v>994.08630749999986</v>
          </cell>
          <cell r="G28">
            <v>502.28912937499996</v>
          </cell>
          <cell r="H28">
            <v>0</v>
          </cell>
          <cell r="I28">
            <v>1496.3650075</v>
          </cell>
          <cell r="J28">
            <v>994.08630749999986</v>
          </cell>
          <cell r="P28">
            <v>100</v>
          </cell>
          <cell r="V28">
            <v>0</v>
          </cell>
          <cell r="W28">
            <v>0</v>
          </cell>
        </row>
        <row r="29">
          <cell r="F29">
            <v>994.08630749999986</v>
          </cell>
          <cell r="G29">
            <v>502.28912937499996</v>
          </cell>
          <cell r="H29">
            <v>0</v>
          </cell>
          <cell r="I29">
            <v>1496.3650075</v>
          </cell>
          <cell r="J29">
            <v>994.08630749999986</v>
          </cell>
          <cell r="P29">
            <v>100</v>
          </cell>
          <cell r="V29">
            <v>0</v>
          </cell>
          <cell r="W29">
            <v>0</v>
          </cell>
        </row>
        <row r="30">
          <cell r="F30">
            <v>994.08630749999986</v>
          </cell>
          <cell r="G30">
            <v>502.28912937499996</v>
          </cell>
          <cell r="H30">
            <v>0</v>
          </cell>
          <cell r="I30">
            <v>1496.3650075</v>
          </cell>
          <cell r="J30">
            <v>994.08630749999986</v>
          </cell>
          <cell r="P30">
            <v>100</v>
          </cell>
          <cell r="V30">
            <v>0</v>
          </cell>
          <cell r="W30">
            <v>0</v>
          </cell>
        </row>
        <row r="31">
          <cell r="F31">
            <v>994.08630749999986</v>
          </cell>
          <cell r="G31">
            <v>502.28912937499996</v>
          </cell>
          <cell r="H31">
            <v>0</v>
          </cell>
          <cell r="I31">
            <v>1496.3650075</v>
          </cell>
          <cell r="J31">
            <v>994.08630749999986</v>
          </cell>
          <cell r="P31">
            <v>100</v>
          </cell>
          <cell r="V31">
            <v>0</v>
          </cell>
          <cell r="W31">
            <v>0</v>
          </cell>
        </row>
        <row r="32">
          <cell r="F32">
            <v>994.08630749999986</v>
          </cell>
          <cell r="G32">
            <v>401.17633875000001</v>
          </cell>
          <cell r="H32">
            <v>0</v>
          </cell>
          <cell r="I32">
            <v>1395.2626462499998</v>
          </cell>
          <cell r="J32">
            <v>994.08630749999986</v>
          </cell>
          <cell r="P32">
            <v>100</v>
          </cell>
          <cell r="V32">
            <v>0</v>
          </cell>
          <cell r="W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18F7-B376-42AC-A025-BA65D9132A25}">
  <sheetPr>
    <tabColor rgb="FF92D050"/>
    <pageSetUpPr fitToPage="1"/>
  </sheetPr>
  <dimension ref="A1:IB36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E38" sqref="AE38"/>
    </sheetView>
  </sheetViews>
  <sheetFormatPr baseColWidth="10" defaultRowHeight="12.75" x14ac:dyDescent="0.2"/>
  <cols>
    <col min="1" max="1" width="18.42578125" style="2" customWidth="1"/>
    <col min="2" max="2" width="20.140625" style="2" customWidth="1"/>
    <col min="3" max="3" width="24.5703125" style="2" bestFit="1" customWidth="1"/>
    <col min="4" max="4" width="6" style="2" customWidth="1"/>
    <col min="5" max="5" width="8.140625" style="2" customWidth="1"/>
    <col min="6" max="6" width="14.140625" style="3" customWidth="1"/>
    <col min="7" max="7" width="11.5703125" style="6" customWidth="1"/>
    <col min="8" max="8" width="11" style="6" customWidth="1"/>
    <col min="9" max="9" width="12.140625" style="6" customWidth="1"/>
    <col min="10" max="10" width="10.5703125" style="6" customWidth="1"/>
    <col min="11" max="11" width="14.28515625" style="2" customWidth="1"/>
    <col min="12" max="12" width="1.28515625" style="2" customWidth="1"/>
    <col min="13" max="13" width="12" style="13" customWidth="1"/>
    <col min="14" max="14" width="15.5703125" style="13" customWidth="1"/>
    <col min="15" max="15" width="9.85546875" style="13" customWidth="1"/>
    <col min="16" max="16" width="8.7109375" style="13" customWidth="1"/>
    <col min="17" max="17" width="18.5703125" style="132" customWidth="1"/>
    <col min="18" max="18" width="14.85546875" style="14" bestFit="1" customWidth="1"/>
    <col min="19" max="19" width="1.28515625" style="2" customWidth="1"/>
    <col min="20" max="20" width="10.85546875" style="14" customWidth="1"/>
    <col min="21" max="21" width="9.140625" style="14" customWidth="1"/>
    <col min="22" max="22" width="9.7109375" style="14" customWidth="1"/>
    <col min="23" max="26" width="9.140625" style="14" customWidth="1"/>
    <col min="27" max="27" width="2.42578125" style="2" customWidth="1"/>
    <col min="28" max="28" width="12.7109375" style="2" customWidth="1"/>
    <col min="29" max="29" width="13" style="2" customWidth="1"/>
    <col min="30" max="30" width="1.7109375" style="2" customWidth="1"/>
    <col min="31" max="238" width="11.42578125" style="2"/>
    <col min="239" max="239" width="0" style="2" hidden="1" customWidth="1"/>
    <col min="240" max="240" width="31.28515625" style="2" customWidth="1"/>
    <col min="241" max="241" width="10" style="2" customWidth="1"/>
    <col min="242" max="242" width="10.85546875" style="2" customWidth="1"/>
    <col min="243" max="243" width="2.85546875" style="2" customWidth="1"/>
    <col min="244" max="249" width="0" style="2" hidden="1" customWidth="1"/>
    <col min="250" max="250" width="14.42578125" style="2" customWidth="1"/>
    <col min="251" max="251" width="9.42578125" style="2" customWidth="1"/>
    <col min="252" max="252" width="0" style="2" hidden="1" customWidth="1"/>
    <col min="253" max="253" width="7.140625" style="2" customWidth="1"/>
    <col min="254" max="259" width="0" style="2" hidden="1" customWidth="1"/>
    <col min="260" max="260" width="15.28515625" style="2" customWidth="1"/>
    <col min="261" max="262" width="14.7109375" style="2" customWidth="1"/>
    <col min="263" max="263" width="12.5703125" style="2" customWidth="1"/>
    <col min="264" max="264" width="12.140625" style="2" customWidth="1"/>
    <col min="265" max="265" width="12.42578125" style="2" customWidth="1"/>
    <col min="266" max="266" width="14.28515625" style="2" customWidth="1"/>
    <col min="267" max="267" width="10.42578125" style="2" customWidth="1"/>
    <col min="268" max="268" width="14.28515625" style="2" customWidth="1"/>
    <col min="269" max="269" width="13.42578125" style="2" customWidth="1"/>
    <col min="270" max="270" width="15.7109375" style="2" customWidth="1"/>
    <col min="271" max="273" width="13.42578125" style="2" customWidth="1"/>
    <col min="274" max="274" width="44" style="2" customWidth="1"/>
    <col min="275" max="275" width="11.42578125" style="2"/>
    <col min="276" max="276" width="20.7109375" style="2" bestFit="1" customWidth="1"/>
    <col min="277" max="494" width="11.42578125" style="2"/>
    <col min="495" max="495" width="0" style="2" hidden="1" customWidth="1"/>
    <col min="496" max="496" width="31.28515625" style="2" customWidth="1"/>
    <col min="497" max="497" width="10" style="2" customWidth="1"/>
    <col min="498" max="498" width="10.85546875" style="2" customWidth="1"/>
    <col min="499" max="499" width="2.85546875" style="2" customWidth="1"/>
    <col min="500" max="505" width="0" style="2" hidden="1" customWidth="1"/>
    <col min="506" max="506" width="14.42578125" style="2" customWidth="1"/>
    <col min="507" max="507" width="9.42578125" style="2" customWidth="1"/>
    <col min="508" max="508" width="0" style="2" hidden="1" customWidth="1"/>
    <col min="509" max="509" width="7.140625" style="2" customWidth="1"/>
    <col min="510" max="515" width="0" style="2" hidden="1" customWidth="1"/>
    <col min="516" max="516" width="15.28515625" style="2" customWidth="1"/>
    <col min="517" max="518" width="14.7109375" style="2" customWidth="1"/>
    <col min="519" max="519" width="12.5703125" style="2" customWidth="1"/>
    <col min="520" max="520" width="12.140625" style="2" customWidth="1"/>
    <col min="521" max="521" width="12.42578125" style="2" customWidth="1"/>
    <col min="522" max="522" width="14.28515625" style="2" customWidth="1"/>
    <col min="523" max="523" width="10.42578125" style="2" customWidth="1"/>
    <col min="524" max="524" width="14.28515625" style="2" customWidth="1"/>
    <col min="525" max="525" width="13.42578125" style="2" customWidth="1"/>
    <col min="526" max="526" width="15.7109375" style="2" customWidth="1"/>
    <col min="527" max="529" width="13.42578125" style="2" customWidth="1"/>
    <col min="530" max="530" width="44" style="2" customWidth="1"/>
    <col min="531" max="531" width="11.42578125" style="2"/>
    <col min="532" max="532" width="20.7109375" style="2" bestFit="1" customWidth="1"/>
    <col min="533" max="750" width="11.42578125" style="2"/>
    <col min="751" max="751" width="0" style="2" hidden="1" customWidth="1"/>
    <col min="752" max="752" width="31.28515625" style="2" customWidth="1"/>
    <col min="753" max="753" width="10" style="2" customWidth="1"/>
    <col min="754" max="754" width="10.85546875" style="2" customWidth="1"/>
    <col min="755" max="755" width="2.85546875" style="2" customWidth="1"/>
    <col min="756" max="761" width="0" style="2" hidden="1" customWidth="1"/>
    <col min="762" max="762" width="14.42578125" style="2" customWidth="1"/>
    <col min="763" max="763" width="9.42578125" style="2" customWidth="1"/>
    <col min="764" max="764" width="0" style="2" hidden="1" customWidth="1"/>
    <col min="765" max="765" width="7.140625" style="2" customWidth="1"/>
    <col min="766" max="771" width="0" style="2" hidden="1" customWidth="1"/>
    <col min="772" max="772" width="15.28515625" style="2" customWidth="1"/>
    <col min="773" max="774" width="14.7109375" style="2" customWidth="1"/>
    <col min="775" max="775" width="12.5703125" style="2" customWidth="1"/>
    <col min="776" max="776" width="12.140625" style="2" customWidth="1"/>
    <col min="777" max="777" width="12.42578125" style="2" customWidth="1"/>
    <col min="778" max="778" width="14.28515625" style="2" customWidth="1"/>
    <col min="779" max="779" width="10.42578125" style="2" customWidth="1"/>
    <col min="780" max="780" width="14.28515625" style="2" customWidth="1"/>
    <col min="781" max="781" width="13.42578125" style="2" customWidth="1"/>
    <col min="782" max="782" width="15.7109375" style="2" customWidth="1"/>
    <col min="783" max="785" width="13.42578125" style="2" customWidth="1"/>
    <col min="786" max="786" width="44" style="2" customWidth="1"/>
    <col min="787" max="787" width="11.42578125" style="2"/>
    <col min="788" max="788" width="20.7109375" style="2" bestFit="1" customWidth="1"/>
    <col min="789" max="1006" width="11.42578125" style="2"/>
    <col min="1007" max="1007" width="0" style="2" hidden="1" customWidth="1"/>
    <col min="1008" max="1008" width="31.28515625" style="2" customWidth="1"/>
    <col min="1009" max="1009" width="10" style="2" customWidth="1"/>
    <col min="1010" max="1010" width="10.85546875" style="2" customWidth="1"/>
    <col min="1011" max="1011" width="2.85546875" style="2" customWidth="1"/>
    <col min="1012" max="1017" width="0" style="2" hidden="1" customWidth="1"/>
    <col min="1018" max="1018" width="14.42578125" style="2" customWidth="1"/>
    <col min="1019" max="1019" width="9.42578125" style="2" customWidth="1"/>
    <col min="1020" max="1020" width="0" style="2" hidden="1" customWidth="1"/>
    <col min="1021" max="1021" width="7.140625" style="2" customWidth="1"/>
    <col min="1022" max="1027" width="0" style="2" hidden="1" customWidth="1"/>
    <col min="1028" max="1028" width="15.28515625" style="2" customWidth="1"/>
    <col min="1029" max="1030" width="14.7109375" style="2" customWidth="1"/>
    <col min="1031" max="1031" width="12.5703125" style="2" customWidth="1"/>
    <col min="1032" max="1032" width="12.140625" style="2" customWidth="1"/>
    <col min="1033" max="1033" width="12.42578125" style="2" customWidth="1"/>
    <col min="1034" max="1034" width="14.28515625" style="2" customWidth="1"/>
    <col min="1035" max="1035" width="10.42578125" style="2" customWidth="1"/>
    <col min="1036" max="1036" width="14.28515625" style="2" customWidth="1"/>
    <col min="1037" max="1037" width="13.42578125" style="2" customWidth="1"/>
    <col min="1038" max="1038" width="15.7109375" style="2" customWidth="1"/>
    <col min="1039" max="1041" width="13.42578125" style="2" customWidth="1"/>
    <col min="1042" max="1042" width="44" style="2" customWidth="1"/>
    <col min="1043" max="1043" width="11.42578125" style="2"/>
    <col min="1044" max="1044" width="20.7109375" style="2" bestFit="1" customWidth="1"/>
    <col min="1045" max="1262" width="11.42578125" style="2"/>
    <col min="1263" max="1263" width="0" style="2" hidden="1" customWidth="1"/>
    <col min="1264" max="1264" width="31.28515625" style="2" customWidth="1"/>
    <col min="1265" max="1265" width="10" style="2" customWidth="1"/>
    <col min="1266" max="1266" width="10.85546875" style="2" customWidth="1"/>
    <col min="1267" max="1267" width="2.85546875" style="2" customWidth="1"/>
    <col min="1268" max="1273" width="0" style="2" hidden="1" customWidth="1"/>
    <col min="1274" max="1274" width="14.42578125" style="2" customWidth="1"/>
    <col min="1275" max="1275" width="9.42578125" style="2" customWidth="1"/>
    <col min="1276" max="1276" width="0" style="2" hidden="1" customWidth="1"/>
    <col min="1277" max="1277" width="7.140625" style="2" customWidth="1"/>
    <col min="1278" max="1283" width="0" style="2" hidden="1" customWidth="1"/>
    <col min="1284" max="1284" width="15.28515625" style="2" customWidth="1"/>
    <col min="1285" max="1286" width="14.7109375" style="2" customWidth="1"/>
    <col min="1287" max="1287" width="12.5703125" style="2" customWidth="1"/>
    <col min="1288" max="1288" width="12.140625" style="2" customWidth="1"/>
    <col min="1289" max="1289" width="12.42578125" style="2" customWidth="1"/>
    <col min="1290" max="1290" width="14.28515625" style="2" customWidth="1"/>
    <col min="1291" max="1291" width="10.42578125" style="2" customWidth="1"/>
    <col min="1292" max="1292" width="14.28515625" style="2" customWidth="1"/>
    <col min="1293" max="1293" width="13.42578125" style="2" customWidth="1"/>
    <col min="1294" max="1294" width="15.7109375" style="2" customWidth="1"/>
    <col min="1295" max="1297" width="13.42578125" style="2" customWidth="1"/>
    <col min="1298" max="1298" width="44" style="2" customWidth="1"/>
    <col min="1299" max="1299" width="11.42578125" style="2"/>
    <col min="1300" max="1300" width="20.7109375" style="2" bestFit="1" customWidth="1"/>
    <col min="1301" max="1518" width="11.42578125" style="2"/>
    <col min="1519" max="1519" width="0" style="2" hidden="1" customWidth="1"/>
    <col min="1520" max="1520" width="31.28515625" style="2" customWidth="1"/>
    <col min="1521" max="1521" width="10" style="2" customWidth="1"/>
    <col min="1522" max="1522" width="10.85546875" style="2" customWidth="1"/>
    <col min="1523" max="1523" width="2.85546875" style="2" customWidth="1"/>
    <col min="1524" max="1529" width="0" style="2" hidden="1" customWidth="1"/>
    <col min="1530" max="1530" width="14.42578125" style="2" customWidth="1"/>
    <col min="1531" max="1531" width="9.42578125" style="2" customWidth="1"/>
    <col min="1532" max="1532" width="0" style="2" hidden="1" customWidth="1"/>
    <col min="1533" max="1533" width="7.140625" style="2" customWidth="1"/>
    <col min="1534" max="1539" width="0" style="2" hidden="1" customWidth="1"/>
    <col min="1540" max="1540" width="15.28515625" style="2" customWidth="1"/>
    <col min="1541" max="1542" width="14.7109375" style="2" customWidth="1"/>
    <col min="1543" max="1543" width="12.5703125" style="2" customWidth="1"/>
    <col min="1544" max="1544" width="12.140625" style="2" customWidth="1"/>
    <col min="1545" max="1545" width="12.42578125" style="2" customWidth="1"/>
    <col min="1546" max="1546" width="14.28515625" style="2" customWidth="1"/>
    <col min="1547" max="1547" width="10.42578125" style="2" customWidth="1"/>
    <col min="1548" max="1548" width="14.28515625" style="2" customWidth="1"/>
    <col min="1549" max="1549" width="13.42578125" style="2" customWidth="1"/>
    <col min="1550" max="1550" width="15.7109375" style="2" customWidth="1"/>
    <col min="1551" max="1553" width="13.42578125" style="2" customWidth="1"/>
    <col min="1554" max="1554" width="44" style="2" customWidth="1"/>
    <col min="1555" max="1555" width="11.42578125" style="2"/>
    <col min="1556" max="1556" width="20.7109375" style="2" bestFit="1" customWidth="1"/>
    <col min="1557" max="1774" width="11.42578125" style="2"/>
    <col min="1775" max="1775" width="0" style="2" hidden="1" customWidth="1"/>
    <col min="1776" max="1776" width="31.28515625" style="2" customWidth="1"/>
    <col min="1777" max="1777" width="10" style="2" customWidth="1"/>
    <col min="1778" max="1778" width="10.85546875" style="2" customWidth="1"/>
    <col min="1779" max="1779" width="2.85546875" style="2" customWidth="1"/>
    <col min="1780" max="1785" width="0" style="2" hidden="1" customWidth="1"/>
    <col min="1786" max="1786" width="14.42578125" style="2" customWidth="1"/>
    <col min="1787" max="1787" width="9.42578125" style="2" customWidth="1"/>
    <col min="1788" max="1788" width="0" style="2" hidden="1" customWidth="1"/>
    <col min="1789" max="1789" width="7.140625" style="2" customWidth="1"/>
    <col min="1790" max="1795" width="0" style="2" hidden="1" customWidth="1"/>
    <col min="1796" max="1796" width="15.28515625" style="2" customWidth="1"/>
    <col min="1797" max="1798" width="14.7109375" style="2" customWidth="1"/>
    <col min="1799" max="1799" width="12.5703125" style="2" customWidth="1"/>
    <col min="1800" max="1800" width="12.140625" style="2" customWidth="1"/>
    <col min="1801" max="1801" width="12.42578125" style="2" customWidth="1"/>
    <col min="1802" max="1802" width="14.28515625" style="2" customWidth="1"/>
    <col min="1803" max="1803" width="10.42578125" style="2" customWidth="1"/>
    <col min="1804" max="1804" width="14.28515625" style="2" customWidth="1"/>
    <col min="1805" max="1805" width="13.42578125" style="2" customWidth="1"/>
    <col min="1806" max="1806" width="15.7109375" style="2" customWidth="1"/>
    <col min="1807" max="1809" width="13.42578125" style="2" customWidth="1"/>
    <col min="1810" max="1810" width="44" style="2" customWidth="1"/>
    <col min="1811" max="1811" width="11.42578125" style="2"/>
    <col min="1812" max="1812" width="20.7109375" style="2" bestFit="1" customWidth="1"/>
    <col min="1813" max="2030" width="11.42578125" style="2"/>
    <col min="2031" max="2031" width="0" style="2" hidden="1" customWidth="1"/>
    <col min="2032" max="2032" width="31.28515625" style="2" customWidth="1"/>
    <col min="2033" max="2033" width="10" style="2" customWidth="1"/>
    <col min="2034" max="2034" width="10.85546875" style="2" customWidth="1"/>
    <col min="2035" max="2035" width="2.85546875" style="2" customWidth="1"/>
    <col min="2036" max="2041" width="0" style="2" hidden="1" customWidth="1"/>
    <col min="2042" max="2042" width="14.42578125" style="2" customWidth="1"/>
    <col min="2043" max="2043" width="9.42578125" style="2" customWidth="1"/>
    <col min="2044" max="2044" width="0" style="2" hidden="1" customWidth="1"/>
    <col min="2045" max="2045" width="7.140625" style="2" customWidth="1"/>
    <col min="2046" max="2051" width="0" style="2" hidden="1" customWidth="1"/>
    <col min="2052" max="2052" width="15.28515625" style="2" customWidth="1"/>
    <col min="2053" max="2054" width="14.7109375" style="2" customWidth="1"/>
    <col min="2055" max="2055" width="12.5703125" style="2" customWidth="1"/>
    <col min="2056" max="2056" width="12.140625" style="2" customWidth="1"/>
    <col min="2057" max="2057" width="12.42578125" style="2" customWidth="1"/>
    <col min="2058" max="2058" width="14.28515625" style="2" customWidth="1"/>
    <col min="2059" max="2059" width="10.42578125" style="2" customWidth="1"/>
    <col min="2060" max="2060" width="14.28515625" style="2" customWidth="1"/>
    <col min="2061" max="2061" width="13.42578125" style="2" customWidth="1"/>
    <col min="2062" max="2062" width="15.7109375" style="2" customWidth="1"/>
    <col min="2063" max="2065" width="13.42578125" style="2" customWidth="1"/>
    <col min="2066" max="2066" width="44" style="2" customWidth="1"/>
    <col min="2067" max="2067" width="11.42578125" style="2"/>
    <col min="2068" max="2068" width="20.7109375" style="2" bestFit="1" customWidth="1"/>
    <col min="2069" max="2286" width="11.42578125" style="2"/>
    <col min="2287" max="2287" width="0" style="2" hidden="1" customWidth="1"/>
    <col min="2288" max="2288" width="31.28515625" style="2" customWidth="1"/>
    <col min="2289" max="2289" width="10" style="2" customWidth="1"/>
    <col min="2290" max="2290" width="10.85546875" style="2" customWidth="1"/>
    <col min="2291" max="2291" width="2.85546875" style="2" customWidth="1"/>
    <col min="2292" max="2297" width="0" style="2" hidden="1" customWidth="1"/>
    <col min="2298" max="2298" width="14.42578125" style="2" customWidth="1"/>
    <col min="2299" max="2299" width="9.42578125" style="2" customWidth="1"/>
    <col min="2300" max="2300" width="0" style="2" hidden="1" customWidth="1"/>
    <col min="2301" max="2301" width="7.140625" style="2" customWidth="1"/>
    <col min="2302" max="2307" width="0" style="2" hidden="1" customWidth="1"/>
    <col min="2308" max="2308" width="15.28515625" style="2" customWidth="1"/>
    <col min="2309" max="2310" width="14.7109375" style="2" customWidth="1"/>
    <col min="2311" max="2311" width="12.5703125" style="2" customWidth="1"/>
    <col min="2312" max="2312" width="12.140625" style="2" customWidth="1"/>
    <col min="2313" max="2313" width="12.42578125" style="2" customWidth="1"/>
    <col min="2314" max="2314" width="14.28515625" style="2" customWidth="1"/>
    <col min="2315" max="2315" width="10.42578125" style="2" customWidth="1"/>
    <col min="2316" max="2316" width="14.28515625" style="2" customWidth="1"/>
    <col min="2317" max="2317" width="13.42578125" style="2" customWidth="1"/>
    <col min="2318" max="2318" width="15.7109375" style="2" customWidth="1"/>
    <col min="2319" max="2321" width="13.42578125" style="2" customWidth="1"/>
    <col min="2322" max="2322" width="44" style="2" customWidth="1"/>
    <col min="2323" max="2323" width="11.42578125" style="2"/>
    <col min="2324" max="2324" width="20.7109375" style="2" bestFit="1" customWidth="1"/>
    <col min="2325" max="2542" width="11.42578125" style="2"/>
    <col min="2543" max="2543" width="0" style="2" hidden="1" customWidth="1"/>
    <col min="2544" max="2544" width="31.28515625" style="2" customWidth="1"/>
    <col min="2545" max="2545" width="10" style="2" customWidth="1"/>
    <col min="2546" max="2546" width="10.85546875" style="2" customWidth="1"/>
    <col min="2547" max="2547" width="2.85546875" style="2" customWidth="1"/>
    <col min="2548" max="2553" width="0" style="2" hidden="1" customWidth="1"/>
    <col min="2554" max="2554" width="14.42578125" style="2" customWidth="1"/>
    <col min="2555" max="2555" width="9.42578125" style="2" customWidth="1"/>
    <col min="2556" max="2556" width="0" style="2" hidden="1" customWidth="1"/>
    <col min="2557" max="2557" width="7.140625" style="2" customWidth="1"/>
    <col min="2558" max="2563" width="0" style="2" hidden="1" customWidth="1"/>
    <col min="2564" max="2564" width="15.28515625" style="2" customWidth="1"/>
    <col min="2565" max="2566" width="14.7109375" style="2" customWidth="1"/>
    <col min="2567" max="2567" width="12.5703125" style="2" customWidth="1"/>
    <col min="2568" max="2568" width="12.140625" style="2" customWidth="1"/>
    <col min="2569" max="2569" width="12.42578125" style="2" customWidth="1"/>
    <col min="2570" max="2570" width="14.28515625" style="2" customWidth="1"/>
    <col min="2571" max="2571" width="10.42578125" style="2" customWidth="1"/>
    <col min="2572" max="2572" width="14.28515625" style="2" customWidth="1"/>
    <col min="2573" max="2573" width="13.42578125" style="2" customWidth="1"/>
    <col min="2574" max="2574" width="15.7109375" style="2" customWidth="1"/>
    <col min="2575" max="2577" width="13.42578125" style="2" customWidth="1"/>
    <col min="2578" max="2578" width="44" style="2" customWidth="1"/>
    <col min="2579" max="2579" width="11.42578125" style="2"/>
    <col min="2580" max="2580" width="20.7109375" style="2" bestFit="1" customWidth="1"/>
    <col min="2581" max="2798" width="11.42578125" style="2"/>
    <col min="2799" max="2799" width="0" style="2" hidden="1" customWidth="1"/>
    <col min="2800" max="2800" width="31.28515625" style="2" customWidth="1"/>
    <col min="2801" max="2801" width="10" style="2" customWidth="1"/>
    <col min="2802" max="2802" width="10.85546875" style="2" customWidth="1"/>
    <col min="2803" max="2803" width="2.85546875" style="2" customWidth="1"/>
    <col min="2804" max="2809" width="0" style="2" hidden="1" customWidth="1"/>
    <col min="2810" max="2810" width="14.42578125" style="2" customWidth="1"/>
    <col min="2811" max="2811" width="9.42578125" style="2" customWidth="1"/>
    <col min="2812" max="2812" width="0" style="2" hidden="1" customWidth="1"/>
    <col min="2813" max="2813" width="7.140625" style="2" customWidth="1"/>
    <col min="2814" max="2819" width="0" style="2" hidden="1" customWidth="1"/>
    <col min="2820" max="2820" width="15.28515625" style="2" customWidth="1"/>
    <col min="2821" max="2822" width="14.7109375" style="2" customWidth="1"/>
    <col min="2823" max="2823" width="12.5703125" style="2" customWidth="1"/>
    <col min="2824" max="2824" width="12.140625" style="2" customWidth="1"/>
    <col min="2825" max="2825" width="12.42578125" style="2" customWidth="1"/>
    <col min="2826" max="2826" width="14.28515625" style="2" customWidth="1"/>
    <col min="2827" max="2827" width="10.42578125" style="2" customWidth="1"/>
    <col min="2828" max="2828" width="14.28515625" style="2" customWidth="1"/>
    <col min="2829" max="2829" width="13.42578125" style="2" customWidth="1"/>
    <col min="2830" max="2830" width="15.7109375" style="2" customWidth="1"/>
    <col min="2831" max="2833" width="13.42578125" style="2" customWidth="1"/>
    <col min="2834" max="2834" width="44" style="2" customWidth="1"/>
    <col min="2835" max="2835" width="11.42578125" style="2"/>
    <col min="2836" max="2836" width="20.7109375" style="2" bestFit="1" customWidth="1"/>
    <col min="2837" max="3054" width="11.42578125" style="2"/>
    <col min="3055" max="3055" width="0" style="2" hidden="1" customWidth="1"/>
    <col min="3056" max="3056" width="31.28515625" style="2" customWidth="1"/>
    <col min="3057" max="3057" width="10" style="2" customWidth="1"/>
    <col min="3058" max="3058" width="10.85546875" style="2" customWidth="1"/>
    <col min="3059" max="3059" width="2.85546875" style="2" customWidth="1"/>
    <col min="3060" max="3065" width="0" style="2" hidden="1" customWidth="1"/>
    <col min="3066" max="3066" width="14.42578125" style="2" customWidth="1"/>
    <col min="3067" max="3067" width="9.42578125" style="2" customWidth="1"/>
    <col min="3068" max="3068" width="0" style="2" hidden="1" customWidth="1"/>
    <col min="3069" max="3069" width="7.140625" style="2" customWidth="1"/>
    <col min="3070" max="3075" width="0" style="2" hidden="1" customWidth="1"/>
    <col min="3076" max="3076" width="15.28515625" style="2" customWidth="1"/>
    <col min="3077" max="3078" width="14.7109375" style="2" customWidth="1"/>
    <col min="3079" max="3079" width="12.5703125" style="2" customWidth="1"/>
    <col min="3080" max="3080" width="12.140625" style="2" customWidth="1"/>
    <col min="3081" max="3081" width="12.42578125" style="2" customWidth="1"/>
    <col min="3082" max="3082" width="14.28515625" style="2" customWidth="1"/>
    <col min="3083" max="3083" width="10.42578125" style="2" customWidth="1"/>
    <col min="3084" max="3084" width="14.28515625" style="2" customWidth="1"/>
    <col min="3085" max="3085" width="13.42578125" style="2" customWidth="1"/>
    <col min="3086" max="3086" width="15.7109375" style="2" customWidth="1"/>
    <col min="3087" max="3089" width="13.42578125" style="2" customWidth="1"/>
    <col min="3090" max="3090" width="44" style="2" customWidth="1"/>
    <col min="3091" max="3091" width="11.42578125" style="2"/>
    <col min="3092" max="3092" width="20.7109375" style="2" bestFit="1" customWidth="1"/>
    <col min="3093" max="3310" width="11.42578125" style="2"/>
    <col min="3311" max="3311" width="0" style="2" hidden="1" customWidth="1"/>
    <col min="3312" max="3312" width="31.28515625" style="2" customWidth="1"/>
    <col min="3313" max="3313" width="10" style="2" customWidth="1"/>
    <col min="3314" max="3314" width="10.85546875" style="2" customWidth="1"/>
    <col min="3315" max="3315" width="2.85546875" style="2" customWidth="1"/>
    <col min="3316" max="3321" width="0" style="2" hidden="1" customWidth="1"/>
    <col min="3322" max="3322" width="14.42578125" style="2" customWidth="1"/>
    <col min="3323" max="3323" width="9.42578125" style="2" customWidth="1"/>
    <col min="3324" max="3324" width="0" style="2" hidden="1" customWidth="1"/>
    <col min="3325" max="3325" width="7.140625" style="2" customWidth="1"/>
    <col min="3326" max="3331" width="0" style="2" hidden="1" customWidth="1"/>
    <col min="3332" max="3332" width="15.28515625" style="2" customWidth="1"/>
    <col min="3333" max="3334" width="14.7109375" style="2" customWidth="1"/>
    <col min="3335" max="3335" width="12.5703125" style="2" customWidth="1"/>
    <col min="3336" max="3336" width="12.140625" style="2" customWidth="1"/>
    <col min="3337" max="3337" width="12.42578125" style="2" customWidth="1"/>
    <col min="3338" max="3338" width="14.28515625" style="2" customWidth="1"/>
    <col min="3339" max="3339" width="10.42578125" style="2" customWidth="1"/>
    <col min="3340" max="3340" width="14.28515625" style="2" customWidth="1"/>
    <col min="3341" max="3341" width="13.42578125" style="2" customWidth="1"/>
    <col min="3342" max="3342" width="15.7109375" style="2" customWidth="1"/>
    <col min="3343" max="3345" width="13.42578125" style="2" customWidth="1"/>
    <col min="3346" max="3346" width="44" style="2" customWidth="1"/>
    <col min="3347" max="3347" width="11.42578125" style="2"/>
    <col min="3348" max="3348" width="20.7109375" style="2" bestFit="1" customWidth="1"/>
    <col min="3349" max="3566" width="11.42578125" style="2"/>
    <col min="3567" max="3567" width="0" style="2" hidden="1" customWidth="1"/>
    <col min="3568" max="3568" width="31.28515625" style="2" customWidth="1"/>
    <col min="3569" max="3569" width="10" style="2" customWidth="1"/>
    <col min="3570" max="3570" width="10.85546875" style="2" customWidth="1"/>
    <col min="3571" max="3571" width="2.85546875" style="2" customWidth="1"/>
    <col min="3572" max="3577" width="0" style="2" hidden="1" customWidth="1"/>
    <col min="3578" max="3578" width="14.42578125" style="2" customWidth="1"/>
    <col min="3579" max="3579" width="9.42578125" style="2" customWidth="1"/>
    <col min="3580" max="3580" width="0" style="2" hidden="1" customWidth="1"/>
    <col min="3581" max="3581" width="7.140625" style="2" customWidth="1"/>
    <col min="3582" max="3587" width="0" style="2" hidden="1" customWidth="1"/>
    <col min="3588" max="3588" width="15.28515625" style="2" customWidth="1"/>
    <col min="3589" max="3590" width="14.7109375" style="2" customWidth="1"/>
    <col min="3591" max="3591" width="12.5703125" style="2" customWidth="1"/>
    <col min="3592" max="3592" width="12.140625" style="2" customWidth="1"/>
    <col min="3593" max="3593" width="12.42578125" style="2" customWidth="1"/>
    <col min="3594" max="3594" width="14.28515625" style="2" customWidth="1"/>
    <col min="3595" max="3595" width="10.42578125" style="2" customWidth="1"/>
    <col min="3596" max="3596" width="14.28515625" style="2" customWidth="1"/>
    <col min="3597" max="3597" width="13.42578125" style="2" customWidth="1"/>
    <col min="3598" max="3598" width="15.7109375" style="2" customWidth="1"/>
    <col min="3599" max="3601" width="13.42578125" style="2" customWidth="1"/>
    <col min="3602" max="3602" width="44" style="2" customWidth="1"/>
    <col min="3603" max="3603" width="11.42578125" style="2"/>
    <col min="3604" max="3604" width="20.7109375" style="2" bestFit="1" customWidth="1"/>
    <col min="3605" max="3822" width="11.42578125" style="2"/>
    <col min="3823" max="3823" width="0" style="2" hidden="1" customWidth="1"/>
    <col min="3824" max="3824" width="31.28515625" style="2" customWidth="1"/>
    <col min="3825" max="3825" width="10" style="2" customWidth="1"/>
    <col min="3826" max="3826" width="10.85546875" style="2" customWidth="1"/>
    <col min="3827" max="3827" width="2.85546875" style="2" customWidth="1"/>
    <col min="3828" max="3833" width="0" style="2" hidden="1" customWidth="1"/>
    <col min="3834" max="3834" width="14.42578125" style="2" customWidth="1"/>
    <col min="3835" max="3835" width="9.42578125" style="2" customWidth="1"/>
    <col min="3836" max="3836" width="0" style="2" hidden="1" customWidth="1"/>
    <col min="3837" max="3837" width="7.140625" style="2" customWidth="1"/>
    <col min="3838" max="3843" width="0" style="2" hidden="1" customWidth="1"/>
    <col min="3844" max="3844" width="15.28515625" style="2" customWidth="1"/>
    <col min="3845" max="3846" width="14.7109375" style="2" customWidth="1"/>
    <col min="3847" max="3847" width="12.5703125" style="2" customWidth="1"/>
    <col min="3848" max="3848" width="12.140625" style="2" customWidth="1"/>
    <col min="3849" max="3849" width="12.42578125" style="2" customWidth="1"/>
    <col min="3850" max="3850" width="14.28515625" style="2" customWidth="1"/>
    <col min="3851" max="3851" width="10.42578125" style="2" customWidth="1"/>
    <col min="3852" max="3852" width="14.28515625" style="2" customWidth="1"/>
    <col min="3853" max="3853" width="13.42578125" style="2" customWidth="1"/>
    <col min="3854" max="3854" width="15.7109375" style="2" customWidth="1"/>
    <col min="3855" max="3857" width="13.42578125" style="2" customWidth="1"/>
    <col min="3858" max="3858" width="44" style="2" customWidth="1"/>
    <col min="3859" max="3859" width="11.42578125" style="2"/>
    <col min="3860" max="3860" width="20.7109375" style="2" bestFit="1" customWidth="1"/>
    <col min="3861" max="4078" width="11.42578125" style="2"/>
    <col min="4079" max="4079" width="0" style="2" hidden="1" customWidth="1"/>
    <col min="4080" max="4080" width="31.28515625" style="2" customWidth="1"/>
    <col min="4081" max="4081" width="10" style="2" customWidth="1"/>
    <col min="4082" max="4082" width="10.85546875" style="2" customWidth="1"/>
    <col min="4083" max="4083" width="2.85546875" style="2" customWidth="1"/>
    <col min="4084" max="4089" width="0" style="2" hidden="1" customWidth="1"/>
    <col min="4090" max="4090" width="14.42578125" style="2" customWidth="1"/>
    <col min="4091" max="4091" width="9.42578125" style="2" customWidth="1"/>
    <col min="4092" max="4092" width="0" style="2" hidden="1" customWidth="1"/>
    <col min="4093" max="4093" width="7.140625" style="2" customWidth="1"/>
    <col min="4094" max="4099" width="0" style="2" hidden="1" customWidth="1"/>
    <col min="4100" max="4100" width="15.28515625" style="2" customWidth="1"/>
    <col min="4101" max="4102" width="14.7109375" style="2" customWidth="1"/>
    <col min="4103" max="4103" width="12.5703125" style="2" customWidth="1"/>
    <col min="4104" max="4104" width="12.140625" style="2" customWidth="1"/>
    <col min="4105" max="4105" width="12.42578125" style="2" customWidth="1"/>
    <col min="4106" max="4106" width="14.28515625" style="2" customWidth="1"/>
    <col min="4107" max="4107" width="10.42578125" style="2" customWidth="1"/>
    <col min="4108" max="4108" width="14.28515625" style="2" customWidth="1"/>
    <col min="4109" max="4109" width="13.42578125" style="2" customWidth="1"/>
    <col min="4110" max="4110" width="15.7109375" style="2" customWidth="1"/>
    <col min="4111" max="4113" width="13.42578125" style="2" customWidth="1"/>
    <col min="4114" max="4114" width="44" style="2" customWidth="1"/>
    <col min="4115" max="4115" width="11.42578125" style="2"/>
    <col min="4116" max="4116" width="20.7109375" style="2" bestFit="1" customWidth="1"/>
    <col min="4117" max="4334" width="11.42578125" style="2"/>
    <col min="4335" max="4335" width="0" style="2" hidden="1" customWidth="1"/>
    <col min="4336" max="4336" width="31.28515625" style="2" customWidth="1"/>
    <col min="4337" max="4337" width="10" style="2" customWidth="1"/>
    <col min="4338" max="4338" width="10.85546875" style="2" customWidth="1"/>
    <col min="4339" max="4339" width="2.85546875" style="2" customWidth="1"/>
    <col min="4340" max="4345" width="0" style="2" hidden="1" customWidth="1"/>
    <col min="4346" max="4346" width="14.42578125" style="2" customWidth="1"/>
    <col min="4347" max="4347" width="9.42578125" style="2" customWidth="1"/>
    <col min="4348" max="4348" width="0" style="2" hidden="1" customWidth="1"/>
    <col min="4349" max="4349" width="7.140625" style="2" customWidth="1"/>
    <col min="4350" max="4355" width="0" style="2" hidden="1" customWidth="1"/>
    <col min="4356" max="4356" width="15.28515625" style="2" customWidth="1"/>
    <col min="4357" max="4358" width="14.7109375" style="2" customWidth="1"/>
    <col min="4359" max="4359" width="12.5703125" style="2" customWidth="1"/>
    <col min="4360" max="4360" width="12.140625" style="2" customWidth="1"/>
    <col min="4361" max="4361" width="12.42578125" style="2" customWidth="1"/>
    <col min="4362" max="4362" width="14.28515625" style="2" customWidth="1"/>
    <col min="4363" max="4363" width="10.42578125" style="2" customWidth="1"/>
    <col min="4364" max="4364" width="14.28515625" style="2" customWidth="1"/>
    <col min="4365" max="4365" width="13.42578125" style="2" customWidth="1"/>
    <col min="4366" max="4366" width="15.7109375" style="2" customWidth="1"/>
    <col min="4367" max="4369" width="13.42578125" style="2" customWidth="1"/>
    <col min="4370" max="4370" width="44" style="2" customWidth="1"/>
    <col min="4371" max="4371" width="11.42578125" style="2"/>
    <col min="4372" max="4372" width="20.7109375" style="2" bestFit="1" customWidth="1"/>
    <col min="4373" max="4590" width="11.42578125" style="2"/>
    <col min="4591" max="4591" width="0" style="2" hidden="1" customWidth="1"/>
    <col min="4592" max="4592" width="31.28515625" style="2" customWidth="1"/>
    <col min="4593" max="4593" width="10" style="2" customWidth="1"/>
    <col min="4594" max="4594" width="10.85546875" style="2" customWidth="1"/>
    <col min="4595" max="4595" width="2.85546875" style="2" customWidth="1"/>
    <col min="4596" max="4601" width="0" style="2" hidden="1" customWidth="1"/>
    <col min="4602" max="4602" width="14.42578125" style="2" customWidth="1"/>
    <col min="4603" max="4603" width="9.42578125" style="2" customWidth="1"/>
    <col min="4604" max="4604" width="0" style="2" hidden="1" customWidth="1"/>
    <col min="4605" max="4605" width="7.140625" style="2" customWidth="1"/>
    <col min="4606" max="4611" width="0" style="2" hidden="1" customWidth="1"/>
    <col min="4612" max="4612" width="15.28515625" style="2" customWidth="1"/>
    <col min="4613" max="4614" width="14.7109375" style="2" customWidth="1"/>
    <col min="4615" max="4615" width="12.5703125" style="2" customWidth="1"/>
    <col min="4616" max="4616" width="12.140625" style="2" customWidth="1"/>
    <col min="4617" max="4617" width="12.42578125" style="2" customWidth="1"/>
    <col min="4618" max="4618" width="14.28515625" style="2" customWidth="1"/>
    <col min="4619" max="4619" width="10.42578125" style="2" customWidth="1"/>
    <col min="4620" max="4620" width="14.28515625" style="2" customWidth="1"/>
    <col min="4621" max="4621" width="13.42578125" style="2" customWidth="1"/>
    <col min="4622" max="4622" width="15.7109375" style="2" customWidth="1"/>
    <col min="4623" max="4625" width="13.42578125" style="2" customWidth="1"/>
    <col min="4626" max="4626" width="44" style="2" customWidth="1"/>
    <col min="4627" max="4627" width="11.42578125" style="2"/>
    <col min="4628" max="4628" width="20.7109375" style="2" bestFit="1" customWidth="1"/>
    <col min="4629" max="4846" width="11.42578125" style="2"/>
    <col min="4847" max="4847" width="0" style="2" hidden="1" customWidth="1"/>
    <col min="4848" max="4848" width="31.28515625" style="2" customWidth="1"/>
    <col min="4849" max="4849" width="10" style="2" customWidth="1"/>
    <col min="4850" max="4850" width="10.85546875" style="2" customWidth="1"/>
    <col min="4851" max="4851" width="2.85546875" style="2" customWidth="1"/>
    <col min="4852" max="4857" width="0" style="2" hidden="1" customWidth="1"/>
    <col min="4858" max="4858" width="14.42578125" style="2" customWidth="1"/>
    <col min="4859" max="4859" width="9.42578125" style="2" customWidth="1"/>
    <col min="4860" max="4860" width="0" style="2" hidden="1" customWidth="1"/>
    <col min="4861" max="4861" width="7.140625" style="2" customWidth="1"/>
    <col min="4862" max="4867" width="0" style="2" hidden="1" customWidth="1"/>
    <col min="4868" max="4868" width="15.28515625" style="2" customWidth="1"/>
    <col min="4869" max="4870" width="14.7109375" style="2" customWidth="1"/>
    <col min="4871" max="4871" width="12.5703125" style="2" customWidth="1"/>
    <col min="4872" max="4872" width="12.140625" style="2" customWidth="1"/>
    <col min="4873" max="4873" width="12.42578125" style="2" customWidth="1"/>
    <col min="4874" max="4874" width="14.28515625" style="2" customWidth="1"/>
    <col min="4875" max="4875" width="10.42578125" style="2" customWidth="1"/>
    <col min="4876" max="4876" width="14.28515625" style="2" customWidth="1"/>
    <col min="4877" max="4877" width="13.42578125" style="2" customWidth="1"/>
    <col min="4878" max="4878" width="15.7109375" style="2" customWidth="1"/>
    <col min="4879" max="4881" width="13.42578125" style="2" customWidth="1"/>
    <col min="4882" max="4882" width="44" style="2" customWidth="1"/>
    <col min="4883" max="4883" width="11.42578125" style="2"/>
    <col min="4884" max="4884" width="20.7109375" style="2" bestFit="1" customWidth="1"/>
    <col min="4885" max="5102" width="11.42578125" style="2"/>
    <col min="5103" max="5103" width="0" style="2" hidden="1" customWidth="1"/>
    <col min="5104" max="5104" width="31.28515625" style="2" customWidth="1"/>
    <col min="5105" max="5105" width="10" style="2" customWidth="1"/>
    <col min="5106" max="5106" width="10.85546875" style="2" customWidth="1"/>
    <col min="5107" max="5107" width="2.85546875" style="2" customWidth="1"/>
    <col min="5108" max="5113" width="0" style="2" hidden="1" customWidth="1"/>
    <col min="5114" max="5114" width="14.42578125" style="2" customWidth="1"/>
    <col min="5115" max="5115" width="9.42578125" style="2" customWidth="1"/>
    <col min="5116" max="5116" width="0" style="2" hidden="1" customWidth="1"/>
    <col min="5117" max="5117" width="7.140625" style="2" customWidth="1"/>
    <col min="5118" max="5123" width="0" style="2" hidden="1" customWidth="1"/>
    <col min="5124" max="5124" width="15.28515625" style="2" customWidth="1"/>
    <col min="5125" max="5126" width="14.7109375" style="2" customWidth="1"/>
    <col min="5127" max="5127" width="12.5703125" style="2" customWidth="1"/>
    <col min="5128" max="5128" width="12.140625" style="2" customWidth="1"/>
    <col min="5129" max="5129" width="12.42578125" style="2" customWidth="1"/>
    <col min="5130" max="5130" width="14.28515625" style="2" customWidth="1"/>
    <col min="5131" max="5131" width="10.42578125" style="2" customWidth="1"/>
    <col min="5132" max="5132" width="14.28515625" style="2" customWidth="1"/>
    <col min="5133" max="5133" width="13.42578125" style="2" customWidth="1"/>
    <col min="5134" max="5134" width="15.7109375" style="2" customWidth="1"/>
    <col min="5135" max="5137" width="13.42578125" style="2" customWidth="1"/>
    <col min="5138" max="5138" width="44" style="2" customWidth="1"/>
    <col min="5139" max="5139" width="11.42578125" style="2"/>
    <col min="5140" max="5140" width="20.7109375" style="2" bestFit="1" customWidth="1"/>
    <col min="5141" max="5358" width="11.42578125" style="2"/>
    <col min="5359" max="5359" width="0" style="2" hidden="1" customWidth="1"/>
    <col min="5360" max="5360" width="31.28515625" style="2" customWidth="1"/>
    <col min="5361" max="5361" width="10" style="2" customWidth="1"/>
    <col min="5362" max="5362" width="10.85546875" style="2" customWidth="1"/>
    <col min="5363" max="5363" width="2.85546875" style="2" customWidth="1"/>
    <col min="5364" max="5369" width="0" style="2" hidden="1" customWidth="1"/>
    <col min="5370" max="5370" width="14.42578125" style="2" customWidth="1"/>
    <col min="5371" max="5371" width="9.42578125" style="2" customWidth="1"/>
    <col min="5372" max="5372" width="0" style="2" hidden="1" customWidth="1"/>
    <col min="5373" max="5373" width="7.140625" style="2" customWidth="1"/>
    <col min="5374" max="5379" width="0" style="2" hidden="1" customWidth="1"/>
    <col min="5380" max="5380" width="15.28515625" style="2" customWidth="1"/>
    <col min="5381" max="5382" width="14.7109375" style="2" customWidth="1"/>
    <col min="5383" max="5383" width="12.5703125" style="2" customWidth="1"/>
    <col min="5384" max="5384" width="12.140625" style="2" customWidth="1"/>
    <col min="5385" max="5385" width="12.42578125" style="2" customWidth="1"/>
    <col min="5386" max="5386" width="14.28515625" style="2" customWidth="1"/>
    <col min="5387" max="5387" width="10.42578125" style="2" customWidth="1"/>
    <col min="5388" max="5388" width="14.28515625" style="2" customWidth="1"/>
    <col min="5389" max="5389" width="13.42578125" style="2" customWidth="1"/>
    <col min="5390" max="5390" width="15.7109375" style="2" customWidth="1"/>
    <col min="5391" max="5393" width="13.42578125" style="2" customWidth="1"/>
    <col min="5394" max="5394" width="44" style="2" customWidth="1"/>
    <col min="5395" max="5395" width="11.42578125" style="2"/>
    <col min="5396" max="5396" width="20.7109375" style="2" bestFit="1" customWidth="1"/>
    <col min="5397" max="5614" width="11.42578125" style="2"/>
    <col min="5615" max="5615" width="0" style="2" hidden="1" customWidth="1"/>
    <col min="5616" max="5616" width="31.28515625" style="2" customWidth="1"/>
    <col min="5617" max="5617" width="10" style="2" customWidth="1"/>
    <col min="5618" max="5618" width="10.85546875" style="2" customWidth="1"/>
    <col min="5619" max="5619" width="2.85546875" style="2" customWidth="1"/>
    <col min="5620" max="5625" width="0" style="2" hidden="1" customWidth="1"/>
    <col min="5626" max="5626" width="14.42578125" style="2" customWidth="1"/>
    <col min="5627" max="5627" width="9.42578125" style="2" customWidth="1"/>
    <col min="5628" max="5628" width="0" style="2" hidden="1" customWidth="1"/>
    <col min="5629" max="5629" width="7.140625" style="2" customWidth="1"/>
    <col min="5630" max="5635" width="0" style="2" hidden="1" customWidth="1"/>
    <col min="5636" max="5636" width="15.28515625" style="2" customWidth="1"/>
    <col min="5637" max="5638" width="14.7109375" style="2" customWidth="1"/>
    <col min="5639" max="5639" width="12.5703125" style="2" customWidth="1"/>
    <col min="5640" max="5640" width="12.140625" style="2" customWidth="1"/>
    <col min="5641" max="5641" width="12.42578125" style="2" customWidth="1"/>
    <col min="5642" max="5642" width="14.28515625" style="2" customWidth="1"/>
    <col min="5643" max="5643" width="10.42578125" style="2" customWidth="1"/>
    <col min="5644" max="5644" width="14.28515625" style="2" customWidth="1"/>
    <col min="5645" max="5645" width="13.42578125" style="2" customWidth="1"/>
    <col min="5646" max="5646" width="15.7109375" style="2" customWidth="1"/>
    <col min="5647" max="5649" width="13.42578125" style="2" customWidth="1"/>
    <col min="5650" max="5650" width="44" style="2" customWidth="1"/>
    <col min="5651" max="5651" width="11.42578125" style="2"/>
    <col min="5652" max="5652" width="20.7109375" style="2" bestFit="1" customWidth="1"/>
    <col min="5653" max="5870" width="11.42578125" style="2"/>
    <col min="5871" max="5871" width="0" style="2" hidden="1" customWidth="1"/>
    <col min="5872" max="5872" width="31.28515625" style="2" customWidth="1"/>
    <col min="5873" max="5873" width="10" style="2" customWidth="1"/>
    <col min="5874" max="5874" width="10.85546875" style="2" customWidth="1"/>
    <col min="5875" max="5875" width="2.85546875" style="2" customWidth="1"/>
    <col min="5876" max="5881" width="0" style="2" hidden="1" customWidth="1"/>
    <col min="5882" max="5882" width="14.42578125" style="2" customWidth="1"/>
    <col min="5883" max="5883" width="9.42578125" style="2" customWidth="1"/>
    <col min="5884" max="5884" width="0" style="2" hidden="1" customWidth="1"/>
    <col min="5885" max="5885" width="7.140625" style="2" customWidth="1"/>
    <col min="5886" max="5891" width="0" style="2" hidden="1" customWidth="1"/>
    <col min="5892" max="5892" width="15.28515625" style="2" customWidth="1"/>
    <col min="5893" max="5894" width="14.7109375" style="2" customWidth="1"/>
    <col min="5895" max="5895" width="12.5703125" style="2" customWidth="1"/>
    <col min="5896" max="5896" width="12.140625" style="2" customWidth="1"/>
    <col min="5897" max="5897" width="12.42578125" style="2" customWidth="1"/>
    <col min="5898" max="5898" width="14.28515625" style="2" customWidth="1"/>
    <col min="5899" max="5899" width="10.42578125" style="2" customWidth="1"/>
    <col min="5900" max="5900" width="14.28515625" style="2" customWidth="1"/>
    <col min="5901" max="5901" width="13.42578125" style="2" customWidth="1"/>
    <col min="5902" max="5902" width="15.7109375" style="2" customWidth="1"/>
    <col min="5903" max="5905" width="13.42578125" style="2" customWidth="1"/>
    <col min="5906" max="5906" width="44" style="2" customWidth="1"/>
    <col min="5907" max="5907" width="11.42578125" style="2"/>
    <col min="5908" max="5908" width="20.7109375" style="2" bestFit="1" customWidth="1"/>
    <col min="5909" max="6126" width="11.42578125" style="2"/>
    <col min="6127" max="6127" width="0" style="2" hidden="1" customWidth="1"/>
    <col min="6128" max="6128" width="31.28515625" style="2" customWidth="1"/>
    <col min="6129" max="6129" width="10" style="2" customWidth="1"/>
    <col min="6130" max="6130" width="10.85546875" style="2" customWidth="1"/>
    <col min="6131" max="6131" width="2.85546875" style="2" customWidth="1"/>
    <col min="6132" max="6137" width="0" style="2" hidden="1" customWidth="1"/>
    <col min="6138" max="6138" width="14.42578125" style="2" customWidth="1"/>
    <col min="6139" max="6139" width="9.42578125" style="2" customWidth="1"/>
    <col min="6140" max="6140" width="0" style="2" hidden="1" customWidth="1"/>
    <col min="6141" max="6141" width="7.140625" style="2" customWidth="1"/>
    <col min="6142" max="6147" width="0" style="2" hidden="1" customWidth="1"/>
    <col min="6148" max="6148" width="15.28515625" style="2" customWidth="1"/>
    <col min="6149" max="6150" width="14.7109375" style="2" customWidth="1"/>
    <col min="6151" max="6151" width="12.5703125" style="2" customWidth="1"/>
    <col min="6152" max="6152" width="12.140625" style="2" customWidth="1"/>
    <col min="6153" max="6153" width="12.42578125" style="2" customWidth="1"/>
    <col min="6154" max="6154" width="14.28515625" style="2" customWidth="1"/>
    <col min="6155" max="6155" width="10.42578125" style="2" customWidth="1"/>
    <col min="6156" max="6156" width="14.28515625" style="2" customWidth="1"/>
    <col min="6157" max="6157" width="13.42578125" style="2" customWidth="1"/>
    <col min="6158" max="6158" width="15.7109375" style="2" customWidth="1"/>
    <col min="6159" max="6161" width="13.42578125" style="2" customWidth="1"/>
    <col min="6162" max="6162" width="44" style="2" customWidth="1"/>
    <col min="6163" max="6163" width="11.42578125" style="2"/>
    <col min="6164" max="6164" width="20.7109375" style="2" bestFit="1" customWidth="1"/>
    <col min="6165" max="6382" width="11.42578125" style="2"/>
    <col min="6383" max="6383" width="0" style="2" hidden="1" customWidth="1"/>
    <col min="6384" max="6384" width="31.28515625" style="2" customWidth="1"/>
    <col min="6385" max="6385" width="10" style="2" customWidth="1"/>
    <col min="6386" max="6386" width="10.85546875" style="2" customWidth="1"/>
    <col min="6387" max="6387" width="2.85546875" style="2" customWidth="1"/>
    <col min="6388" max="6393" width="0" style="2" hidden="1" customWidth="1"/>
    <col min="6394" max="6394" width="14.42578125" style="2" customWidth="1"/>
    <col min="6395" max="6395" width="9.42578125" style="2" customWidth="1"/>
    <col min="6396" max="6396" width="0" style="2" hidden="1" customWidth="1"/>
    <col min="6397" max="6397" width="7.140625" style="2" customWidth="1"/>
    <col min="6398" max="6403" width="0" style="2" hidden="1" customWidth="1"/>
    <col min="6404" max="6404" width="15.28515625" style="2" customWidth="1"/>
    <col min="6405" max="6406" width="14.7109375" style="2" customWidth="1"/>
    <col min="6407" max="6407" width="12.5703125" style="2" customWidth="1"/>
    <col min="6408" max="6408" width="12.140625" style="2" customWidth="1"/>
    <col min="6409" max="6409" width="12.42578125" style="2" customWidth="1"/>
    <col min="6410" max="6410" width="14.28515625" style="2" customWidth="1"/>
    <col min="6411" max="6411" width="10.42578125" style="2" customWidth="1"/>
    <col min="6412" max="6412" width="14.28515625" style="2" customWidth="1"/>
    <col min="6413" max="6413" width="13.42578125" style="2" customWidth="1"/>
    <col min="6414" max="6414" width="15.7109375" style="2" customWidth="1"/>
    <col min="6415" max="6417" width="13.42578125" style="2" customWidth="1"/>
    <col min="6418" max="6418" width="44" style="2" customWidth="1"/>
    <col min="6419" max="6419" width="11.42578125" style="2"/>
    <col min="6420" max="6420" width="20.7109375" style="2" bestFit="1" customWidth="1"/>
    <col min="6421" max="6638" width="11.42578125" style="2"/>
    <col min="6639" max="6639" width="0" style="2" hidden="1" customWidth="1"/>
    <col min="6640" max="6640" width="31.28515625" style="2" customWidth="1"/>
    <col min="6641" max="6641" width="10" style="2" customWidth="1"/>
    <col min="6642" max="6642" width="10.85546875" style="2" customWidth="1"/>
    <col min="6643" max="6643" width="2.85546875" style="2" customWidth="1"/>
    <col min="6644" max="6649" width="0" style="2" hidden="1" customWidth="1"/>
    <col min="6650" max="6650" width="14.42578125" style="2" customWidth="1"/>
    <col min="6651" max="6651" width="9.42578125" style="2" customWidth="1"/>
    <col min="6652" max="6652" width="0" style="2" hidden="1" customWidth="1"/>
    <col min="6653" max="6653" width="7.140625" style="2" customWidth="1"/>
    <col min="6654" max="6659" width="0" style="2" hidden="1" customWidth="1"/>
    <col min="6660" max="6660" width="15.28515625" style="2" customWidth="1"/>
    <col min="6661" max="6662" width="14.7109375" style="2" customWidth="1"/>
    <col min="6663" max="6663" width="12.5703125" style="2" customWidth="1"/>
    <col min="6664" max="6664" width="12.140625" style="2" customWidth="1"/>
    <col min="6665" max="6665" width="12.42578125" style="2" customWidth="1"/>
    <col min="6666" max="6666" width="14.28515625" style="2" customWidth="1"/>
    <col min="6667" max="6667" width="10.42578125" style="2" customWidth="1"/>
    <col min="6668" max="6668" width="14.28515625" style="2" customWidth="1"/>
    <col min="6669" max="6669" width="13.42578125" style="2" customWidth="1"/>
    <col min="6670" max="6670" width="15.7109375" style="2" customWidth="1"/>
    <col min="6671" max="6673" width="13.42578125" style="2" customWidth="1"/>
    <col min="6674" max="6674" width="44" style="2" customWidth="1"/>
    <col min="6675" max="6675" width="11.42578125" style="2"/>
    <col min="6676" max="6676" width="20.7109375" style="2" bestFit="1" customWidth="1"/>
    <col min="6677" max="6894" width="11.42578125" style="2"/>
    <col min="6895" max="6895" width="0" style="2" hidden="1" customWidth="1"/>
    <col min="6896" max="6896" width="31.28515625" style="2" customWidth="1"/>
    <col min="6897" max="6897" width="10" style="2" customWidth="1"/>
    <col min="6898" max="6898" width="10.85546875" style="2" customWidth="1"/>
    <col min="6899" max="6899" width="2.85546875" style="2" customWidth="1"/>
    <col min="6900" max="6905" width="0" style="2" hidden="1" customWidth="1"/>
    <col min="6906" max="6906" width="14.42578125" style="2" customWidth="1"/>
    <col min="6907" max="6907" width="9.42578125" style="2" customWidth="1"/>
    <col min="6908" max="6908" width="0" style="2" hidden="1" customWidth="1"/>
    <col min="6909" max="6909" width="7.140625" style="2" customWidth="1"/>
    <col min="6910" max="6915" width="0" style="2" hidden="1" customWidth="1"/>
    <col min="6916" max="6916" width="15.28515625" style="2" customWidth="1"/>
    <col min="6917" max="6918" width="14.7109375" style="2" customWidth="1"/>
    <col min="6919" max="6919" width="12.5703125" style="2" customWidth="1"/>
    <col min="6920" max="6920" width="12.140625" style="2" customWidth="1"/>
    <col min="6921" max="6921" width="12.42578125" style="2" customWidth="1"/>
    <col min="6922" max="6922" width="14.28515625" style="2" customWidth="1"/>
    <col min="6923" max="6923" width="10.42578125" style="2" customWidth="1"/>
    <col min="6924" max="6924" width="14.28515625" style="2" customWidth="1"/>
    <col min="6925" max="6925" width="13.42578125" style="2" customWidth="1"/>
    <col min="6926" max="6926" width="15.7109375" style="2" customWidth="1"/>
    <col min="6927" max="6929" width="13.42578125" style="2" customWidth="1"/>
    <col min="6930" max="6930" width="44" style="2" customWidth="1"/>
    <col min="6931" max="6931" width="11.42578125" style="2"/>
    <col min="6932" max="6932" width="20.7109375" style="2" bestFit="1" customWidth="1"/>
    <col min="6933" max="7150" width="11.42578125" style="2"/>
    <col min="7151" max="7151" width="0" style="2" hidden="1" customWidth="1"/>
    <col min="7152" max="7152" width="31.28515625" style="2" customWidth="1"/>
    <col min="7153" max="7153" width="10" style="2" customWidth="1"/>
    <col min="7154" max="7154" width="10.85546875" style="2" customWidth="1"/>
    <col min="7155" max="7155" width="2.85546875" style="2" customWidth="1"/>
    <col min="7156" max="7161" width="0" style="2" hidden="1" customWidth="1"/>
    <col min="7162" max="7162" width="14.42578125" style="2" customWidth="1"/>
    <col min="7163" max="7163" width="9.42578125" style="2" customWidth="1"/>
    <col min="7164" max="7164" width="0" style="2" hidden="1" customWidth="1"/>
    <col min="7165" max="7165" width="7.140625" style="2" customWidth="1"/>
    <col min="7166" max="7171" width="0" style="2" hidden="1" customWidth="1"/>
    <col min="7172" max="7172" width="15.28515625" style="2" customWidth="1"/>
    <col min="7173" max="7174" width="14.7109375" style="2" customWidth="1"/>
    <col min="7175" max="7175" width="12.5703125" style="2" customWidth="1"/>
    <col min="7176" max="7176" width="12.140625" style="2" customWidth="1"/>
    <col min="7177" max="7177" width="12.42578125" style="2" customWidth="1"/>
    <col min="7178" max="7178" width="14.28515625" style="2" customWidth="1"/>
    <col min="7179" max="7179" width="10.42578125" style="2" customWidth="1"/>
    <col min="7180" max="7180" width="14.28515625" style="2" customWidth="1"/>
    <col min="7181" max="7181" width="13.42578125" style="2" customWidth="1"/>
    <col min="7182" max="7182" width="15.7109375" style="2" customWidth="1"/>
    <col min="7183" max="7185" width="13.42578125" style="2" customWidth="1"/>
    <col min="7186" max="7186" width="44" style="2" customWidth="1"/>
    <col min="7187" max="7187" width="11.42578125" style="2"/>
    <col min="7188" max="7188" width="20.7109375" style="2" bestFit="1" customWidth="1"/>
    <col min="7189" max="7406" width="11.42578125" style="2"/>
    <col min="7407" max="7407" width="0" style="2" hidden="1" customWidth="1"/>
    <col min="7408" max="7408" width="31.28515625" style="2" customWidth="1"/>
    <col min="7409" max="7409" width="10" style="2" customWidth="1"/>
    <col min="7410" max="7410" width="10.85546875" style="2" customWidth="1"/>
    <col min="7411" max="7411" width="2.85546875" style="2" customWidth="1"/>
    <col min="7412" max="7417" width="0" style="2" hidden="1" customWidth="1"/>
    <col min="7418" max="7418" width="14.42578125" style="2" customWidth="1"/>
    <col min="7419" max="7419" width="9.42578125" style="2" customWidth="1"/>
    <col min="7420" max="7420" width="0" style="2" hidden="1" customWidth="1"/>
    <col min="7421" max="7421" width="7.140625" style="2" customWidth="1"/>
    <col min="7422" max="7427" width="0" style="2" hidden="1" customWidth="1"/>
    <col min="7428" max="7428" width="15.28515625" style="2" customWidth="1"/>
    <col min="7429" max="7430" width="14.7109375" style="2" customWidth="1"/>
    <col min="7431" max="7431" width="12.5703125" style="2" customWidth="1"/>
    <col min="7432" max="7432" width="12.140625" style="2" customWidth="1"/>
    <col min="7433" max="7433" width="12.42578125" style="2" customWidth="1"/>
    <col min="7434" max="7434" width="14.28515625" style="2" customWidth="1"/>
    <col min="7435" max="7435" width="10.42578125" style="2" customWidth="1"/>
    <col min="7436" max="7436" width="14.28515625" style="2" customWidth="1"/>
    <col min="7437" max="7437" width="13.42578125" style="2" customWidth="1"/>
    <col min="7438" max="7438" width="15.7109375" style="2" customWidth="1"/>
    <col min="7439" max="7441" width="13.42578125" style="2" customWidth="1"/>
    <col min="7442" max="7442" width="44" style="2" customWidth="1"/>
    <col min="7443" max="7443" width="11.42578125" style="2"/>
    <col min="7444" max="7444" width="20.7109375" style="2" bestFit="1" customWidth="1"/>
    <col min="7445" max="7662" width="11.42578125" style="2"/>
    <col min="7663" max="7663" width="0" style="2" hidden="1" customWidth="1"/>
    <col min="7664" max="7664" width="31.28515625" style="2" customWidth="1"/>
    <col min="7665" max="7665" width="10" style="2" customWidth="1"/>
    <col min="7666" max="7666" width="10.85546875" style="2" customWidth="1"/>
    <col min="7667" max="7667" width="2.85546875" style="2" customWidth="1"/>
    <col min="7668" max="7673" width="0" style="2" hidden="1" customWidth="1"/>
    <col min="7674" max="7674" width="14.42578125" style="2" customWidth="1"/>
    <col min="7675" max="7675" width="9.42578125" style="2" customWidth="1"/>
    <col min="7676" max="7676" width="0" style="2" hidden="1" customWidth="1"/>
    <col min="7677" max="7677" width="7.140625" style="2" customWidth="1"/>
    <col min="7678" max="7683" width="0" style="2" hidden="1" customWidth="1"/>
    <col min="7684" max="7684" width="15.28515625" style="2" customWidth="1"/>
    <col min="7685" max="7686" width="14.7109375" style="2" customWidth="1"/>
    <col min="7687" max="7687" width="12.5703125" style="2" customWidth="1"/>
    <col min="7688" max="7688" width="12.140625" style="2" customWidth="1"/>
    <col min="7689" max="7689" width="12.42578125" style="2" customWidth="1"/>
    <col min="7690" max="7690" width="14.28515625" style="2" customWidth="1"/>
    <col min="7691" max="7691" width="10.42578125" style="2" customWidth="1"/>
    <col min="7692" max="7692" width="14.28515625" style="2" customWidth="1"/>
    <col min="7693" max="7693" width="13.42578125" style="2" customWidth="1"/>
    <col min="7694" max="7694" width="15.7109375" style="2" customWidth="1"/>
    <col min="7695" max="7697" width="13.42578125" style="2" customWidth="1"/>
    <col min="7698" max="7698" width="44" style="2" customWidth="1"/>
    <col min="7699" max="7699" width="11.42578125" style="2"/>
    <col min="7700" max="7700" width="20.7109375" style="2" bestFit="1" customWidth="1"/>
    <col min="7701" max="7918" width="11.42578125" style="2"/>
    <col min="7919" max="7919" width="0" style="2" hidden="1" customWidth="1"/>
    <col min="7920" max="7920" width="31.28515625" style="2" customWidth="1"/>
    <col min="7921" max="7921" width="10" style="2" customWidth="1"/>
    <col min="7922" max="7922" width="10.85546875" style="2" customWidth="1"/>
    <col min="7923" max="7923" width="2.85546875" style="2" customWidth="1"/>
    <col min="7924" max="7929" width="0" style="2" hidden="1" customWidth="1"/>
    <col min="7930" max="7930" width="14.42578125" style="2" customWidth="1"/>
    <col min="7931" max="7931" width="9.42578125" style="2" customWidth="1"/>
    <col min="7932" max="7932" width="0" style="2" hidden="1" customWidth="1"/>
    <col min="7933" max="7933" width="7.140625" style="2" customWidth="1"/>
    <col min="7934" max="7939" width="0" style="2" hidden="1" customWidth="1"/>
    <col min="7940" max="7940" width="15.28515625" style="2" customWidth="1"/>
    <col min="7941" max="7942" width="14.7109375" style="2" customWidth="1"/>
    <col min="7943" max="7943" width="12.5703125" style="2" customWidth="1"/>
    <col min="7944" max="7944" width="12.140625" style="2" customWidth="1"/>
    <col min="7945" max="7945" width="12.42578125" style="2" customWidth="1"/>
    <col min="7946" max="7946" width="14.28515625" style="2" customWidth="1"/>
    <col min="7947" max="7947" width="10.42578125" style="2" customWidth="1"/>
    <col min="7948" max="7948" width="14.28515625" style="2" customWidth="1"/>
    <col min="7949" max="7949" width="13.42578125" style="2" customWidth="1"/>
    <col min="7950" max="7950" width="15.7109375" style="2" customWidth="1"/>
    <col min="7951" max="7953" width="13.42578125" style="2" customWidth="1"/>
    <col min="7954" max="7954" width="44" style="2" customWidth="1"/>
    <col min="7955" max="7955" width="11.42578125" style="2"/>
    <col min="7956" max="7956" width="20.7109375" style="2" bestFit="1" customWidth="1"/>
    <col min="7957" max="8174" width="11.42578125" style="2"/>
    <col min="8175" max="8175" width="0" style="2" hidden="1" customWidth="1"/>
    <col min="8176" max="8176" width="31.28515625" style="2" customWidth="1"/>
    <col min="8177" max="8177" width="10" style="2" customWidth="1"/>
    <col min="8178" max="8178" width="10.85546875" style="2" customWidth="1"/>
    <col min="8179" max="8179" width="2.85546875" style="2" customWidth="1"/>
    <col min="8180" max="8185" width="0" style="2" hidden="1" customWidth="1"/>
    <col min="8186" max="8186" width="14.42578125" style="2" customWidth="1"/>
    <col min="8187" max="8187" width="9.42578125" style="2" customWidth="1"/>
    <col min="8188" max="8188" width="0" style="2" hidden="1" customWidth="1"/>
    <col min="8189" max="8189" width="7.140625" style="2" customWidth="1"/>
    <col min="8190" max="8195" width="0" style="2" hidden="1" customWidth="1"/>
    <col min="8196" max="8196" width="15.28515625" style="2" customWidth="1"/>
    <col min="8197" max="8198" width="14.7109375" style="2" customWidth="1"/>
    <col min="8199" max="8199" width="12.5703125" style="2" customWidth="1"/>
    <col min="8200" max="8200" width="12.140625" style="2" customWidth="1"/>
    <col min="8201" max="8201" width="12.42578125" style="2" customWidth="1"/>
    <col min="8202" max="8202" width="14.28515625" style="2" customWidth="1"/>
    <col min="8203" max="8203" width="10.42578125" style="2" customWidth="1"/>
    <col min="8204" max="8204" width="14.28515625" style="2" customWidth="1"/>
    <col min="8205" max="8205" width="13.42578125" style="2" customWidth="1"/>
    <col min="8206" max="8206" width="15.7109375" style="2" customWidth="1"/>
    <col min="8207" max="8209" width="13.42578125" style="2" customWidth="1"/>
    <col min="8210" max="8210" width="44" style="2" customWidth="1"/>
    <col min="8211" max="8211" width="11.42578125" style="2"/>
    <col min="8212" max="8212" width="20.7109375" style="2" bestFit="1" customWidth="1"/>
    <col min="8213" max="8430" width="11.42578125" style="2"/>
    <col min="8431" max="8431" width="0" style="2" hidden="1" customWidth="1"/>
    <col min="8432" max="8432" width="31.28515625" style="2" customWidth="1"/>
    <col min="8433" max="8433" width="10" style="2" customWidth="1"/>
    <col min="8434" max="8434" width="10.85546875" style="2" customWidth="1"/>
    <col min="8435" max="8435" width="2.85546875" style="2" customWidth="1"/>
    <col min="8436" max="8441" width="0" style="2" hidden="1" customWidth="1"/>
    <col min="8442" max="8442" width="14.42578125" style="2" customWidth="1"/>
    <col min="8443" max="8443" width="9.42578125" style="2" customWidth="1"/>
    <col min="8444" max="8444" width="0" style="2" hidden="1" customWidth="1"/>
    <col min="8445" max="8445" width="7.140625" style="2" customWidth="1"/>
    <col min="8446" max="8451" width="0" style="2" hidden="1" customWidth="1"/>
    <col min="8452" max="8452" width="15.28515625" style="2" customWidth="1"/>
    <col min="8453" max="8454" width="14.7109375" style="2" customWidth="1"/>
    <col min="8455" max="8455" width="12.5703125" style="2" customWidth="1"/>
    <col min="8456" max="8456" width="12.140625" style="2" customWidth="1"/>
    <col min="8457" max="8457" width="12.42578125" style="2" customWidth="1"/>
    <col min="8458" max="8458" width="14.28515625" style="2" customWidth="1"/>
    <col min="8459" max="8459" width="10.42578125" style="2" customWidth="1"/>
    <col min="8460" max="8460" width="14.28515625" style="2" customWidth="1"/>
    <col min="8461" max="8461" width="13.42578125" style="2" customWidth="1"/>
    <col min="8462" max="8462" width="15.7109375" style="2" customWidth="1"/>
    <col min="8463" max="8465" width="13.42578125" style="2" customWidth="1"/>
    <col min="8466" max="8466" width="44" style="2" customWidth="1"/>
    <col min="8467" max="8467" width="11.42578125" style="2"/>
    <col min="8468" max="8468" width="20.7109375" style="2" bestFit="1" customWidth="1"/>
    <col min="8469" max="8686" width="11.42578125" style="2"/>
    <col min="8687" max="8687" width="0" style="2" hidden="1" customWidth="1"/>
    <col min="8688" max="8688" width="31.28515625" style="2" customWidth="1"/>
    <col min="8689" max="8689" width="10" style="2" customWidth="1"/>
    <col min="8690" max="8690" width="10.85546875" style="2" customWidth="1"/>
    <col min="8691" max="8691" width="2.85546875" style="2" customWidth="1"/>
    <col min="8692" max="8697" width="0" style="2" hidden="1" customWidth="1"/>
    <col min="8698" max="8698" width="14.42578125" style="2" customWidth="1"/>
    <col min="8699" max="8699" width="9.42578125" style="2" customWidth="1"/>
    <col min="8700" max="8700" width="0" style="2" hidden="1" customWidth="1"/>
    <col min="8701" max="8701" width="7.140625" style="2" customWidth="1"/>
    <col min="8702" max="8707" width="0" style="2" hidden="1" customWidth="1"/>
    <col min="8708" max="8708" width="15.28515625" style="2" customWidth="1"/>
    <col min="8709" max="8710" width="14.7109375" style="2" customWidth="1"/>
    <col min="8711" max="8711" width="12.5703125" style="2" customWidth="1"/>
    <col min="8712" max="8712" width="12.140625" style="2" customWidth="1"/>
    <col min="8713" max="8713" width="12.42578125" style="2" customWidth="1"/>
    <col min="8714" max="8714" width="14.28515625" style="2" customWidth="1"/>
    <col min="8715" max="8715" width="10.42578125" style="2" customWidth="1"/>
    <col min="8716" max="8716" width="14.28515625" style="2" customWidth="1"/>
    <col min="8717" max="8717" width="13.42578125" style="2" customWidth="1"/>
    <col min="8718" max="8718" width="15.7109375" style="2" customWidth="1"/>
    <col min="8719" max="8721" width="13.42578125" style="2" customWidth="1"/>
    <col min="8722" max="8722" width="44" style="2" customWidth="1"/>
    <col min="8723" max="8723" width="11.42578125" style="2"/>
    <col min="8724" max="8724" width="20.7109375" style="2" bestFit="1" customWidth="1"/>
    <col min="8725" max="8942" width="11.42578125" style="2"/>
    <col min="8943" max="8943" width="0" style="2" hidden="1" customWidth="1"/>
    <col min="8944" max="8944" width="31.28515625" style="2" customWidth="1"/>
    <col min="8945" max="8945" width="10" style="2" customWidth="1"/>
    <col min="8946" max="8946" width="10.85546875" style="2" customWidth="1"/>
    <col min="8947" max="8947" width="2.85546875" style="2" customWidth="1"/>
    <col min="8948" max="8953" width="0" style="2" hidden="1" customWidth="1"/>
    <col min="8954" max="8954" width="14.42578125" style="2" customWidth="1"/>
    <col min="8955" max="8955" width="9.42578125" style="2" customWidth="1"/>
    <col min="8956" max="8956" width="0" style="2" hidden="1" customWidth="1"/>
    <col min="8957" max="8957" width="7.140625" style="2" customWidth="1"/>
    <col min="8958" max="8963" width="0" style="2" hidden="1" customWidth="1"/>
    <col min="8964" max="8964" width="15.28515625" style="2" customWidth="1"/>
    <col min="8965" max="8966" width="14.7109375" style="2" customWidth="1"/>
    <col min="8967" max="8967" width="12.5703125" style="2" customWidth="1"/>
    <col min="8968" max="8968" width="12.140625" style="2" customWidth="1"/>
    <col min="8969" max="8969" width="12.42578125" style="2" customWidth="1"/>
    <col min="8970" max="8970" width="14.28515625" style="2" customWidth="1"/>
    <col min="8971" max="8971" width="10.42578125" style="2" customWidth="1"/>
    <col min="8972" max="8972" width="14.28515625" style="2" customWidth="1"/>
    <col min="8973" max="8973" width="13.42578125" style="2" customWidth="1"/>
    <col min="8974" max="8974" width="15.7109375" style="2" customWidth="1"/>
    <col min="8975" max="8977" width="13.42578125" style="2" customWidth="1"/>
    <col min="8978" max="8978" width="44" style="2" customWidth="1"/>
    <col min="8979" max="8979" width="11.42578125" style="2"/>
    <col min="8980" max="8980" width="20.7109375" style="2" bestFit="1" customWidth="1"/>
    <col min="8981" max="9198" width="11.42578125" style="2"/>
    <col min="9199" max="9199" width="0" style="2" hidden="1" customWidth="1"/>
    <col min="9200" max="9200" width="31.28515625" style="2" customWidth="1"/>
    <col min="9201" max="9201" width="10" style="2" customWidth="1"/>
    <col min="9202" max="9202" width="10.85546875" style="2" customWidth="1"/>
    <col min="9203" max="9203" width="2.85546875" style="2" customWidth="1"/>
    <col min="9204" max="9209" width="0" style="2" hidden="1" customWidth="1"/>
    <col min="9210" max="9210" width="14.42578125" style="2" customWidth="1"/>
    <col min="9211" max="9211" width="9.42578125" style="2" customWidth="1"/>
    <col min="9212" max="9212" width="0" style="2" hidden="1" customWidth="1"/>
    <col min="9213" max="9213" width="7.140625" style="2" customWidth="1"/>
    <col min="9214" max="9219" width="0" style="2" hidden="1" customWidth="1"/>
    <col min="9220" max="9220" width="15.28515625" style="2" customWidth="1"/>
    <col min="9221" max="9222" width="14.7109375" style="2" customWidth="1"/>
    <col min="9223" max="9223" width="12.5703125" style="2" customWidth="1"/>
    <col min="9224" max="9224" width="12.140625" style="2" customWidth="1"/>
    <col min="9225" max="9225" width="12.42578125" style="2" customWidth="1"/>
    <col min="9226" max="9226" width="14.28515625" style="2" customWidth="1"/>
    <col min="9227" max="9227" width="10.42578125" style="2" customWidth="1"/>
    <col min="9228" max="9228" width="14.28515625" style="2" customWidth="1"/>
    <col min="9229" max="9229" width="13.42578125" style="2" customWidth="1"/>
    <col min="9230" max="9230" width="15.7109375" style="2" customWidth="1"/>
    <col min="9231" max="9233" width="13.42578125" style="2" customWidth="1"/>
    <col min="9234" max="9234" width="44" style="2" customWidth="1"/>
    <col min="9235" max="9235" width="11.42578125" style="2"/>
    <col min="9236" max="9236" width="20.7109375" style="2" bestFit="1" customWidth="1"/>
    <col min="9237" max="9454" width="11.42578125" style="2"/>
    <col min="9455" max="9455" width="0" style="2" hidden="1" customWidth="1"/>
    <col min="9456" max="9456" width="31.28515625" style="2" customWidth="1"/>
    <col min="9457" max="9457" width="10" style="2" customWidth="1"/>
    <col min="9458" max="9458" width="10.85546875" style="2" customWidth="1"/>
    <col min="9459" max="9459" width="2.85546875" style="2" customWidth="1"/>
    <col min="9460" max="9465" width="0" style="2" hidden="1" customWidth="1"/>
    <col min="9466" max="9466" width="14.42578125" style="2" customWidth="1"/>
    <col min="9467" max="9467" width="9.42578125" style="2" customWidth="1"/>
    <col min="9468" max="9468" width="0" style="2" hidden="1" customWidth="1"/>
    <col min="9469" max="9469" width="7.140625" style="2" customWidth="1"/>
    <col min="9470" max="9475" width="0" style="2" hidden="1" customWidth="1"/>
    <col min="9476" max="9476" width="15.28515625" style="2" customWidth="1"/>
    <col min="9477" max="9478" width="14.7109375" style="2" customWidth="1"/>
    <col min="9479" max="9479" width="12.5703125" style="2" customWidth="1"/>
    <col min="9480" max="9480" width="12.140625" style="2" customWidth="1"/>
    <col min="9481" max="9481" width="12.42578125" style="2" customWidth="1"/>
    <col min="9482" max="9482" width="14.28515625" style="2" customWidth="1"/>
    <col min="9483" max="9483" width="10.42578125" style="2" customWidth="1"/>
    <col min="9484" max="9484" width="14.28515625" style="2" customWidth="1"/>
    <col min="9485" max="9485" width="13.42578125" style="2" customWidth="1"/>
    <col min="9486" max="9486" width="15.7109375" style="2" customWidth="1"/>
    <col min="9487" max="9489" width="13.42578125" style="2" customWidth="1"/>
    <col min="9490" max="9490" width="44" style="2" customWidth="1"/>
    <col min="9491" max="9491" width="11.42578125" style="2"/>
    <col min="9492" max="9492" width="20.7109375" style="2" bestFit="1" customWidth="1"/>
    <col min="9493" max="9710" width="11.42578125" style="2"/>
    <col min="9711" max="9711" width="0" style="2" hidden="1" customWidth="1"/>
    <col min="9712" max="9712" width="31.28515625" style="2" customWidth="1"/>
    <col min="9713" max="9713" width="10" style="2" customWidth="1"/>
    <col min="9714" max="9714" width="10.85546875" style="2" customWidth="1"/>
    <col min="9715" max="9715" width="2.85546875" style="2" customWidth="1"/>
    <col min="9716" max="9721" width="0" style="2" hidden="1" customWidth="1"/>
    <col min="9722" max="9722" width="14.42578125" style="2" customWidth="1"/>
    <col min="9723" max="9723" width="9.42578125" style="2" customWidth="1"/>
    <col min="9724" max="9724" width="0" style="2" hidden="1" customWidth="1"/>
    <col min="9725" max="9725" width="7.140625" style="2" customWidth="1"/>
    <col min="9726" max="9731" width="0" style="2" hidden="1" customWidth="1"/>
    <col min="9732" max="9732" width="15.28515625" style="2" customWidth="1"/>
    <col min="9733" max="9734" width="14.7109375" style="2" customWidth="1"/>
    <col min="9735" max="9735" width="12.5703125" style="2" customWidth="1"/>
    <col min="9736" max="9736" width="12.140625" style="2" customWidth="1"/>
    <col min="9737" max="9737" width="12.42578125" style="2" customWidth="1"/>
    <col min="9738" max="9738" width="14.28515625" style="2" customWidth="1"/>
    <col min="9739" max="9739" width="10.42578125" style="2" customWidth="1"/>
    <col min="9740" max="9740" width="14.28515625" style="2" customWidth="1"/>
    <col min="9741" max="9741" width="13.42578125" style="2" customWidth="1"/>
    <col min="9742" max="9742" width="15.7109375" style="2" customWidth="1"/>
    <col min="9743" max="9745" width="13.42578125" style="2" customWidth="1"/>
    <col min="9746" max="9746" width="44" style="2" customWidth="1"/>
    <col min="9747" max="9747" width="11.42578125" style="2"/>
    <col min="9748" max="9748" width="20.7109375" style="2" bestFit="1" customWidth="1"/>
    <col min="9749" max="9966" width="11.42578125" style="2"/>
    <col min="9967" max="9967" width="0" style="2" hidden="1" customWidth="1"/>
    <col min="9968" max="9968" width="31.28515625" style="2" customWidth="1"/>
    <col min="9969" max="9969" width="10" style="2" customWidth="1"/>
    <col min="9970" max="9970" width="10.85546875" style="2" customWidth="1"/>
    <col min="9971" max="9971" width="2.85546875" style="2" customWidth="1"/>
    <col min="9972" max="9977" width="0" style="2" hidden="1" customWidth="1"/>
    <col min="9978" max="9978" width="14.42578125" style="2" customWidth="1"/>
    <col min="9979" max="9979" width="9.42578125" style="2" customWidth="1"/>
    <col min="9980" max="9980" width="0" style="2" hidden="1" customWidth="1"/>
    <col min="9981" max="9981" width="7.140625" style="2" customWidth="1"/>
    <col min="9982" max="9987" width="0" style="2" hidden="1" customWidth="1"/>
    <col min="9988" max="9988" width="15.28515625" style="2" customWidth="1"/>
    <col min="9989" max="9990" width="14.7109375" style="2" customWidth="1"/>
    <col min="9991" max="9991" width="12.5703125" style="2" customWidth="1"/>
    <col min="9992" max="9992" width="12.140625" style="2" customWidth="1"/>
    <col min="9993" max="9993" width="12.42578125" style="2" customWidth="1"/>
    <col min="9994" max="9994" width="14.28515625" style="2" customWidth="1"/>
    <col min="9995" max="9995" width="10.42578125" style="2" customWidth="1"/>
    <col min="9996" max="9996" width="14.28515625" style="2" customWidth="1"/>
    <col min="9997" max="9997" width="13.42578125" style="2" customWidth="1"/>
    <col min="9998" max="9998" width="15.7109375" style="2" customWidth="1"/>
    <col min="9999" max="10001" width="13.42578125" style="2" customWidth="1"/>
    <col min="10002" max="10002" width="44" style="2" customWidth="1"/>
    <col min="10003" max="10003" width="11.42578125" style="2"/>
    <col min="10004" max="10004" width="20.7109375" style="2" bestFit="1" customWidth="1"/>
    <col min="10005" max="10222" width="11.42578125" style="2"/>
    <col min="10223" max="10223" width="0" style="2" hidden="1" customWidth="1"/>
    <col min="10224" max="10224" width="31.28515625" style="2" customWidth="1"/>
    <col min="10225" max="10225" width="10" style="2" customWidth="1"/>
    <col min="10226" max="10226" width="10.85546875" style="2" customWidth="1"/>
    <col min="10227" max="10227" width="2.85546875" style="2" customWidth="1"/>
    <col min="10228" max="10233" width="0" style="2" hidden="1" customWidth="1"/>
    <col min="10234" max="10234" width="14.42578125" style="2" customWidth="1"/>
    <col min="10235" max="10235" width="9.42578125" style="2" customWidth="1"/>
    <col min="10236" max="10236" width="0" style="2" hidden="1" customWidth="1"/>
    <col min="10237" max="10237" width="7.140625" style="2" customWidth="1"/>
    <col min="10238" max="10243" width="0" style="2" hidden="1" customWidth="1"/>
    <col min="10244" max="10244" width="15.28515625" style="2" customWidth="1"/>
    <col min="10245" max="10246" width="14.7109375" style="2" customWidth="1"/>
    <col min="10247" max="10247" width="12.5703125" style="2" customWidth="1"/>
    <col min="10248" max="10248" width="12.140625" style="2" customWidth="1"/>
    <col min="10249" max="10249" width="12.42578125" style="2" customWidth="1"/>
    <col min="10250" max="10250" width="14.28515625" style="2" customWidth="1"/>
    <col min="10251" max="10251" width="10.42578125" style="2" customWidth="1"/>
    <col min="10252" max="10252" width="14.28515625" style="2" customWidth="1"/>
    <col min="10253" max="10253" width="13.42578125" style="2" customWidth="1"/>
    <col min="10254" max="10254" width="15.7109375" style="2" customWidth="1"/>
    <col min="10255" max="10257" width="13.42578125" style="2" customWidth="1"/>
    <col min="10258" max="10258" width="44" style="2" customWidth="1"/>
    <col min="10259" max="10259" width="11.42578125" style="2"/>
    <col min="10260" max="10260" width="20.7109375" style="2" bestFit="1" customWidth="1"/>
    <col min="10261" max="10478" width="11.42578125" style="2"/>
    <col min="10479" max="10479" width="0" style="2" hidden="1" customWidth="1"/>
    <col min="10480" max="10480" width="31.28515625" style="2" customWidth="1"/>
    <col min="10481" max="10481" width="10" style="2" customWidth="1"/>
    <col min="10482" max="10482" width="10.85546875" style="2" customWidth="1"/>
    <col min="10483" max="10483" width="2.85546875" style="2" customWidth="1"/>
    <col min="10484" max="10489" width="0" style="2" hidden="1" customWidth="1"/>
    <col min="10490" max="10490" width="14.42578125" style="2" customWidth="1"/>
    <col min="10491" max="10491" width="9.42578125" style="2" customWidth="1"/>
    <col min="10492" max="10492" width="0" style="2" hidden="1" customWidth="1"/>
    <col min="10493" max="10493" width="7.140625" style="2" customWidth="1"/>
    <col min="10494" max="10499" width="0" style="2" hidden="1" customWidth="1"/>
    <col min="10500" max="10500" width="15.28515625" style="2" customWidth="1"/>
    <col min="10501" max="10502" width="14.7109375" style="2" customWidth="1"/>
    <col min="10503" max="10503" width="12.5703125" style="2" customWidth="1"/>
    <col min="10504" max="10504" width="12.140625" style="2" customWidth="1"/>
    <col min="10505" max="10505" width="12.42578125" style="2" customWidth="1"/>
    <col min="10506" max="10506" width="14.28515625" style="2" customWidth="1"/>
    <col min="10507" max="10507" width="10.42578125" style="2" customWidth="1"/>
    <col min="10508" max="10508" width="14.28515625" style="2" customWidth="1"/>
    <col min="10509" max="10509" width="13.42578125" style="2" customWidth="1"/>
    <col min="10510" max="10510" width="15.7109375" style="2" customWidth="1"/>
    <col min="10511" max="10513" width="13.42578125" style="2" customWidth="1"/>
    <col min="10514" max="10514" width="44" style="2" customWidth="1"/>
    <col min="10515" max="10515" width="11.42578125" style="2"/>
    <col min="10516" max="10516" width="20.7109375" style="2" bestFit="1" customWidth="1"/>
    <col min="10517" max="10734" width="11.42578125" style="2"/>
    <col min="10735" max="10735" width="0" style="2" hidden="1" customWidth="1"/>
    <col min="10736" max="10736" width="31.28515625" style="2" customWidth="1"/>
    <col min="10737" max="10737" width="10" style="2" customWidth="1"/>
    <col min="10738" max="10738" width="10.85546875" style="2" customWidth="1"/>
    <col min="10739" max="10739" width="2.85546875" style="2" customWidth="1"/>
    <col min="10740" max="10745" width="0" style="2" hidden="1" customWidth="1"/>
    <col min="10746" max="10746" width="14.42578125" style="2" customWidth="1"/>
    <col min="10747" max="10747" width="9.42578125" style="2" customWidth="1"/>
    <col min="10748" max="10748" width="0" style="2" hidden="1" customWidth="1"/>
    <col min="10749" max="10749" width="7.140625" style="2" customWidth="1"/>
    <col min="10750" max="10755" width="0" style="2" hidden="1" customWidth="1"/>
    <col min="10756" max="10756" width="15.28515625" style="2" customWidth="1"/>
    <col min="10757" max="10758" width="14.7109375" style="2" customWidth="1"/>
    <col min="10759" max="10759" width="12.5703125" style="2" customWidth="1"/>
    <col min="10760" max="10760" width="12.140625" style="2" customWidth="1"/>
    <col min="10761" max="10761" width="12.42578125" style="2" customWidth="1"/>
    <col min="10762" max="10762" width="14.28515625" style="2" customWidth="1"/>
    <col min="10763" max="10763" width="10.42578125" style="2" customWidth="1"/>
    <col min="10764" max="10764" width="14.28515625" style="2" customWidth="1"/>
    <col min="10765" max="10765" width="13.42578125" style="2" customWidth="1"/>
    <col min="10766" max="10766" width="15.7109375" style="2" customWidth="1"/>
    <col min="10767" max="10769" width="13.42578125" style="2" customWidth="1"/>
    <col min="10770" max="10770" width="44" style="2" customWidth="1"/>
    <col min="10771" max="10771" width="11.42578125" style="2"/>
    <col min="10772" max="10772" width="20.7109375" style="2" bestFit="1" customWidth="1"/>
    <col min="10773" max="10990" width="11.42578125" style="2"/>
    <col min="10991" max="10991" width="0" style="2" hidden="1" customWidth="1"/>
    <col min="10992" max="10992" width="31.28515625" style="2" customWidth="1"/>
    <col min="10993" max="10993" width="10" style="2" customWidth="1"/>
    <col min="10994" max="10994" width="10.85546875" style="2" customWidth="1"/>
    <col min="10995" max="10995" width="2.85546875" style="2" customWidth="1"/>
    <col min="10996" max="11001" width="0" style="2" hidden="1" customWidth="1"/>
    <col min="11002" max="11002" width="14.42578125" style="2" customWidth="1"/>
    <col min="11003" max="11003" width="9.42578125" style="2" customWidth="1"/>
    <col min="11004" max="11004" width="0" style="2" hidden="1" customWidth="1"/>
    <col min="11005" max="11005" width="7.140625" style="2" customWidth="1"/>
    <col min="11006" max="11011" width="0" style="2" hidden="1" customWidth="1"/>
    <col min="11012" max="11012" width="15.28515625" style="2" customWidth="1"/>
    <col min="11013" max="11014" width="14.7109375" style="2" customWidth="1"/>
    <col min="11015" max="11015" width="12.5703125" style="2" customWidth="1"/>
    <col min="11016" max="11016" width="12.140625" style="2" customWidth="1"/>
    <col min="11017" max="11017" width="12.42578125" style="2" customWidth="1"/>
    <col min="11018" max="11018" width="14.28515625" style="2" customWidth="1"/>
    <col min="11019" max="11019" width="10.42578125" style="2" customWidth="1"/>
    <col min="11020" max="11020" width="14.28515625" style="2" customWidth="1"/>
    <col min="11021" max="11021" width="13.42578125" style="2" customWidth="1"/>
    <col min="11022" max="11022" width="15.7109375" style="2" customWidth="1"/>
    <col min="11023" max="11025" width="13.42578125" style="2" customWidth="1"/>
    <col min="11026" max="11026" width="44" style="2" customWidth="1"/>
    <col min="11027" max="11027" width="11.42578125" style="2"/>
    <col min="11028" max="11028" width="20.7109375" style="2" bestFit="1" customWidth="1"/>
    <col min="11029" max="11246" width="11.42578125" style="2"/>
    <col min="11247" max="11247" width="0" style="2" hidden="1" customWidth="1"/>
    <col min="11248" max="11248" width="31.28515625" style="2" customWidth="1"/>
    <col min="11249" max="11249" width="10" style="2" customWidth="1"/>
    <col min="11250" max="11250" width="10.85546875" style="2" customWidth="1"/>
    <col min="11251" max="11251" width="2.85546875" style="2" customWidth="1"/>
    <col min="11252" max="11257" width="0" style="2" hidden="1" customWidth="1"/>
    <col min="11258" max="11258" width="14.42578125" style="2" customWidth="1"/>
    <col min="11259" max="11259" width="9.42578125" style="2" customWidth="1"/>
    <col min="11260" max="11260" width="0" style="2" hidden="1" customWidth="1"/>
    <col min="11261" max="11261" width="7.140625" style="2" customWidth="1"/>
    <col min="11262" max="11267" width="0" style="2" hidden="1" customWidth="1"/>
    <col min="11268" max="11268" width="15.28515625" style="2" customWidth="1"/>
    <col min="11269" max="11270" width="14.7109375" style="2" customWidth="1"/>
    <col min="11271" max="11271" width="12.5703125" style="2" customWidth="1"/>
    <col min="11272" max="11272" width="12.140625" style="2" customWidth="1"/>
    <col min="11273" max="11273" width="12.42578125" style="2" customWidth="1"/>
    <col min="11274" max="11274" width="14.28515625" style="2" customWidth="1"/>
    <col min="11275" max="11275" width="10.42578125" style="2" customWidth="1"/>
    <col min="11276" max="11276" width="14.28515625" style="2" customWidth="1"/>
    <col min="11277" max="11277" width="13.42578125" style="2" customWidth="1"/>
    <col min="11278" max="11278" width="15.7109375" style="2" customWidth="1"/>
    <col min="11279" max="11281" width="13.42578125" style="2" customWidth="1"/>
    <col min="11282" max="11282" width="44" style="2" customWidth="1"/>
    <col min="11283" max="11283" width="11.42578125" style="2"/>
    <col min="11284" max="11284" width="20.7109375" style="2" bestFit="1" customWidth="1"/>
    <col min="11285" max="11502" width="11.42578125" style="2"/>
    <col min="11503" max="11503" width="0" style="2" hidden="1" customWidth="1"/>
    <col min="11504" max="11504" width="31.28515625" style="2" customWidth="1"/>
    <col min="11505" max="11505" width="10" style="2" customWidth="1"/>
    <col min="11506" max="11506" width="10.85546875" style="2" customWidth="1"/>
    <col min="11507" max="11507" width="2.85546875" style="2" customWidth="1"/>
    <col min="11508" max="11513" width="0" style="2" hidden="1" customWidth="1"/>
    <col min="11514" max="11514" width="14.42578125" style="2" customWidth="1"/>
    <col min="11515" max="11515" width="9.42578125" style="2" customWidth="1"/>
    <col min="11516" max="11516" width="0" style="2" hidden="1" customWidth="1"/>
    <col min="11517" max="11517" width="7.140625" style="2" customWidth="1"/>
    <col min="11518" max="11523" width="0" style="2" hidden="1" customWidth="1"/>
    <col min="11524" max="11524" width="15.28515625" style="2" customWidth="1"/>
    <col min="11525" max="11526" width="14.7109375" style="2" customWidth="1"/>
    <col min="11527" max="11527" width="12.5703125" style="2" customWidth="1"/>
    <col min="11528" max="11528" width="12.140625" style="2" customWidth="1"/>
    <col min="11529" max="11529" width="12.42578125" style="2" customWidth="1"/>
    <col min="11530" max="11530" width="14.28515625" style="2" customWidth="1"/>
    <col min="11531" max="11531" width="10.42578125" style="2" customWidth="1"/>
    <col min="11532" max="11532" width="14.28515625" style="2" customWidth="1"/>
    <col min="11533" max="11533" width="13.42578125" style="2" customWidth="1"/>
    <col min="11534" max="11534" width="15.7109375" style="2" customWidth="1"/>
    <col min="11535" max="11537" width="13.42578125" style="2" customWidth="1"/>
    <col min="11538" max="11538" width="44" style="2" customWidth="1"/>
    <col min="11539" max="11539" width="11.42578125" style="2"/>
    <col min="11540" max="11540" width="20.7109375" style="2" bestFit="1" customWidth="1"/>
    <col min="11541" max="11758" width="11.42578125" style="2"/>
    <col min="11759" max="11759" width="0" style="2" hidden="1" customWidth="1"/>
    <col min="11760" max="11760" width="31.28515625" style="2" customWidth="1"/>
    <col min="11761" max="11761" width="10" style="2" customWidth="1"/>
    <col min="11762" max="11762" width="10.85546875" style="2" customWidth="1"/>
    <col min="11763" max="11763" width="2.85546875" style="2" customWidth="1"/>
    <col min="11764" max="11769" width="0" style="2" hidden="1" customWidth="1"/>
    <col min="11770" max="11770" width="14.42578125" style="2" customWidth="1"/>
    <col min="11771" max="11771" width="9.42578125" style="2" customWidth="1"/>
    <col min="11772" max="11772" width="0" style="2" hidden="1" customWidth="1"/>
    <col min="11773" max="11773" width="7.140625" style="2" customWidth="1"/>
    <col min="11774" max="11779" width="0" style="2" hidden="1" customWidth="1"/>
    <col min="11780" max="11780" width="15.28515625" style="2" customWidth="1"/>
    <col min="11781" max="11782" width="14.7109375" style="2" customWidth="1"/>
    <col min="11783" max="11783" width="12.5703125" style="2" customWidth="1"/>
    <col min="11784" max="11784" width="12.140625" style="2" customWidth="1"/>
    <col min="11785" max="11785" width="12.42578125" style="2" customWidth="1"/>
    <col min="11786" max="11786" width="14.28515625" style="2" customWidth="1"/>
    <col min="11787" max="11787" width="10.42578125" style="2" customWidth="1"/>
    <col min="11788" max="11788" width="14.28515625" style="2" customWidth="1"/>
    <col min="11789" max="11789" width="13.42578125" style="2" customWidth="1"/>
    <col min="11790" max="11790" width="15.7109375" style="2" customWidth="1"/>
    <col min="11791" max="11793" width="13.42578125" style="2" customWidth="1"/>
    <col min="11794" max="11794" width="44" style="2" customWidth="1"/>
    <col min="11795" max="11795" width="11.42578125" style="2"/>
    <col min="11796" max="11796" width="20.7109375" style="2" bestFit="1" customWidth="1"/>
    <col min="11797" max="12014" width="11.42578125" style="2"/>
    <col min="12015" max="12015" width="0" style="2" hidden="1" customWidth="1"/>
    <col min="12016" max="12016" width="31.28515625" style="2" customWidth="1"/>
    <col min="12017" max="12017" width="10" style="2" customWidth="1"/>
    <col min="12018" max="12018" width="10.85546875" style="2" customWidth="1"/>
    <col min="12019" max="12019" width="2.85546875" style="2" customWidth="1"/>
    <col min="12020" max="12025" width="0" style="2" hidden="1" customWidth="1"/>
    <col min="12026" max="12026" width="14.42578125" style="2" customWidth="1"/>
    <col min="12027" max="12027" width="9.42578125" style="2" customWidth="1"/>
    <col min="12028" max="12028" width="0" style="2" hidden="1" customWidth="1"/>
    <col min="12029" max="12029" width="7.140625" style="2" customWidth="1"/>
    <col min="12030" max="12035" width="0" style="2" hidden="1" customWidth="1"/>
    <col min="12036" max="12036" width="15.28515625" style="2" customWidth="1"/>
    <col min="12037" max="12038" width="14.7109375" style="2" customWidth="1"/>
    <col min="12039" max="12039" width="12.5703125" style="2" customWidth="1"/>
    <col min="12040" max="12040" width="12.140625" style="2" customWidth="1"/>
    <col min="12041" max="12041" width="12.42578125" style="2" customWidth="1"/>
    <col min="12042" max="12042" width="14.28515625" style="2" customWidth="1"/>
    <col min="12043" max="12043" width="10.42578125" style="2" customWidth="1"/>
    <col min="12044" max="12044" width="14.28515625" style="2" customWidth="1"/>
    <col min="12045" max="12045" width="13.42578125" style="2" customWidth="1"/>
    <col min="12046" max="12046" width="15.7109375" style="2" customWidth="1"/>
    <col min="12047" max="12049" width="13.42578125" style="2" customWidth="1"/>
    <col min="12050" max="12050" width="44" style="2" customWidth="1"/>
    <col min="12051" max="12051" width="11.42578125" style="2"/>
    <col min="12052" max="12052" width="20.7109375" style="2" bestFit="1" customWidth="1"/>
    <col min="12053" max="12270" width="11.42578125" style="2"/>
    <col min="12271" max="12271" width="0" style="2" hidden="1" customWidth="1"/>
    <col min="12272" max="12272" width="31.28515625" style="2" customWidth="1"/>
    <col min="12273" max="12273" width="10" style="2" customWidth="1"/>
    <col min="12274" max="12274" width="10.85546875" style="2" customWidth="1"/>
    <col min="12275" max="12275" width="2.85546875" style="2" customWidth="1"/>
    <col min="12276" max="12281" width="0" style="2" hidden="1" customWidth="1"/>
    <col min="12282" max="12282" width="14.42578125" style="2" customWidth="1"/>
    <col min="12283" max="12283" width="9.42578125" style="2" customWidth="1"/>
    <col min="12284" max="12284" width="0" style="2" hidden="1" customWidth="1"/>
    <col min="12285" max="12285" width="7.140625" style="2" customWidth="1"/>
    <col min="12286" max="12291" width="0" style="2" hidden="1" customWidth="1"/>
    <col min="12292" max="12292" width="15.28515625" style="2" customWidth="1"/>
    <col min="12293" max="12294" width="14.7109375" style="2" customWidth="1"/>
    <col min="12295" max="12295" width="12.5703125" style="2" customWidth="1"/>
    <col min="12296" max="12296" width="12.140625" style="2" customWidth="1"/>
    <col min="12297" max="12297" width="12.42578125" style="2" customWidth="1"/>
    <col min="12298" max="12298" width="14.28515625" style="2" customWidth="1"/>
    <col min="12299" max="12299" width="10.42578125" style="2" customWidth="1"/>
    <col min="12300" max="12300" width="14.28515625" style="2" customWidth="1"/>
    <col min="12301" max="12301" width="13.42578125" style="2" customWidth="1"/>
    <col min="12302" max="12302" width="15.7109375" style="2" customWidth="1"/>
    <col min="12303" max="12305" width="13.42578125" style="2" customWidth="1"/>
    <col min="12306" max="12306" width="44" style="2" customWidth="1"/>
    <col min="12307" max="12307" width="11.42578125" style="2"/>
    <col min="12308" max="12308" width="20.7109375" style="2" bestFit="1" customWidth="1"/>
    <col min="12309" max="12526" width="11.42578125" style="2"/>
    <col min="12527" max="12527" width="0" style="2" hidden="1" customWidth="1"/>
    <col min="12528" max="12528" width="31.28515625" style="2" customWidth="1"/>
    <col min="12529" max="12529" width="10" style="2" customWidth="1"/>
    <col min="12530" max="12530" width="10.85546875" style="2" customWidth="1"/>
    <col min="12531" max="12531" width="2.85546875" style="2" customWidth="1"/>
    <col min="12532" max="12537" width="0" style="2" hidden="1" customWidth="1"/>
    <col min="12538" max="12538" width="14.42578125" style="2" customWidth="1"/>
    <col min="12539" max="12539" width="9.42578125" style="2" customWidth="1"/>
    <col min="12540" max="12540" width="0" style="2" hidden="1" customWidth="1"/>
    <col min="12541" max="12541" width="7.140625" style="2" customWidth="1"/>
    <col min="12542" max="12547" width="0" style="2" hidden="1" customWidth="1"/>
    <col min="12548" max="12548" width="15.28515625" style="2" customWidth="1"/>
    <col min="12549" max="12550" width="14.7109375" style="2" customWidth="1"/>
    <col min="12551" max="12551" width="12.5703125" style="2" customWidth="1"/>
    <col min="12552" max="12552" width="12.140625" style="2" customWidth="1"/>
    <col min="12553" max="12553" width="12.42578125" style="2" customWidth="1"/>
    <col min="12554" max="12554" width="14.28515625" style="2" customWidth="1"/>
    <col min="12555" max="12555" width="10.42578125" style="2" customWidth="1"/>
    <col min="12556" max="12556" width="14.28515625" style="2" customWidth="1"/>
    <col min="12557" max="12557" width="13.42578125" style="2" customWidth="1"/>
    <col min="12558" max="12558" width="15.7109375" style="2" customWidth="1"/>
    <col min="12559" max="12561" width="13.42578125" style="2" customWidth="1"/>
    <col min="12562" max="12562" width="44" style="2" customWidth="1"/>
    <col min="12563" max="12563" width="11.42578125" style="2"/>
    <col min="12564" max="12564" width="20.7109375" style="2" bestFit="1" customWidth="1"/>
    <col min="12565" max="12782" width="11.42578125" style="2"/>
    <col min="12783" max="12783" width="0" style="2" hidden="1" customWidth="1"/>
    <col min="12784" max="12784" width="31.28515625" style="2" customWidth="1"/>
    <col min="12785" max="12785" width="10" style="2" customWidth="1"/>
    <col min="12786" max="12786" width="10.85546875" style="2" customWidth="1"/>
    <col min="12787" max="12787" width="2.85546875" style="2" customWidth="1"/>
    <col min="12788" max="12793" width="0" style="2" hidden="1" customWidth="1"/>
    <col min="12794" max="12794" width="14.42578125" style="2" customWidth="1"/>
    <col min="12795" max="12795" width="9.42578125" style="2" customWidth="1"/>
    <col min="12796" max="12796" width="0" style="2" hidden="1" customWidth="1"/>
    <col min="12797" max="12797" width="7.140625" style="2" customWidth="1"/>
    <col min="12798" max="12803" width="0" style="2" hidden="1" customWidth="1"/>
    <col min="12804" max="12804" width="15.28515625" style="2" customWidth="1"/>
    <col min="12805" max="12806" width="14.7109375" style="2" customWidth="1"/>
    <col min="12807" max="12807" width="12.5703125" style="2" customWidth="1"/>
    <col min="12808" max="12808" width="12.140625" style="2" customWidth="1"/>
    <col min="12809" max="12809" width="12.42578125" style="2" customWidth="1"/>
    <col min="12810" max="12810" width="14.28515625" style="2" customWidth="1"/>
    <col min="12811" max="12811" width="10.42578125" style="2" customWidth="1"/>
    <col min="12812" max="12812" width="14.28515625" style="2" customWidth="1"/>
    <col min="12813" max="12813" width="13.42578125" style="2" customWidth="1"/>
    <col min="12814" max="12814" width="15.7109375" style="2" customWidth="1"/>
    <col min="12815" max="12817" width="13.42578125" style="2" customWidth="1"/>
    <col min="12818" max="12818" width="44" style="2" customWidth="1"/>
    <col min="12819" max="12819" width="11.42578125" style="2"/>
    <col min="12820" max="12820" width="20.7109375" style="2" bestFit="1" customWidth="1"/>
    <col min="12821" max="13038" width="11.42578125" style="2"/>
    <col min="13039" max="13039" width="0" style="2" hidden="1" customWidth="1"/>
    <col min="13040" max="13040" width="31.28515625" style="2" customWidth="1"/>
    <col min="13041" max="13041" width="10" style="2" customWidth="1"/>
    <col min="13042" max="13042" width="10.85546875" style="2" customWidth="1"/>
    <col min="13043" max="13043" width="2.85546875" style="2" customWidth="1"/>
    <col min="13044" max="13049" width="0" style="2" hidden="1" customWidth="1"/>
    <col min="13050" max="13050" width="14.42578125" style="2" customWidth="1"/>
    <col min="13051" max="13051" width="9.42578125" style="2" customWidth="1"/>
    <col min="13052" max="13052" width="0" style="2" hidden="1" customWidth="1"/>
    <col min="13053" max="13053" width="7.140625" style="2" customWidth="1"/>
    <col min="13054" max="13059" width="0" style="2" hidden="1" customWidth="1"/>
    <col min="13060" max="13060" width="15.28515625" style="2" customWidth="1"/>
    <col min="13061" max="13062" width="14.7109375" style="2" customWidth="1"/>
    <col min="13063" max="13063" width="12.5703125" style="2" customWidth="1"/>
    <col min="13064" max="13064" width="12.140625" style="2" customWidth="1"/>
    <col min="13065" max="13065" width="12.42578125" style="2" customWidth="1"/>
    <col min="13066" max="13066" width="14.28515625" style="2" customWidth="1"/>
    <col min="13067" max="13067" width="10.42578125" style="2" customWidth="1"/>
    <col min="13068" max="13068" width="14.28515625" style="2" customWidth="1"/>
    <col min="13069" max="13069" width="13.42578125" style="2" customWidth="1"/>
    <col min="13070" max="13070" width="15.7109375" style="2" customWidth="1"/>
    <col min="13071" max="13073" width="13.42578125" style="2" customWidth="1"/>
    <col min="13074" max="13074" width="44" style="2" customWidth="1"/>
    <col min="13075" max="13075" width="11.42578125" style="2"/>
    <col min="13076" max="13076" width="20.7109375" style="2" bestFit="1" customWidth="1"/>
    <col min="13077" max="13294" width="11.42578125" style="2"/>
    <col min="13295" max="13295" width="0" style="2" hidden="1" customWidth="1"/>
    <col min="13296" max="13296" width="31.28515625" style="2" customWidth="1"/>
    <col min="13297" max="13297" width="10" style="2" customWidth="1"/>
    <col min="13298" max="13298" width="10.85546875" style="2" customWidth="1"/>
    <col min="13299" max="13299" width="2.85546875" style="2" customWidth="1"/>
    <col min="13300" max="13305" width="0" style="2" hidden="1" customWidth="1"/>
    <col min="13306" max="13306" width="14.42578125" style="2" customWidth="1"/>
    <col min="13307" max="13307" width="9.42578125" style="2" customWidth="1"/>
    <col min="13308" max="13308" width="0" style="2" hidden="1" customWidth="1"/>
    <col min="13309" max="13309" width="7.140625" style="2" customWidth="1"/>
    <col min="13310" max="13315" width="0" style="2" hidden="1" customWidth="1"/>
    <col min="13316" max="13316" width="15.28515625" style="2" customWidth="1"/>
    <col min="13317" max="13318" width="14.7109375" style="2" customWidth="1"/>
    <col min="13319" max="13319" width="12.5703125" style="2" customWidth="1"/>
    <col min="13320" max="13320" width="12.140625" style="2" customWidth="1"/>
    <col min="13321" max="13321" width="12.42578125" style="2" customWidth="1"/>
    <col min="13322" max="13322" width="14.28515625" style="2" customWidth="1"/>
    <col min="13323" max="13323" width="10.42578125" style="2" customWidth="1"/>
    <col min="13324" max="13324" width="14.28515625" style="2" customWidth="1"/>
    <col min="13325" max="13325" width="13.42578125" style="2" customWidth="1"/>
    <col min="13326" max="13326" width="15.7109375" style="2" customWidth="1"/>
    <col min="13327" max="13329" width="13.42578125" style="2" customWidth="1"/>
    <col min="13330" max="13330" width="44" style="2" customWidth="1"/>
    <col min="13331" max="13331" width="11.42578125" style="2"/>
    <col min="13332" max="13332" width="20.7109375" style="2" bestFit="1" customWidth="1"/>
    <col min="13333" max="13550" width="11.42578125" style="2"/>
    <col min="13551" max="13551" width="0" style="2" hidden="1" customWidth="1"/>
    <col min="13552" max="13552" width="31.28515625" style="2" customWidth="1"/>
    <col min="13553" max="13553" width="10" style="2" customWidth="1"/>
    <col min="13554" max="13554" width="10.85546875" style="2" customWidth="1"/>
    <col min="13555" max="13555" width="2.85546875" style="2" customWidth="1"/>
    <col min="13556" max="13561" width="0" style="2" hidden="1" customWidth="1"/>
    <col min="13562" max="13562" width="14.42578125" style="2" customWidth="1"/>
    <col min="13563" max="13563" width="9.42578125" style="2" customWidth="1"/>
    <col min="13564" max="13564" width="0" style="2" hidden="1" customWidth="1"/>
    <col min="13565" max="13565" width="7.140625" style="2" customWidth="1"/>
    <col min="13566" max="13571" width="0" style="2" hidden="1" customWidth="1"/>
    <col min="13572" max="13572" width="15.28515625" style="2" customWidth="1"/>
    <col min="13573" max="13574" width="14.7109375" style="2" customWidth="1"/>
    <col min="13575" max="13575" width="12.5703125" style="2" customWidth="1"/>
    <col min="13576" max="13576" width="12.140625" style="2" customWidth="1"/>
    <col min="13577" max="13577" width="12.42578125" style="2" customWidth="1"/>
    <col min="13578" max="13578" width="14.28515625" style="2" customWidth="1"/>
    <col min="13579" max="13579" width="10.42578125" style="2" customWidth="1"/>
    <col min="13580" max="13580" width="14.28515625" style="2" customWidth="1"/>
    <col min="13581" max="13581" width="13.42578125" style="2" customWidth="1"/>
    <col min="13582" max="13582" width="15.7109375" style="2" customWidth="1"/>
    <col min="13583" max="13585" width="13.42578125" style="2" customWidth="1"/>
    <col min="13586" max="13586" width="44" style="2" customWidth="1"/>
    <col min="13587" max="13587" width="11.42578125" style="2"/>
    <col min="13588" max="13588" width="20.7109375" style="2" bestFit="1" customWidth="1"/>
    <col min="13589" max="13806" width="11.42578125" style="2"/>
    <col min="13807" max="13807" width="0" style="2" hidden="1" customWidth="1"/>
    <col min="13808" max="13808" width="31.28515625" style="2" customWidth="1"/>
    <col min="13809" max="13809" width="10" style="2" customWidth="1"/>
    <col min="13810" max="13810" width="10.85546875" style="2" customWidth="1"/>
    <col min="13811" max="13811" width="2.85546875" style="2" customWidth="1"/>
    <col min="13812" max="13817" width="0" style="2" hidden="1" customWidth="1"/>
    <col min="13818" max="13818" width="14.42578125" style="2" customWidth="1"/>
    <col min="13819" max="13819" width="9.42578125" style="2" customWidth="1"/>
    <col min="13820" max="13820" width="0" style="2" hidden="1" customWidth="1"/>
    <col min="13821" max="13821" width="7.140625" style="2" customWidth="1"/>
    <col min="13822" max="13827" width="0" style="2" hidden="1" customWidth="1"/>
    <col min="13828" max="13828" width="15.28515625" style="2" customWidth="1"/>
    <col min="13829" max="13830" width="14.7109375" style="2" customWidth="1"/>
    <col min="13831" max="13831" width="12.5703125" style="2" customWidth="1"/>
    <col min="13832" max="13832" width="12.140625" style="2" customWidth="1"/>
    <col min="13833" max="13833" width="12.42578125" style="2" customWidth="1"/>
    <col min="13834" max="13834" width="14.28515625" style="2" customWidth="1"/>
    <col min="13835" max="13835" width="10.42578125" style="2" customWidth="1"/>
    <col min="13836" max="13836" width="14.28515625" style="2" customWidth="1"/>
    <col min="13837" max="13837" width="13.42578125" style="2" customWidth="1"/>
    <col min="13838" max="13838" width="15.7109375" style="2" customWidth="1"/>
    <col min="13839" max="13841" width="13.42578125" style="2" customWidth="1"/>
    <col min="13842" max="13842" width="44" style="2" customWidth="1"/>
    <col min="13843" max="13843" width="11.42578125" style="2"/>
    <col min="13844" max="13844" width="20.7109375" style="2" bestFit="1" customWidth="1"/>
    <col min="13845" max="14062" width="11.42578125" style="2"/>
    <col min="14063" max="14063" width="0" style="2" hidden="1" customWidth="1"/>
    <col min="14064" max="14064" width="31.28515625" style="2" customWidth="1"/>
    <col min="14065" max="14065" width="10" style="2" customWidth="1"/>
    <col min="14066" max="14066" width="10.85546875" style="2" customWidth="1"/>
    <col min="14067" max="14067" width="2.85546875" style="2" customWidth="1"/>
    <col min="14068" max="14073" width="0" style="2" hidden="1" customWidth="1"/>
    <col min="14074" max="14074" width="14.42578125" style="2" customWidth="1"/>
    <col min="14075" max="14075" width="9.42578125" style="2" customWidth="1"/>
    <col min="14076" max="14076" width="0" style="2" hidden="1" customWidth="1"/>
    <col min="14077" max="14077" width="7.140625" style="2" customWidth="1"/>
    <col min="14078" max="14083" width="0" style="2" hidden="1" customWidth="1"/>
    <col min="14084" max="14084" width="15.28515625" style="2" customWidth="1"/>
    <col min="14085" max="14086" width="14.7109375" style="2" customWidth="1"/>
    <col min="14087" max="14087" width="12.5703125" style="2" customWidth="1"/>
    <col min="14088" max="14088" width="12.140625" style="2" customWidth="1"/>
    <col min="14089" max="14089" width="12.42578125" style="2" customWidth="1"/>
    <col min="14090" max="14090" width="14.28515625" style="2" customWidth="1"/>
    <col min="14091" max="14091" width="10.42578125" style="2" customWidth="1"/>
    <col min="14092" max="14092" width="14.28515625" style="2" customWidth="1"/>
    <col min="14093" max="14093" width="13.42578125" style="2" customWidth="1"/>
    <col min="14094" max="14094" width="15.7109375" style="2" customWidth="1"/>
    <col min="14095" max="14097" width="13.42578125" style="2" customWidth="1"/>
    <col min="14098" max="14098" width="44" style="2" customWidth="1"/>
    <col min="14099" max="14099" width="11.42578125" style="2"/>
    <col min="14100" max="14100" width="20.7109375" style="2" bestFit="1" customWidth="1"/>
    <col min="14101" max="14318" width="11.42578125" style="2"/>
    <col min="14319" max="14319" width="0" style="2" hidden="1" customWidth="1"/>
    <col min="14320" max="14320" width="31.28515625" style="2" customWidth="1"/>
    <col min="14321" max="14321" width="10" style="2" customWidth="1"/>
    <col min="14322" max="14322" width="10.85546875" style="2" customWidth="1"/>
    <col min="14323" max="14323" width="2.85546875" style="2" customWidth="1"/>
    <col min="14324" max="14329" width="0" style="2" hidden="1" customWidth="1"/>
    <col min="14330" max="14330" width="14.42578125" style="2" customWidth="1"/>
    <col min="14331" max="14331" width="9.42578125" style="2" customWidth="1"/>
    <col min="14332" max="14332" width="0" style="2" hidden="1" customWidth="1"/>
    <col min="14333" max="14333" width="7.140625" style="2" customWidth="1"/>
    <col min="14334" max="14339" width="0" style="2" hidden="1" customWidth="1"/>
    <col min="14340" max="14340" width="15.28515625" style="2" customWidth="1"/>
    <col min="14341" max="14342" width="14.7109375" style="2" customWidth="1"/>
    <col min="14343" max="14343" width="12.5703125" style="2" customWidth="1"/>
    <col min="14344" max="14344" width="12.140625" style="2" customWidth="1"/>
    <col min="14345" max="14345" width="12.42578125" style="2" customWidth="1"/>
    <col min="14346" max="14346" width="14.28515625" style="2" customWidth="1"/>
    <col min="14347" max="14347" width="10.42578125" style="2" customWidth="1"/>
    <col min="14348" max="14348" width="14.28515625" style="2" customWidth="1"/>
    <col min="14349" max="14349" width="13.42578125" style="2" customWidth="1"/>
    <col min="14350" max="14350" width="15.7109375" style="2" customWidth="1"/>
    <col min="14351" max="14353" width="13.42578125" style="2" customWidth="1"/>
    <col min="14354" max="14354" width="44" style="2" customWidth="1"/>
    <col min="14355" max="14355" width="11.42578125" style="2"/>
    <col min="14356" max="14356" width="20.7109375" style="2" bestFit="1" customWidth="1"/>
    <col min="14357" max="14574" width="11.42578125" style="2"/>
    <col min="14575" max="14575" width="0" style="2" hidden="1" customWidth="1"/>
    <col min="14576" max="14576" width="31.28515625" style="2" customWidth="1"/>
    <col min="14577" max="14577" width="10" style="2" customWidth="1"/>
    <col min="14578" max="14578" width="10.85546875" style="2" customWidth="1"/>
    <col min="14579" max="14579" width="2.85546875" style="2" customWidth="1"/>
    <col min="14580" max="14585" width="0" style="2" hidden="1" customWidth="1"/>
    <col min="14586" max="14586" width="14.42578125" style="2" customWidth="1"/>
    <col min="14587" max="14587" width="9.42578125" style="2" customWidth="1"/>
    <col min="14588" max="14588" width="0" style="2" hidden="1" customWidth="1"/>
    <col min="14589" max="14589" width="7.140625" style="2" customWidth="1"/>
    <col min="14590" max="14595" width="0" style="2" hidden="1" customWidth="1"/>
    <col min="14596" max="14596" width="15.28515625" style="2" customWidth="1"/>
    <col min="14597" max="14598" width="14.7109375" style="2" customWidth="1"/>
    <col min="14599" max="14599" width="12.5703125" style="2" customWidth="1"/>
    <col min="14600" max="14600" width="12.140625" style="2" customWidth="1"/>
    <col min="14601" max="14601" width="12.42578125" style="2" customWidth="1"/>
    <col min="14602" max="14602" width="14.28515625" style="2" customWidth="1"/>
    <col min="14603" max="14603" width="10.42578125" style="2" customWidth="1"/>
    <col min="14604" max="14604" width="14.28515625" style="2" customWidth="1"/>
    <col min="14605" max="14605" width="13.42578125" style="2" customWidth="1"/>
    <col min="14606" max="14606" width="15.7109375" style="2" customWidth="1"/>
    <col min="14607" max="14609" width="13.42578125" style="2" customWidth="1"/>
    <col min="14610" max="14610" width="44" style="2" customWidth="1"/>
    <col min="14611" max="14611" width="11.42578125" style="2"/>
    <col min="14612" max="14612" width="20.7109375" style="2" bestFit="1" customWidth="1"/>
    <col min="14613" max="14830" width="11.42578125" style="2"/>
    <col min="14831" max="14831" width="0" style="2" hidden="1" customWidth="1"/>
    <col min="14832" max="14832" width="31.28515625" style="2" customWidth="1"/>
    <col min="14833" max="14833" width="10" style="2" customWidth="1"/>
    <col min="14834" max="14834" width="10.85546875" style="2" customWidth="1"/>
    <col min="14835" max="14835" width="2.85546875" style="2" customWidth="1"/>
    <col min="14836" max="14841" width="0" style="2" hidden="1" customWidth="1"/>
    <col min="14842" max="14842" width="14.42578125" style="2" customWidth="1"/>
    <col min="14843" max="14843" width="9.42578125" style="2" customWidth="1"/>
    <col min="14844" max="14844" width="0" style="2" hidden="1" customWidth="1"/>
    <col min="14845" max="14845" width="7.140625" style="2" customWidth="1"/>
    <col min="14846" max="14851" width="0" style="2" hidden="1" customWidth="1"/>
    <col min="14852" max="14852" width="15.28515625" style="2" customWidth="1"/>
    <col min="14853" max="14854" width="14.7109375" style="2" customWidth="1"/>
    <col min="14855" max="14855" width="12.5703125" style="2" customWidth="1"/>
    <col min="14856" max="14856" width="12.140625" style="2" customWidth="1"/>
    <col min="14857" max="14857" width="12.42578125" style="2" customWidth="1"/>
    <col min="14858" max="14858" width="14.28515625" style="2" customWidth="1"/>
    <col min="14859" max="14859" width="10.42578125" style="2" customWidth="1"/>
    <col min="14860" max="14860" width="14.28515625" style="2" customWidth="1"/>
    <col min="14861" max="14861" width="13.42578125" style="2" customWidth="1"/>
    <col min="14862" max="14862" width="15.7109375" style="2" customWidth="1"/>
    <col min="14863" max="14865" width="13.42578125" style="2" customWidth="1"/>
    <col min="14866" max="14866" width="44" style="2" customWidth="1"/>
    <col min="14867" max="14867" width="11.42578125" style="2"/>
    <col min="14868" max="14868" width="20.7109375" style="2" bestFit="1" customWidth="1"/>
    <col min="14869" max="15086" width="11.42578125" style="2"/>
    <col min="15087" max="15087" width="0" style="2" hidden="1" customWidth="1"/>
    <col min="15088" max="15088" width="31.28515625" style="2" customWidth="1"/>
    <col min="15089" max="15089" width="10" style="2" customWidth="1"/>
    <col min="15090" max="15090" width="10.85546875" style="2" customWidth="1"/>
    <col min="15091" max="15091" width="2.85546875" style="2" customWidth="1"/>
    <col min="15092" max="15097" width="0" style="2" hidden="1" customWidth="1"/>
    <col min="15098" max="15098" width="14.42578125" style="2" customWidth="1"/>
    <col min="15099" max="15099" width="9.42578125" style="2" customWidth="1"/>
    <col min="15100" max="15100" width="0" style="2" hidden="1" customWidth="1"/>
    <col min="15101" max="15101" width="7.140625" style="2" customWidth="1"/>
    <col min="15102" max="15107" width="0" style="2" hidden="1" customWidth="1"/>
    <col min="15108" max="15108" width="15.28515625" style="2" customWidth="1"/>
    <col min="15109" max="15110" width="14.7109375" style="2" customWidth="1"/>
    <col min="15111" max="15111" width="12.5703125" style="2" customWidth="1"/>
    <col min="15112" max="15112" width="12.140625" style="2" customWidth="1"/>
    <col min="15113" max="15113" width="12.42578125" style="2" customWidth="1"/>
    <col min="15114" max="15114" width="14.28515625" style="2" customWidth="1"/>
    <col min="15115" max="15115" width="10.42578125" style="2" customWidth="1"/>
    <col min="15116" max="15116" width="14.28515625" style="2" customWidth="1"/>
    <col min="15117" max="15117" width="13.42578125" style="2" customWidth="1"/>
    <col min="15118" max="15118" width="15.7109375" style="2" customWidth="1"/>
    <col min="15119" max="15121" width="13.42578125" style="2" customWidth="1"/>
    <col min="15122" max="15122" width="44" style="2" customWidth="1"/>
    <col min="15123" max="15123" width="11.42578125" style="2"/>
    <col min="15124" max="15124" width="20.7109375" style="2" bestFit="1" customWidth="1"/>
    <col min="15125" max="15342" width="11.42578125" style="2"/>
    <col min="15343" max="15343" width="0" style="2" hidden="1" customWidth="1"/>
    <col min="15344" max="15344" width="31.28515625" style="2" customWidth="1"/>
    <col min="15345" max="15345" width="10" style="2" customWidth="1"/>
    <col min="15346" max="15346" width="10.85546875" style="2" customWidth="1"/>
    <col min="15347" max="15347" width="2.85546875" style="2" customWidth="1"/>
    <col min="15348" max="15353" width="0" style="2" hidden="1" customWidth="1"/>
    <col min="15354" max="15354" width="14.42578125" style="2" customWidth="1"/>
    <col min="15355" max="15355" width="9.42578125" style="2" customWidth="1"/>
    <col min="15356" max="15356" width="0" style="2" hidden="1" customWidth="1"/>
    <col min="15357" max="15357" width="7.140625" style="2" customWidth="1"/>
    <col min="15358" max="15363" width="0" style="2" hidden="1" customWidth="1"/>
    <col min="15364" max="15364" width="15.28515625" style="2" customWidth="1"/>
    <col min="15365" max="15366" width="14.7109375" style="2" customWidth="1"/>
    <col min="15367" max="15367" width="12.5703125" style="2" customWidth="1"/>
    <col min="15368" max="15368" width="12.140625" style="2" customWidth="1"/>
    <col min="15369" max="15369" width="12.42578125" style="2" customWidth="1"/>
    <col min="15370" max="15370" width="14.28515625" style="2" customWidth="1"/>
    <col min="15371" max="15371" width="10.42578125" style="2" customWidth="1"/>
    <col min="15372" max="15372" width="14.28515625" style="2" customWidth="1"/>
    <col min="15373" max="15373" width="13.42578125" style="2" customWidth="1"/>
    <col min="15374" max="15374" width="15.7109375" style="2" customWidth="1"/>
    <col min="15375" max="15377" width="13.42578125" style="2" customWidth="1"/>
    <col min="15378" max="15378" width="44" style="2" customWidth="1"/>
    <col min="15379" max="15379" width="11.42578125" style="2"/>
    <col min="15380" max="15380" width="20.7109375" style="2" bestFit="1" customWidth="1"/>
    <col min="15381" max="15598" width="11.42578125" style="2"/>
    <col min="15599" max="15599" width="0" style="2" hidden="1" customWidth="1"/>
    <col min="15600" max="15600" width="31.28515625" style="2" customWidth="1"/>
    <col min="15601" max="15601" width="10" style="2" customWidth="1"/>
    <col min="15602" max="15602" width="10.85546875" style="2" customWidth="1"/>
    <col min="15603" max="15603" width="2.85546875" style="2" customWidth="1"/>
    <col min="15604" max="15609" width="0" style="2" hidden="1" customWidth="1"/>
    <col min="15610" max="15610" width="14.42578125" style="2" customWidth="1"/>
    <col min="15611" max="15611" width="9.42578125" style="2" customWidth="1"/>
    <col min="15612" max="15612" width="0" style="2" hidden="1" customWidth="1"/>
    <col min="15613" max="15613" width="7.140625" style="2" customWidth="1"/>
    <col min="15614" max="15619" width="0" style="2" hidden="1" customWidth="1"/>
    <col min="15620" max="15620" width="15.28515625" style="2" customWidth="1"/>
    <col min="15621" max="15622" width="14.7109375" style="2" customWidth="1"/>
    <col min="15623" max="15623" width="12.5703125" style="2" customWidth="1"/>
    <col min="15624" max="15624" width="12.140625" style="2" customWidth="1"/>
    <col min="15625" max="15625" width="12.42578125" style="2" customWidth="1"/>
    <col min="15626" max="15626" width="14.28515625" style="2" customWidth="1"/>
    <col min="15627" max="15627" width="10.42578125" style="2" customWidth="1"/>
    <col min="15628" max="15628" width="14.28515625" style="2" customWidth="1"/>
    <col min="15629" max="15629" width="13.42578125" style="2" customWidth="1"/>
    <col min="15630" max="15630" width="15.7109375" style="2" customWidth="1"/>
    <col min="15631" max="15633" width="13.42578125" style="2" customWidth="1"/>
    <col min="15634" max="15634" width="44" style="2" customWidth="1"/>
    <col min="15635" max="15635" width="11.42578125" style="2"/>
    <col min="15636" max="15636" width="20.7109375" style="2" bestFit="1" customWidth="1"/>
    <col min="15637" max="15854" width="11.42578125" style="2"/>
    <col min="15855" max="15855" width="0" style="2" hidden="1" customWidth="1"/>
    <col min="15856" max="15856" width="31.28515625" style="2" customWidth="1"/>
    <col min="15857" max="15857" width="10" style="2" customWidth="1"/>
    <col min="15858" max="15858" width="10.85546875" style="2" customWidth="1"/>
    <col min="15859" max="15859" width="2.85546875" style="2" customWidth="1"/>
    <col min="15860" max="15865" width="0" style="2" hidden="1" customWidth="1"/>
    <col min="15866" max="15866" width="14.42578125" style="2" customWidth="1"/>
    <col min="15867" max="15867" width="9.42578125" style="2" customWidth="1"/>
    <col min="15868" max="15868" width="0" style="2" hidden="1" customWidth="1"/>
    <col min="15869" max="15869" width="7.140625" style="2" customWidth="1"/>
    <col min="15870" max="15875" width="0" style="2" hidden="1" customWidth="1"/>
    <col min="15876" max="15876" width="15.28515625" style="2" customWidth="1"/>
    <col min="15877" max="15878" width="14.7109375" style="2" customWidth="1"/>
    <col min="15879" max="15879" width="12.5703125" style="2" customWidth="1"/>
    <col min="15880" max="15880" width="12.140625" style="2" customWidth="1"/>
    <col min="15881" max="15881" width="12.42578125" style="2" customWidth="1"/>
    <col min="15882" max="15882" width="14.28515625" style="2" customWidth="1"/>
    <col min="15883" max="15883" width="10.42578125" style="2" customWidth="1"/>
    <col min="15884" max="15884" width="14.28515625" style="2" customWidth="1"/>
    <col min="15885" max="15885" width="13.42578125" style="2" customWidth="1"/>
    <col min="15886" max="15886" width="15.7109375" style="2" customWidth="1"/>
    <col min="15887" max="15889" width="13.42578125" style="2" customWidth="1"/>
    <col min="15890" max="15890" width="44" style="2" customWidth="1"/>
    <col min="15891" max="15891" width="11.42578125" style="2"/>
    <col min="15892" max="15892" width="20.7109375" style="2" bestFit="1" customWidth="1"/>
    <col min="15893" max="16110" width="11.42578125" style="2"/>
    <col min="16111" max="16111" width="0" style="2" hidden="1" customWidth="1"/>
    <col min="16112" max="16112" width="31.28515625" style="2" customWidth="1"/>
    <col min="16113" max="16113" width="10" style="2" customWidth="1"/>
    <col min="16114" max="16114" width="10.85546875" style="2" customWidth="1"/>
    <col min="16115" max="16115" width="2.85546875" style="2" customWidth="1"/>
    <col min="16116" max="16121" width="0" style="2" hidden="1" customWidth="1"/>
    <col min="16122" max="16122" width="14.42578125" style="2" customWidth="1"/>
    <col min="16123" max="16123" width="9.42578125" style="2" customWidth="1"/>
    <col min="16124" max="16124" width="0" style="2" hidden="1" customWidth="1"/>
    <col min="16125" max="16125" width="7.140625" style="2" customWidth="1"/>
    <col min="16126" max="16131" width="0" style="2" hidden="1" customWidth="1"/>
    <col min="16132" max="16132" width="15.28515625" style="2" customWidth="1"/>
    <col min="16133" max="16134" width="14.7109375" style="2" customWidth="1"/>
    <col min="16135" max="16135" width="12.5703125" style="2" customWidth="1"/>
    <col min="16136" max="16136" width="12.140625" style="2" customWidth="1"/>
    <col min="16137" max="16137" width="12.42578125" style="2" customWidth="1"/>
    <col min="16138" max="16138" width="14.28515625" style="2" customWidth="1"/>
    <col min="16139" max="16139" width="10.42578125" style="2" customWidth="1"/>
    <col min="16140" max="16140" width="14.28515625" style="2" customWidth="1"/>
    <col min="16141" max="16141" width="13.42578125" style="2" customWidth="1"/>
    <col min="16142" max="16142" width="15.7109375" style="2" customWidth="1"/>
    <col min="16143" max="16145" width="13.42578125" style="2" customWidth="1"/>
    <col min="16146" max="16146" width="44" style="2" customWidth="1"/>
    <col min="16147" max="16147" width="11.42578125" style="2"/>
    <col min="16148" max="16148" width="20.7109375" style="2" bestFit="1" customWidth="1"/>
    <col min="16149" max="16383" width="11.42578125" style="2"/>
    <col min="16384" max="16384" width="11.42578125" style="2" customWidth="1"/>
  </cols>
  <sheetData>
    <row r="1" spans="1:33" ht="13.5" thickBot="1" x14ac:dyDescent="0.25">
      <c r="G1" s="3"/>
      <c r="H1" s="3"/>
      <c r="I1" s="3"/>
      <c r="J1" s="3"/>
    </row>
    <row r="2" spans="1:33" ht="15.75" customHeight="1" thickBot="1" x14ac:dyDescent="0.25">
      <c r="A2" s="15"/>
      <c r="B2" s="4"/>
      <c r="D2" s="2">
        <v>1.02</v>
      </c>
      <c r="E2" s="5"/>
      <c r="F2" s="223" t="s">
        <v>3</v>
      </c>
      <c r="G2" s="224"/>
      <c r="H2" s="224"/>
      <c r="I2" s="224"/>
      <c r="J2" s="224"/>
      <c r="K2" s="225"/>
      <c r="M2" s="223" t="s">
        <v>35</v>
      </c>
      <c r="N2" s="224"/>
      <c r="O2" s="224"/>
      <c r="P2" s="224"/>
      <c r="Q2" s="224"/>
      <c r="R2" s="225"/>
      <c r="T2" s="223" t="s">
        <v>71</v>
      </c>
      <c r="U2" s="224"/>
      <c r="V2" s="224"/>
      <c r="W2" s="224"/>
      <c r="X2" s="224"/>
      <c r="Y2" s="224"/>
      <c r="Z2" s="225"/>
      <c r="AA2" s="15"/>
      <c r="AC2" s="15"/>
      <c r="AD2" s="15"/>
      <c r="AE2" s="15"/>
      <c r="AG2" s="3"/>
    </row>
    <row r="3" spans="1:33" s="8" customFormat="1" ht="12.75" customHeight="1" thickBot="1" x14ac:dyDescent="0.25">
      <c r="D3" s="32"/>
      <c r="E3" s="32"/>
      <c r="F3" s="9" t="s">
        <v>1</v>
      </c>
      <c r="G3" s="9" t="s">
        <v>1</v>
      </c>
      <c r="H3" s="9" t="s">
        <v>1</v>
      </c>
      <c r="I3" s="9" t="s">
        <v>12</v>
      </c>
      <c r="J3" s="9" t="s">
        <v>13</v>
      </c>
      <c r="M3" s="33" t="s">
        <v>0</v>
      </c>
      <c r="N3" s="33" t="s">
        <v>2</v>
      </c>
      <c r="O3" s="9" t="s">
        <v>15</v>
      </c>
      <c r="P3" s="9" t="s">
        <v>38</v>
      </c>
      <c r="Q3" s="33" t="s">
        <v>2</v>
      </c>
      <c r="R3" s="9" t="s">
        <v>15</v>
      </c>
      <c r="T3" s="33" t="s">
        <v>1</v>
      </c>
      <c r="U3" s="33" t="s">
        <v>45</v>
      </c>
      <c r="V3" s="9" t="s">
        <v>40</v>
      </c>
      <c r="W3" s="9" t="s">
        <v>41</v>
      </c>
      <c r="X3" s="9" t="s">
        <v>44</v>
      </c>
      <c r="Y3" s="9" t="s">
        <v>41</v>
      </c>
      <c r="Z3" s="9" t="s">
        <v>41</v>
      </c>
    </row>
    <row r="4" spans="1:33" s="17" customFormat="1" ht="47.25" customHeight="1" thickBot="1" x14ac:dyDescent="0.3">
      <c r="A4" s="24" t="s">
        <v>55</v>
      </c>
      <c r="B4" s="25" t="s">
        <v>70</v>
      </c>
      <c r="C4" s="25" t="s">
        <v>95</v>
      </c>
      <c r="D4" s="25" t="s">
        <v>62</v>
      </c>
      <c r="E4" s="25" t="s">
        <v>27</v>
      </c>
      <c r="F4" s="40" t="s">
        <v>110</v>
      </c>
      <c r="G4" s="26" t="s">
        <v>7</v>
      </c>
      <c r="H4" s="26" t="s">
        <v>8</v>
      </c>
      <c r="I4" s="26" t="s">
        <v>9</v>
      </c>
      <c r="J4" s="26" t="s">
        <v>10</v>
      </c>
      <c r="K4" s="27" t="s">
        <v>11</v>
      </c>
      <c r="M4" s="29" t="s">
        <v>5</v>
      </c>
      <c r="N4" s="28" t="s">
        <v>74</v>
      </c>
      <c r="O4" s="28" t="s">
        <v>14</v>
      </c>
      <c r="P4" s="28" t="s">
        <v>37</v>
      </c>
      <c r="Q4" s="30" t="s">
        <v>73</v>
      </c>
      <c r="R4" s="31" t="s">
        <v>54</v>
      </c>
      <c r="T4" s="29" t="s">
        <v>75</v>
      </c>
      <c r="U4" s="133" t="s">
        <v>69</v>
      </c>
      <c r="V4" s="134" t="s">
        <v>76</v>
      </c>
      <c r="W4" s="135" t="s">
        <v>36</v>
      </c>
      <c r="X4" s="135" t="s">
        <v>43</v>
      </c>
      <c r="Y4" s="135" t="s">
        <v>42</v>
      </c>
      <c r="Z4" s="136" t="s">
        <v>39</v>
      </c>
      <c r="AB4" s="231" t="s">
        <v>79</v>
      </c>
      <c r="AC4" s="232"/>
    </row>
    <row r="5" spans="1:33" ht="17.25" thickTop="1" thickBot="1" x14ac:dyDescent="0.25">
      <c r="A5" s="43" t="s">
        <v>57</v>
      </c>
      <c r="B5" s="44" t="s">
        <v>30</v>
      </c>
      <c r="C5" s="45" t="s">
        <v>63</v>
      </c>
      <c r="D5" s="46">
        <v>1</v>
      </c>
      <c r="E5" s="47">
        <v>1</v>
      </c>
      <c r="F5" s="181">
        <v>1782.35</v>
      </c>
      <c r="G5" s="48">
        <v>0</v>
      </c>
      <c r="H5" s="49">
        <v>0</v>
      </c>
      <c r="I5" s="181">
        <v>1782.35</v>
      </c>
      <c r="J5" s="181">
        <v>1782.35</v>
      </c>
      <c r="K5" s="50">
        <f>F5*15</f>
        <v>26735.25</v>
      </c>
      <c r="L5" s="51"/>
      <c r="M5" s="23" t="s">
        <v>4</v>
      </c>
      <c r="N5" s="197">
        <v>0</v>
      </c>
      <c r="O5" s="48">
        <v>0</v>
      </c>
      <c r="P5" s="49">
        <v>0</v>
      </c>
      <c r="Q5" s="187">
        <v>2649.4622721562496</v>
      </c>
      <c r="R5" s="188">
        <v>5318.98</v>
      </c>
      <c r="T5" s="23">
        <v>0</v>
      </c>
      <c r="U5" s="197"/>
      <c r="V5" s="137">
        <v>0</v>
      </c>
      <c r="W5" s="137">
        <v>0</v>
      </c>
      <c r="X5" s="137">
        <v>0</v>
      </c>
      <c r="Y5" s="137">
        <v>0</v>
      </c>
      <c r="Z5" s="140">
        <v>0</v>
      </c>
      <c r="AB5" s="233" t="s">
        <v>80</v>
      </c>
      <c r="AC5" s="234"/>
    </row>
    <row r="6" spans="1:33" s="7" customFormat="1" ht="13.5" thickBot="1" x14ac:dyDescent="0.25">
      <c r="A6" s="235" t="s">
        <v>59</v>
      </c>
      <c r="B6" s="44" t="s">
        <v>48</v>
      </c>
      <c r="C6" s="45" t="s">
        <v>63</v>
      </c>
      <c r="D6" s="46">
        <v>1</v>
      </c>
      <c r="E6" s="47">
        <v>1</v>
      </c>
      <c r="F6" s="182">
        <v>1782.35</v>
      </c>
      <c r="G6" s="169">
        <v>0</v>
      </c>
      <c r="H6" s="170">
        <v>0</v>
      </c>
      <c r="I6" s="182">
        <v>1782.35</v>
      </c>
      <c r="J6" s="182">
        <v>1782.35</v>
      </c>
      <c r="K6" s="50">
        <f>F6*15</f>
        <v>26735.25</v>
      </c>
      <c r="L6" s="51"/>
      <c r="M6" s="22" t="s">
        <v>4</v>
      </c>
      <c r="N6" s="198">
        <v>0</v>
      </c>
      <c r="O6" s="52">
        <v>0</v>
      </c>
      <c r="P6" s="53">
        <v>0</v>
      </c>
      <c r="Q6" s="206" t="s">
        <v>106</v>
      </c>
      <c r="R6" s="189" t="s">
        <v>104</v>
      </c>
      <c r="S6" s="2"/>
      <c r="T6" s="22">
        <v>0</v>
      </c>
      <c r="U6" s="208"/>
      <c r="V6" s="138">
        <v>0</v>
      </c>
      <c r="W6" s="138">
        <v>0</v>
      </c>
      <c r="X6" s="138">
        <v>0</v>
      </c>
      <c r="Y6" s="138">
        <v>0</v>
      </c>
      <c r="Z6" s="141">
        <v>0</v>
      </c>
      <c r="AA6" s="2"/>
      <c r="AB6" s="11" t="s">
        <v>16</v>
      </c>
      <c r="AC6" s="10" t="s">
        <v>6</v>
      </c>
    </row>
    <row r="7" spans="1:33" ht="13.5" thickTop="1" x14ac:dyDescent="0.2">
      <c r="A7" s="226"/>
      <c r="B7" s="60" t="s">
        <v>32</v>
      </c>
      <c r="C7" s="55" t="s">
        <v>65</v>
      </c>
      <c r="D7" s="61">
        <v>2</v>
      </c>
      <c r="E7" s="57">
        <v>1</v>
      </c>
      <c r="F7" s="183">
        <v>1782.35</v>
      </c>
      <c r="G7" s="62">
        <v>0</v>
      </c>
      <c r="H7" s="63">
        <v>0</v>
      </c>
      <c r="I7" s="183">
        <v>1782.35</v>
      </c>
      <c r="J7" s="183">
        <v>1782.35</v>
      </c>
      <c r="K7" s="58">
        <v>26735.25</v>
      </c>
      <c r="L7" s="59"/>
      <c r="M7" s="21" t="s">
        <v>4</v>
      </c>
      <c r="N7" s="199">
        <v>0</v>
      </c>
      <c r="O7" s="62">
        <v>0</v>
      </c>
      <c r="P7" s="63">
        <v>0</v>
      </c>
      <c r="Q7" s="207">
        <v>778.77</v>
      </c>
      <c r="R7" s="190">
        <v>0</v>
      </c>
      <c r="T7" s="19">
        <v>0</v>
      </c>
      <c r="U7" s="208"/>
      <c r="V7" s="138">
        <v>0</v>
      </c>
      <c r="W7" s="138">
        <v>0</v>
      </c>
      <c r="X7" s="138">
        <v>0</v>
      </c>
      <c r="Y7" s="138">
        <v>0</v>
      </c>
      <c r="Z7" s="141">
        <v>0</v>
      </c>
      <c r="AB7" s="164" t="s">
        <v>77</v>
      </c>
      <c r="AC7" s="155">
        <v>0</v>
      </c>
    </row>
    <row r="8" spans="1:33" x14ac:dyDescent="0.2">
      <c r="A8" s="226"/>
      <c r="B8" s="54" t="s">
        <v>64</v>
      </c>
      <c r="C8" s="55" t="s">
        <v>64</v>
      </c>
      <c r="D8" s="56">
        <v>5</v>
      </c>
      <c r="E8" s="57">
        <v>1</v>
      </c>
      <c r="F8" s="183">
        <v>1347.65</v>
      </c>
      <c r="G8" s="52">
        <v>0</v>
      </c>
      <c r="H8" s="53">
        <v>0</v>
      </c>
      <c r="I8" s="183">
        <v>1347.65</v>
      </c>
      <c r="J8" s="183">
        <v>1347.65</v>
      </c>
      <c r="K8" s="58">
        <f>F8*15</f>
        <v>20214.75</v>
      </c>
      <c r="L8" s="59"/>
      <c r="M8" s="19" t="s">
        <v>4</v>
      </c>
      <c r="N8" s="200">
        <v>0</v>
      </c>
      <c r="O8" s="52">
        <v>0</v>
      </c>
      <c r="P8" s="53">
        <v>0</v>
      </c>
      <c r="Q8" s="203">
        <v>1596.9548528437504</v>
      </c>
      <c r="R8" s="191">
        <v>0</v>
      </c>
      <c r="T8" s="19">
        <v>0</v>
      </c>
      <c r="U8" s="208"/>
      <c r="V8" s="138">
        <v>0</v>
      </c>
      <c r="W8" s="138">
        <v>0</v>
      </c>
      <c r="X8" s="138">
        <v>0</v>
      </c>
      <c r="Y8" s="138">
        <v>0</v>
      </c>
      <c r="Z8" s="141">
        <v>0</v>
      </c>
      <c r="AB8" s="165" t="s">
        <v>78</v>
      </c>
      <c r="AC8" s="156">
        <v>0.03</v>
      </c>
    </row>
    <row r="9" spans="1:33" x14ac:dyDescent="0.2">
      <c r="A9" s="226"/>
      <c r="B9" s="60" t="s">
        <v>46</v>
      </c>
      <c r="C9" s="55" t="s">
        <v>66</v>
      </c>
      <c r="D9" s="61">
        <v>5</v>
      </c>
      <c r="E9" s="57">
        <v>1</v>
      </c>
      <c r="F9" s="183">
        <v>1318.42</v>
      </c>
      <c r="G9" s="62">
        <v>0</v>
      </c>
      <c r="H9" s="63">
        <v>0</v>
      </c>
      <c r="I9" s="183">
        <v>1318.42</v>
      </c>
      <c r="J9" s="183">
        <v>1318.42</v>
      </c>
      <c r="K9" s="58">
        <f t="shared" ref="K9" si="0">F9*15</f>
        <v>19776.300000000003</v>
      </c>
      <c r="L9" s="59"/>
      <c r="M9" s="21" t="s">
        <v>4</v>
      </c>
      <c r="N9" s="199">
        <v>0</v>
      </c>
      <c r="O9" s="62">
        <v>0</v>
      </c>
      <c r="P9" s="63">
        <v>0</v>
      </c>
      <c r="Q9" s="207">
        <v>1218.3099901741066</v>
      </c>
      <c r="R9" s="190">
        <v>0</v>
      </c>
      <c r="T9" s="19">
        <v>0</v>
      </c>
      <c r="U9" s="208"/>
      <c r="V9" s="138">
        <v>0</v>
      </c>
      <c r="W9" s="138">
        <v>0</v>
      </c>
      <c r="X9" s="138">
        <v>0</v>
      </c>
      <c r="Y9" s="138">
        <v>0</v>
      </c>
      <c r="Z9" s="141">
        <v>0</v>
      </c>
      <c r="AB9" s="165" t="s">
        <v>81</v>
      </c>
      <c r="AC9" s="156">
        <v>0.05</v>
      </c>
    </row>
    <row r="10" spans="1:33" ht="13.5" customHeight="1" x14ac:dyDescent="0.2">
      <c r="A10" s="236"/>
      <c r="B10" s="64" t="s">
        <v>47</v>
      </c>
      <c r="C10" s="65" t="s">
        <v>68</v>
      </c>
      <c r="D10" s="66">
        <v>10</v>
      </c>
      <c r="E10" s="67">
        <v>1</v>
      </c>
      <c r="F10" s="184">
        <v>1230.56</v>
      </c>
      <c r="G10" s="68">
        <v>0</v>
      </c>
      <c r="H10" s="68">
        <v>0</v>
      </c>
      <c r="I10" s="184">
        <v>1230.56</v>
      </c>
      <c r="J10" s="184">
        <v>1230.56</v>
      </c>
      <c r="K10" s="69">
        <f t="shared" ref="K10" si="1">F10*15</f>
        <v>18458.399999999998</v>
      </c>
      <c r="L10" s="51"/>
      <c r="M10" s="20" t="s">
        <v>4</v>
      </c>
      <c r="N10" s="201">
        <v>0</v>
      </c>
      <c r="O10" s="68">
        <v>0</v>
      </c>
      <c r="P10" s="68">
        <v>0</v>
      </c>
      <c r="Q10" s="204">
        <v>209.2639608857144</v>
      </c>
      <c r="R10" s="192">
        <v>0</v>
      </c>
      <c r="T10" s="20">
        <v>0</v>
      </c>
      <c r="U10" s="209"/>
      <c r="V10" s="139">
        <v>0</v>
      </c>
      <c r="W10" s="139">
        <v>0</v>
      </c>
      <c r="X10" s="139">
        <v>0</v>
      </c>
      <c r="Y10" s="139">
        <v>0</v>
      </c>
      <c r="Z10" s="142">
        <v>0</v>
      </c>
      <c r="AB10" s="165" t="s">
        <v>82</v>
      </c>
      <c r="AC10" s="156">
        <v>0.1</v>
      </c>
    </row>
    <row r="11" spans="1:33" s="168" customFormat="1" ht="13.5" customHeight="1" x14ac:dyDescent="0.2">
      <c r="A11" s="235" t="s">
        <v>56</v>
      </c>
      <c r="B11" s="71" t="s">
        <v>60</v>
      </c>
      <c r="C11" s="176" t="s">
        <v>61</v>
      </c>
      <c r="D11" s="172">
        <v>2</v>
      </c>
      <c r="E11" s="173">
        <v>1</v>
      </c>
      <c r="F11" s="185">
        <v>1640.16</v>
      </c>
      <c r="G11" s="171">
        <v>0</v>
      </c>
      <c r="H11" s="171">
        <v>0</v>
      </c>
      <c r="I11" s="182">
        <v>1640.16</v>
      </c>
      <c r="J11" s="182">
        <v>1640.16</v>
      </c>
      <c r="K11" s="58">
        <v>24602.400000000001</v>
      </c>
      <c r="L11" s="167"/>
      <c r="M11" s="18" t="s">
        <v>4</v>
      </c>
      <c r="N11" s="202">
        <v>0</v>
      </c>
      <c r="O11" s="171">
        <v>0</v>
      </c>
      <c r="P11" s="171">
        <v>0</v>
      </c>
      <c r="Q11" s="212">
        <v>831.29266911428601</v>
      </c>
      <c r="R11" s="193">
        <v>0</v>
      </c>
      <c r="T11" s="18">
        <v>0</v>
      </c>
      <c r="U11" s="210"/>
      <c r="V11" s="174">
        <v>0</v>
      </c>
      <c r="W11" s="174">
        <v>0</v>
      </c>
      <c r="X11" s="174">
        <v>0</v>
      </c>
      <c r="Y11" s="174">
        <v>0</v>
      </c>
      <c r="Z11" s="175">
        <v>0</v>
      </c>
      <c r="AB11" s="165" t="s">
        <v>83</v>
      </c>
      <c r="AC11" s="156">
        <v>0.15</v>
      </c>
    </row>
    <row r="12" spans="1:33" s="7" customFormat="1" x14ac:dyDescent="0.2">
      <c r="A12" s="226"/>
      <c r="B12" s="54" t="s">
        <v>33</v>
      </c>
      <c r="C12" s="55" t="s">
        <v>66</v>
      </c>
      <c r="D12" s="56">
        <v>5</v>
      </c>
      <c r="E12" s="57">
        <v>1</v>
      </c>
      <c r="F12" s="183">
        <v>1382.12</v>
      </c>
      <c r="G12" s="34">
        <v>0</v>
      </c>
      <c r="H12" s="37">
        <v>0</v>
      </c>
      <c r="I12" s="183">
        <v>1382.12</v>
      </c>
      <c r="J12" s="183">
        <v>1382.12</v>
      </c>
      <c r="K12" s="58">
        <v>20731.8</v>
      </c>
      <c r="L12" s="59"/>
      <c r="M12" s="19" t="s">
        <v>4</v>
      </c>
      <c r="N12" s="200">
        <v>0</v>
      </c>
      <c r="O12" s="34">
        <v>0</v>
      </c>
      <c r="P12" s="37">
        <v>0</v>
      </c>
      <c r="Q12" s="203">
        <v>304.87142857142868</v>
      </c>
      <c r="R12" s="191">
        <v>0</v>
      </c>
      <c r="T12" s="19">
        <v>0</v>
      </c>
      <c r="U12" s="208"/>
      <c r="V12" s="138">
        <v>0</v>
      </c>
      <c r="W12" s="138">
        <v>0</v>
      </c>
      <c r="X12" s="138">
        <v>0</v>
      </c>
      <c r="Y12" s="138">
        <v>0</v>
      </c>
      <c r="Z12" s="141">
        <v>0</v>
      </c>
      <c r="AB12" s="165" t="s">
        <v>84</v>
      </c>
      <c r="AC12" s="156">
        <v>0.2</v>
      </c>
    </row>
    <row r="13" spans="1:33" ht="13.5" thickBot="1" x14ac:dyDescent="0.25">
      <c r="A13" s="226"/>
      <c r="B13" s="72" t="s">
        <v>46</v>
      </c>
      <c r="C13" s="55" t="s">
        <v>66</v>
      </c>
      <c r="D13" s="73">
        <v>5</v>
      </c>
      <c r="E13" s="57">
        <v>1</v>
      </c>
      <c r="F13" s="183">
        <v>1318.4200000000003</v>
      </c>
      <c r="G13" s="62">
        <v>0</v>
      </c>
      <c r="H13" s="63">
        <v>0</v>
      </c>
      <c r="I13" s="183">
        <v>1318.4200000000003</v>
      </c>
      <c r="J13" s="183">
        <v>1318.4200000000003</v>
      </c>
      <c r="K13" s="58">
        <v>19776.300000000003</v>
      </c>
      <c r="L13" s="51"/>
      <c r="M13" s="22" t="s">
        <v>4</v>
      </c>
      <c r="N13" s="198">
        <v>0</v>
      </c>
      <c r="O13" s="62">
        <v>0</v>
      </c>
      <c r="P13" s="63">
        <v>0</v>
      </c>
      <c r="Q13" s="206" t="s">
        <v>107</v>
      </c>
      <c r="R13" s="194">
        <v>0</v>
      </c>
      <c r="T13" s="22">
        <v>0</v>
      </c>
      <c r="U13" s="208"/>
      <c r="V13" s="138">
        <v>0</v>
      </c>
      <c r="W13" s="138">
        <v>0</v>
      </c>
      <c r="X13" s="138">
        <v>0</v>
      </c>
      <c r="Y13" s="138">
        <v>0</v>
      </c>
      <c r="Z13" s="141">
        <v>0</v>
      </c>
      <c r="AB13" s="166" t="s">
        <v>85</v>
      </c>
      <c r="AC13" s="157">
        <v>0.25</v>
      </c>
    </row>
    <row r="14" spans="1:33" ht="13.5" customHeight="1" thickBot="1" x14ac:dyDescent="0.25">
      <c r="A14" s="226"/>
      <c r="B14" s="54" t="s">
        <v>51</v>
      </c>
      <c r="C14" s="55" t="s">
        <v>66</v>
      </c>
      <c r="D14" s="56">
        <v>5</v>
      </c>
      <c r="E14" s="70">
        <v>1</v>
      </c>
      <c r="F14" s="183">
        <v>1318.4200000000003</v>
      </c>
      <c r="G14" s="62">
        <v>0</v>
      </c>
      <c r="H14" s="63">
        <v>0</v>
      </c>
      <c r="I14" s="183">
        <v>1318.4200000000003</v>
      </c>
      <c r="J14" s="183">
        <v>1318.4200000000003</v>
      </c>
      <c r="K14" s="58">
        <v>19776.300000000003</v>
      </c>
      <c r="L14" s="51"/>
      <c r="M14" s="19" t="s">
        <v>4</v>
      </c>
      <c r="N14" s="200">
        <v>0</v>
      </c>
      <c r="O14" s="62">
        <v>0</v>
      </c>
      <c r="P14" s="63">
        <v>0</v>
      </c>
      <c r="Q14" s="203">
        <v>373.12142857142857</v>
      </c>
      <c r="R14" s="191">
        <v>0</v>
      </c>
      <c r="T14" s="19">
        <v>0</v>
      </c>
      <c r="U14" s="208"/>
      <c r="V14" s="138">
        <v>0</v>
      </c>
      <c r="W14" s="138">
        <v>0</v>
      </c>
      <c r="X14" s="138">
        <v>0</v>
      </c>
      <c r="Y14" s="138">
        <v>0</v>
      </c>
      <c r="Z14" s="141">
        <v>0</v>
      </c>
      <c r="AB14" s="221" t="s">
        <v>86</v>
      </c>
      <c r="AC14" s="222"/>
    </row>
    <row r="15" spans="1:33" ht="13.5" thickBot="1" x14ac:dyDescent="0.25">
      <c r="A15" s="226"/>
      <c r="B15" s="54" t="s">
        <v>50</v>
      </c>
      <c r="C15" s="55" t="s">
        <v>67</v>
      </c>
      <c r="D15" s="56">
        <v>7</v>
      </c>
      <c r="E15" s="57">
        <v>1</v>
      </c>
      <c r="F15" s="183">
        <v>1230.56</v>
      </c>
      <c r="G15" s="34">
        <v>0</v>
      </c>
      <c r="H15" s="37">
        <v>0</v>
      </c>
      <c r="I15" s="183">
        <v>1230.56</v>
      </c>
      <c r="J15" s="183">
        <v>1230.56</v>
      </c>
      <c r="K15" s="58">
        <v>18458.399999999998</v>
      </c>
      <c r="L15" s="59"/>
      <c r="M15" s="19" t="s">
        <v>4</v>
      </c>
      <c r="N15" s="200">
        <v>0</v>
      </c>
      <c r="O15" s="34">
        <v>0</v>
      </c>
      <c r="P15" s="37">
        <v>0</v>
      </c>
      <c r="Q15" s="203">
        <v>145.83000000000001</v>
      </c>
      <c r="R15" s="191">
        <v>0</v>
      </c>
      <c r="T15" s="19">
        <v>0</v>
      </c>
      <c r="U15" s="208"/>
      <c r="V15" s="138">
        <v>0</v>
      </c>
      <c r="W15" s="138">
        <v>0</v>
      </c>
      <c r="X15" s="138">
        <v>0</v>
      </c>
      <c r="Y15" s="138">
        <v>0</v>
      </c>
      <c r="Z15" s="141">
        <v>0</v>
      </c>
      <c r="AB15" s="11" t="s">
        <v>16</v>
      </c>
      <c r="AC15" s="10" t="s">
        <v>6</v>
      </c>
    </row>
    <row r="16" spans="1:33" ht="13.5" thickTop="1" x14ac:dyDescent="0.2">
      <c r="A16" s="236"/>
      <c r="B16" s="64" t="s">
        <v>31</v>
      </c>
      <c r="C16" s="65" t="s">
        <v>34</v>
      </c>
      <c r="D16" s="66">
        <v>7</v>
      </c>
      <c r="E16" s="67">
        <v>1</v>
      </c>
      <c r="F16" s="184">
        <v>1230.56</v>
      </c>
      <c r="G16" s="35">
        <v>0</v>
      </c>
      <c r="H16" s="38">
        <v>0</v>
      </c>
      <c r="I16" s="184">
        <v>1230.56</v>
      </c>
      <c r="J16" s="184">
        <v>1230.56</v>
      </c>
      <c r="K16" s="69">
        <v>18458.399999999998</v>
      </c>
      <c r="L16" s="59"/>
      <c r="M16" s="20" t="s">
        <v>4</v>
      </c>
      <c r="N16" s="201">
        <v>0</v>
      </c>
      <c r="O16" s="35">
        <v>0</v>
      </c>
      <c r="P16" s="38">
        <v>0</v>
      </c>
      <c r="Q16" s="204">
        <v>145.83000000000001</v>
      </c>
      <c r="R16" s="192">
        <v>0</v>
      </c>
      <c r="T16" s="20">
        <v>0</v>
      </c>
      <c r="U16" s="209"/>
      <c r="V16" s="139">
        <v>0</v>
      </c>
      <c r="W16" s="139">
        <v>0</v>
      </c>
      <c r="X16" s="139">
        <v>0</v>
      </c>
      <c r="Y16" s="139">
        <v>0</v>
      </c>
      <c r="Z16" s="142">
        <v>0</v>
      </c>
      <c r="AB16" s="158" t="s">
        <v>17</v>
      </c>
      <c r="AC16" s="159">
        <v>0</v>
      </c>
    </row>
    <row r="17" spans="1:236" x14ac:dyDescent="0.2">
      <c r="A17" s="226" t="s">
        <v>58</v>
      </c>
      <c r="B17" s="72" t="s">
        <v>49</v>
      </c>
      <c r="C17" s="55" t="s">
        <v>65</v>
      </c>
      <c r="D17" s="73">
        <v>1</v>
      </c>
      <c r="E17" s="70">
        <v>1</v>
      </c>
      <c r="F17" s="183">
        <v>1782.35</v>
      </c>
      <c r="G17" s="34">
        <v>0</v>
      </c>
      <c r="H17" s="37">
        <v>0</v>
      </c>
      <c r="I17" s="183">
        <v>1782.35</v>
      </c>
      <c r="J17" s="183">
        <v>1782.35</v>
      </c>
      <c r="K17" s="58">
        <v>26735.25</v>
      </c>
      <c r="L17" s="51"/>
      <c r="M17" s="18" t="s">
        <v>4</v>
      </c>
      <c r="N17" s="202">
        <v>0</v>
      </c>
      <c r="O17" s="34">
        <v>0</v>
      </c>
      <c r="P17" s="37">
        <v>0</v>
      </c>
      <c r="Q17" s="212">
        <v>778.77009749999968</v>
      </c>
      <c r="R17" s="195">
        <v>3763.8</v>
      </c>
      <c r="T17" s="22"/>
      <c r="U17" s="208"/>
      <c r="V17" s="138">
        <v>0</v>
      </c>
      <c r="W17" s="138">
        <v>0</v>
      </c>
      <c r="X17" s="138">
        <v>0</v>
      </c>
      <c r="Y17" s="138">
        <v>0</v>
      </c>
      <c r="Z17" s="141">
        <v>0</v>
      </c>
      <c r="AB17" s="43" t="s">
        <v>18</v>
      </c>
      <c r="AC17" s="160">
        <v>0.05</v>
      </c>
    </row>
    <row r="18" spans="1:236" x14ac:dyDescent="0.2">
      <c r="A18" s="226"/>
      <c r="B18" s="72" t="s">
        <v>53</v>
      </c>
      <c r="C18" s="55" t="s">
        <v>53</v>
      </c>
      <c r="D18" s="73">
        <v>5</v>
      </c>
      <c r="E18" s="70">
        <v>1</v>
      </c>
      <c r="F18" s="183">
        <v>1532.75</v>
      </c>
      <c r="G18" s="34">
        <v>0</v>
      </c>
      <c r="H18" s="37">
        <v>0</v>
      </c>
      <c r="I18" s="183">
        <v>1532.75</v>
      </c>
      <c r="J18" s="183">
        <v>1532.75</v>
      </c>
      <c r="K18" s="58">
        <v>22991.25</v>
      </c>
      <c r="L18" s="51"/>
      <c r="M18" s="22" t="s">
        <v>4</v>
      </c>
      <c r="N18" s="198">
        <v>0</v>
      </c>
      <c r="O18" s="34">
        <v>0</v>
      </c>
      <c r="P18" s="37">
        <v>0</v>
      </c>
      <c r="Q18" s="206">
        <v>387.73</v>
      </c>
      <c r="R18" s="194">
        <v>0</v>
      </c>
      <c r="T18" s="19">
        <v>428</v>
      </c>
      <c r="U18" s="208"/>
      <c r="V18" s="138">
        <v>0</v>
      </c>
      <c r="W18" s="138">
        <v>0</v>
      </c>
      <c r="X18" s="138">
        <v>0</v>
      </c>
      <c r="Y18" s="138">
        <v>0</v>
      </c>
      <c r="Z18" s="141">
        <v>0</v>
      </c>
      <c r="AB18" s="43" t="s">
        <v>19</v>
      </c>
      <c r="AC18" s="160">
        <v>0.1</v>
      </c>
    </row>
    <row r="19" spans="1:236" x14ac:dyDescent="0.2">
      <c r="A19" s="226"/>
      <c r="B19" s="54" t="s">
        <v>28</v>
      </c>
      <c r="C19" s="71" t="s">
        <v>29</v>
      </c>
      <c r="D19" s="56">
        <v>5</v>
      </c>
      <c r="E19" s="57">
        <v>1</v>
      </c>
      <c r="F19" s="183">
        <v>1347.65</v>
      </c>
      <c r="G19" s="62">
        <v>0</v>
      </c>
      <c r="H19" s="63">
        <v>0</v>
      </c>
      <c r="I19" s="183">
        <v>1347.65</v>
      </c>
      <c r="J19" s="183">
        <v>1347.65</v>
      </c>
      <c r="K19" s="58">
        <v>20214.75</v>
      </c>
      <c r="L19" s="51"/>
      <c r="M19" s="19" t="s">
        <v>4</v>
      </c>
      <c r="N19" s="200" t="s">
        <v>105</v>
      </c>
      <c r="O19" s="62">
        <v>0</v>
      </c>
      <c r="P19" s="63">
        <v>0</v>
      </c>
      <c r="Q19" s="203" t="s">
        <v>108</v>
      </c>
      <c r="R19" s="191">
        <v>0</v>
      </c>
      <c r="S19" s="7"/>
      <c r="T19" s="19">
        <v>0</v>
      </c>
      <c r="U19" s="208"/>
      <c r="V19" s="138">
        <v>0</v>
      </c>
      <c r="W19" s="138">
        <v>0</v>
      </c>
      <c r="X19" s="138">
        <v>0</v>
      </c>
      <c r="Y19" s="138">
        <v>0</v>
      </c>
      <c r="Z19" s="141">
        <v>0</v>
      </c>
      <c r="AA19" s="7"/>
      <c r="AB19" s="43" t="s">
        <v>20</v>
      </c>
      <c r="AC19" s="160">
        <v>0.15</v>
      </c>
    </row>
    <row r="20" spans="1:236" x14ac:dyDescent="0.2">
      <c r="A20" s="226"/>
      <c r="B20" s="54" t="s">
        <v>52</v>
      </c>
      <c r="C20" s="55" t="s">
        <v>29</v>
      </c>
      <c r="D20" s="56">
        <v>5</v>
      </c>
      <c r="E20" s="57">
        <v>1</v>
      </c>
      <c r="F20" s="183">
        <v>1347.65</v>
      </c>
      <c r="G20" s="34">
        <v>0</v>
      </c>
      <c r="H20" s="37">
        <v>0</v>
      </c>
      <c r="I20" s="183">
        <v>1347.65</v>
      </c>
      <c r="J20" s="183">
        <v>1347.65</v>
      </c>
      <c r="K20" s="58">
        <v>20214.75</v>
      </c>
      <c r="L20" s="51"/>
      <c r="M20" s="19" t="s">
        <v>4</v>
      </c>
      <c r="N20" s="200">
        <v>136.30000000000001</v>
      </c>
      <c r="O20" s="34">
        <v>0</v>
      </c>
      <c r="P20" s="37">
        <v>0</v>
      </c>
      <c r="Q20" s="203">
        <v>0</v>
      </c>
      <c r="R20" s="191">
        <v>0</v>
      </c>
      <c r="T20" s="19">
        <v>0</v>
      </c>
      <c r="U20" s="208">
        <v>32</v>
      </c>
      <c r="V20" s="138">
        <v>0</v>
      </c>
      <c r="W20" s="138">
        <v>0</v>
      </c>
      <c r="X20" s="138">
        <v>0</v>
      </c>
      <c r="Y20" s="138">
        <v>0</v>
      </c>
      <c r="Z20" s="141">
        <v>0</v>
      </c>
      <c r="AB20" s="43" t="s">
        <v>21</v>
      </c>
      <c r="AC20" s="160">
        <v>0.25</v>
      </c>
    </row>
    <row r="21" spans="1:236" s="7" customFormat="1" x14ac:dyDescent="0.2">
      <c r="A21" s="226"/>
      <c r="B21" s="54" t="s">
        <v>46</v>
      </c>
      <c r="C21" s="71" t="s">
        <v>66</v>
      </c>
      <c r="D21" s="56">
        <v>5</v>
      </c>
      <c r="E21" s="57">
        <v>1</v>
      </c>
      <c r="F21" s="183">
        <v>1318.4200000000003</v>
      </c>
      <c r="G21" s="34">
        <v>0</v>
      </c>
      <c r="H21" s="37">
        <v>0</v>
      </c>
      <c r="I21" s="183">
        <v>1318.4200000000003</v>
      </c>
      <c r="J21" s="183">
        <v>1318.4200000000003</v>
      </c>
      <c r="K21" s="58">
        <v>19776.300000000003</v>
      </c>
      <c r="L21" s="59"/>
      <c r="M21" s="19" t="s">
        <v>4</v>
      </c>
      <c r="N21" s="200">
        <v>0</v>
      </c>
      <c r="O21" s="34">
        <v>0</v>
      </c>
      <c r="P21" s="37">
        <v>0</v>
      </c>
      <c r="Q21" s="203">
        <v>1035.4271085482144</v>
      </c>
      <c r="R21" s="191">
        <v>0</v>
      </c>
      <c r="T21" s="19">
        <v>0</v>
      </c>
      <c r="U21" s="208"/>
      <c r="V21" s="138">
        <v>0</v>
      </c>
      <c r="W21" s="138">
        <v>0</v>
      </c>
      <c r="X21" s="138">
        <v>0</v>
      </c>
      <c r="Y21" s="138">
        <v>0</v>
      </c>
      <c r="Z21" s="141">
        <v>0</v>
      </c>
      <c r="AB21" s="43" t="s">
        <v>22</v>
      </c>
      <c r="AC21" s="160">
        <v>0.35</v>
      </c>
    </row>
    <row r="22" spans="1:236" ht="13.5" thickBot="1" x14ac:dyDescent="0.25">
      <c r="A22" s="227"/>
      <c r="B22" s="74" t="s">
        <v>51</v>
      </c>
      <c r="C22" s="75" t="s">
        <v>66</v>
      </c>
      <c r="D22" s="76">
        <v>5</v>
      </c>
      <c r="E22" s="77">
        <v>1</v>
      </c>
      <c r="F22" s="186">
        <v>1318.42</v>
      </c>
      <c r="G22" s="36">
        <v>0</v>
      </c>
      <c r="H22" s="39">
        <v>0</v>
      </c>
      <c r="I22" s="186">
        <v>1318.42</v>
      </c>
      <c r="J22" s="186">
        <v>1318.42</v>
      </c>
      <c r="K22" s="78">
        <v>19776.300000000003</v>
      </c>
      <c r="L22" s="59"/>
      <c r="M22" s="42" t="s">
        <v>4</v>
      </c>
      <c r="N22" s="205">
        <v>0</v>
      </c>
      <c r="O22" s="36">
        <v>0</v>
      </c>
      <c r="P22" s="39">
        <v>0</v>
      </c>
      <c r="Q22" s="213">
        <v>0</v>
      </c>
      <c r="R22" s="196">
        <v>0</v>
      </c>
      <c r="T22" s="42">
        <v>0</v>
      </c>
      <c r="U22" s="211"/>
      <c r="V22" s="146">
        <v>0</v>
      </c>
      <c r="W22" s="146">
        <v>0</v>
      </c>
      <c r="X22" s="146">
        <v>0</v>
      </c>
      <c r="Y22" s="146">
        <v>0</v>
      </c>
      <c r="Z22" s="147">
        <v>0</v>
      </c>
      <c r="AB22" s="43" t="s">
        <v>23</v>
      </c>
      <c r="AC22" s="160">
        <v>0.45</v>
      </c>
    </row>
    <row r="23" spans="1:236" ht="13.5" customHeight="1" thickTop="1" thickBot="1" x14ac:dyDescent="0.25">
      <c r="A23" s="228" t="s">
        <v>72</v>
      </c>
      <c r="B23" s="79" t="s">
        <v>87</v>
      </c>
      <c r="C23" s="80" t="s">
        <v>96</v>
      </c>
      <c r="D23" s="81">
        <v>4</v>
      </c>
      <c r="E23" s="82">
        <v>1</v>
      </c>
      <c r="F23" s="83">
        <f>'[1]SAC (2,5%) jul''19 '!F23*$D$2</f>
        <v>1026.2974321874999</v>
      </c>
      <c r="G23" s="83">
        <f>'[1]SAC (2,5%) jul''19 '!G23*$D$2</f>
        <v>863.8982966625</v>
      </c>
      <c r="H23" s="83">
        <f>'[1]SAC (2,5%) jul''19 '!H23*$D$2</f>
        <v>205.27012439999999</v>
      </c>
      <c r="I23" s="83">
        <f>'[1]SAC (2,5%) jul''19 '!I23*$D$2</f>
        <v>2095.4552152874999</v>
      </c>
      <c r="J23" s="83">
        <f>'[1]SAC (2,5%) jul''19 '!J23*$D$2</f>
        <v>1026.2974321874999</v>
      </c>
      <c r="K23" s="84">
        <f>(F23*12)+(G23*12)+(H23*12)+(I23*2)+J23</f>
        <v>30362.798101762499</v>
      </c>
      <c r="L23" s="51"/>
      <c r="M23" s="122" t="s">
        <v>4</v>
      </c>
      <c r="N23" s="123">
        <v>0</v>
      </c>
      <c r="O23" s="124">
        <v>481.12</v>
      </c>
      <c r="P23" s="124">
        <f>'[1]SAC (2,5%) jul''19 '!P23*$D$2</f>
        <v>102</v>
      </c>
      <c r="Q23" s="178" t="s">
        <v>103</v>
      </c>
      <c r="R23" s="128">
        <v>0</v>
      </c>
      <c r="T23" s="219">
        <v>0</v>
      </c>
      <c r="U23" s="177">
        <f>'[1]SAC (2,5%) jul''19 '!U23*$D$2</f>
        <v>30.6</v>
      </c>
      <c r="V23" s="153">
        <f>'[1]SAC (2,5%) jul''19 '!V23*$D$2</f>
        <v>0</v>
      </c>
      <c r="W23" s="153">
        <f>'[1]SAC (2,5%) jul''19 '!W23*$D$2</f>
        <v>0</v>
      </c>
      <c r="X23" s="153">
        <f>'[1]SAC (2,5%) jul''19 '!X23*$D$2</f>
        <v>30.6</v>
      </c>
      <c r="Y23" s="153">
        <v>100</v>
      </c>
      <c r="Z23" s="154">
        <v>125</v>
      </c>
      <c r="AB23" s="161" t="s">
        <v>24</v>
      </c>
      <c r="AC23" s="162">
        <v>0.55000000000000004</v>
      </c>
    </row>
    <row r="24" spans="1:236" ht="15" customHeight="1" x14ac:dyDescent="0.2">
      <c r="A24" s="229"/>
      <c r="B24" s="88" t="s">
        <v>90</v>
      </c>
      <c r="C24" s="89" t="s">
        <v>97</v>
      </c>
      <c r="D24" s="90">
        <v>8</v>
      </c>
      <c r="E24" s="91">
        <v>1</v>
      </c>
      <c r="F24" s="92">
        <f>'[1]SAC (2,5%) jul''19 '!F24*$D$2</f>
        <v>1026.2974321874999</v>
      </c>
      <c r="G24" s="92">
        <f>'[1]SAC (2,5%) jul''19 '!G24*$D$2</f>
        <v>719.48795572500012</v>
      </c>
      <c r="H24" s="92">
        <f>'[1]SAC (2,5%) jul''19 '!H24*$D$2</f>
        <v>205.27012439999999</v>
      </c>
      <c r="I24" s="92">
        <f>'[1]SAC (2,5%) jul''19 '!I24*$D$2</f>
        <v>1951.0555123124998</v>
      </c>
      <c r="J24" s="92">
        <f>'[1]SAC (2,5%) jul''19 '!J24*$D$2</f>
        <v>1026.2974321874999</v>
      </c>
      <c r="K24" s="93">
        <f t="shared" ref="K24:K32" si="2">(F24*12)+(G24*12)+(H24*12)+(I24*2)+J24</f>
        <v>28341.074604562502</v>
      </c>
      <c r="L24" s="51"/>
      <c r="M24" s="85" t="s">
        <v>25</v>
      </c>
      <c r="N24" s="86">
        <v>0</v>
      </c>
      <c r="O24" s="87">
        <v>481.12</v>
      </c>
      <c r="P24" s="87">
        <f>'[1]SAC (2,5%) jul''19 '!P24*$D$2</f>
        <v>102</v>
      </c>
      <c r="Q24" s="179">
        <v>0</v>
      </c>
      <c r="R24" s="129">
        <v>0</v>
      </c>
      <c r="T24" s="217">
        <v>0</v>
      </c>
      <c r="U24" s="143"/>
      <c r="V24" s="145">
        <f>'[1]SAC (2,5%) jul''19 '!V24*$D$2</f>
        <v>0</v>
      </c>
      <c r="W24" s="145">
        <f>'[1]SAC (2,5%) jul''19 '!W24*$D$2</f>
        <v>9.18</v>
      </c>
      <c r="X24" s="145">
        <f>'[1]SAC (2,5%) jul''19 '!X24*$D$2</f>
        <v>30.6</v>
      </c>
      <c r="Y24" s="145">
        <v>97</v>
      </c>
      <c r="Z24" s="148">
        <v>125</v>
      </c>
      <c r="AA24" s="1"/>
      <c r="AB24" s="163" t="s">
        <v>26</v>
      </c>
      <c r="AC24" s="12"/>
    </row>
    <row r="25" spans="1:236" ht="15" customHeight="1" x14ac:dyDescent="0.2">
      <c r="A25" s="229"/>
      <c r="B25" s="94" t="s">
        <v>91</v>
      </c>
      <c r="C25" s="95" t="s">
        <v>98</v>
      </c>
      <c r="D25" s="96">
        <v>8</v>
      </c>
      <c r="E25" s="97">
        <v>1</v>
      </c>
      <c r="F25" s="98">
        <f>'[1]SAC (2,5%) jul''19 '!F25*$D$2</f>
        <v>964.5866117249999</v>
      </c>
      <c r="G25" s="98">
        <f>'[1]SAC (2,5%) jul''19 '!G25*$D$2</f>
        <v>543.98640000000012</v>
      </c>
      <c r="H25" s="98">
        <f>'[1]SAC (2,5%) jul''19 '!H25*$D$2</f>
        <v>192.4434</v>
      </c>
      <c r="I25" s="98">
        <f>'[1]SAC (2,5%) jul''19 '!I25*$D$2</f>
        <v>1698.6671999999999</v>
      </c>
      <c r="J25" s="98">
        <f>'[1]SAC (2,5%) jul''19 '!J25*$D$2</f>
        <v>964.5866117249999</v>
      </c>
      <c r="K25" s="99">
        <f t="shared" si="2"/>
        <v>24774.117952425</v>
      </c>
      <c r="L25" s="51"/>
      <c r="M25" s="85" t="s">
        <v>25</v>
      </c>
      <c r="N25" s="86">
        <v>0</v>
      </c>
      <c r="O25" s="87">
        <v>481.12</v>
      </c>
      <c r="P25" s="87">
        <f>'[1]SAC (2,5%) jul''19 '!P25*$D$2</f>
        <v>102</v>
      </c>
      <c r="Q25" s="179">
        <v>0</v>
      </c>
      <c r="R25" s="129">
        <v>0</v>
      </c>
      <c r="T25" s="217">
        <v>0</v>
      </c>
      <c r="U25" s="144"/>
      <c r="V25" s="145">
        <f>'[1]SAC (2,5%) jul''19 '!V25*$D$2</f>
        <v>2.04</v>
      </c>
      <c r="W25" s="145">
        <f>'[1]SAC (2,5%) jul''19 '!W25*$D$2</f>
        <v>9.18</v>
      </c>
      <c r="X25" s="145"/>
      <c r="Y25" s="145">
        <v>88</v>
      </c>
      <c r="Z25" s="148">
        <v>125</v>
      </c>
      <c r="AA25" s="41"/>
    </row>
    <row r="26" spans="1:236" s="4" customFormat="1" ht="15" customHeight="1" x14ac:dyDescent="0.2">
      <c r="A26" s="229"/>
      <c r="B26" s="54" t="s">
        <v>89</v>
      </c>
      <c r="C26" s="100" t="s">
        <v>99</v>
      </c>
      <c r="D26" s="96">
        <v>8</v>
      </c>
      <c r="E26" s="97">
        <v>1</v>
      </c>
      <c r="F26" s="101">
        <f>'[1]SAC (2,5%) jul''19 '!F26*$D$2</f>
        <v>1013.9680336499998</v>
      </c>
      <c r="G26" s="101">
        <f>'[1]SAC (2,5%) jul''19 '!G26*$D$2</f>
        <v>536.24905166249994</v>
      </c>
      <c r="H26" s="101">
        <f>'[1]SAC (2,5%) jul''19 '!H26*$D$2</f>
        <v>202.7914791375</v>
      </c>
      <c r="I26" s="101">
        <f>'[1]SAC (2,5%) jul''19 '!I26*$D$2</f>
        <v>1753.00856445</v>
      </c>
      <c r="J26" s="101">
        <f>'[1]SAC (2,5%) jul''19 '!J26*$D$2</f>
        <v>1013.9680336499998</v>
      </c>
      <c r="K26" s="99">
        <f t="shared" si="2"/>
        <v>25556.087935949996</v>
      </c>
      <c r="L26" s="51"/>
      <c r="M26" s="85" t="s">
        <v>4</v>
      </c>
      <c r="N26" s="86">
        <v>0</v>
      </c>
      <c r="O26" s="87">
        <v>481.12</v>
      </c>
      <c r="P26" s="87">
        <f>'[1]SAC (2,5%) jul''19 '!P26*$D$2</f>
        <v>102</v>
      </c>
      <c r="Q26" s="179" t="s">
        <v>112</v>
      </c>
      <c r="R26" s="129">
        <v>0</v>
      </c>
      <c r="S26" s="2"/>
      <c r="T26" s="217" t="s">
        <v>111</v>
      </c>
      <c r="U26" s="143"/>
      <c r="V26" s="145">
        <f>'[1]SAC (2,5%) jul''19 '!V26*$D$2</f>
        <v>0</v>
      </c>
      <c r="W26" s="145">
        <f>'[1]SAC (2,5%) jul''19 '!W26*$D$2</f>
        <v>0</v>
      </c>
      <c r="X26" s="145"/>
      <c r="Y26" s="145">
        <v>92</v>
      </c>
      <c r="Z26" s="148">
        <v>125</v>
      </c>
      <c r="AA26" s="41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</row>
    <row r="27" spans="1:236" s="4" customFormat="1" ht="15" customHeight="1" x14ac:dyDescent="0.2">
      <c r="A27" s="229"/>
      <c r="B27" s="102" t="s">
        <v>88</v>
      </c>
      <c r="C27" s="103" t="s">
        <v>100</v>
      </c>
      <c r="D27" s="104">
        <v>10</v>
      </c>
      <c r="E27" s="105">
        <v>1</v>
      </c>
      <c r="F27" s="106">
        <f>'[1]SAC (2,5%) jul''19 '!F27*$D$2</f>
        <v>964.5866117249999</v>
      </c>
      <c r="G27" s="106">
        <f>'[1]SAC (2,5%) jul''19 '!G27*$D$2</f>
        <v>464.37897701249994</v>
      </c>
      <c r="H27" s="106">
        <f>'[1]SAC (2,5%) jul''19 '!H27*$D$2</f>
        <v>192.91944993749996</v>
      </c>
      <c r="I27" s="106">
        <f>'[1]SAC (2,5%) jul''19 '!I27*$D$2</f>
        <v>1621.8850386749998</v>
      </c>
      <c r="J27" s="106">
        <f>'[1]SAC (2,5%) jul''19 '!J27*$D$2</f>
        <v>964.5866117249999</v>
      </c>
      <c r="K27" s="107">
        <f t="shared" si="2"/>
        <v>23670.977153174998</v>
      </c>
      <c r="L27" s="51"/>
      <c r="M27" s="125" t="s">
        <v>4</v>
      </c>
      <c r="N27" s="126">
        <v>0</v>
      </c>
      <c r="O27" s="127">
        <v>481.12</v>
      </c>
      <c r="P27" s="127">
        <f>'[1]SAC (2,5%) jul''19 '!P27*$D$2</f>
        <v>102</v>
      </c>
      <c r="Q27" s="180">
        <v>0</v>
      </c>
      <c r="R27" s="130">
        <v>0</v>
      </c>
      <c r="S27" s="2"/>
      <c r="T27" s="219">
        <v>0</v>
      </c>
      <c r="U27" s="152"/>
      <c r="V27" s="153">
        <f>'[1]SAC (2,5%) jul''19 '!V27*$D$2</f>
        <v>2.04</v>
      </c>
      <c r="W27" s="153">
        <f>'[1]SAC (2,5%) jul''19 '!W27*$D$2</f>
        <v>9.18</v>
      </c>
      <c r="X27" s="153"/>
      <c r="Y27" s="153">
        <v>82</v>
      </c>
      <c r="Z27" s="154">
        <v>125</v>
      </c>
      <c r="AA27" s="41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</row>
    <row r="28" spans="1:236" ht="15" customHeight="1" x14ac:dyDescent="0.2">
      <c r="A28" s="229"/>
      <c r="B28" s="94" t="s">
        <v>92</v>
      </c>
      <c r="C28" s="108" t="s">
        <v>101</v>
      </c>
      <c r="D28" s="96">
        <v>1</v>
      </c>
      <c r="E28" s="97">
        <v>1</v>
      </c>
      <c r="F28" s="109">
        <f>'[1]SAC (2,5%) jul''19 '!F28*$D$2</f>
        <v>1013.9680336499998</v>
      </c>
      <c r="G28" s="109">
        <f>'[1]SAC (2,5%) jul''19 '!G28*$D$2</f>
        <v>512.33491196249997</v>
      </c>
      <c r="H28" s="109">
        <f>'[1]SAC (2,5%) jul''19 '!H28*$D$2</f>
        <v>0</v>
      </c>
      <c r="I28" s="109">
        <f>'[1]SAC (2,5%) jul''19 '!I28*$D$2</f>
        <v>1526.2923076500001</v>
      </c>
      <c r="J28" s="109">
        <f>'[1]SAC (2,5%) jul''19 '!J28*$D$2</f>
        <v>1013.9680336499998</v>
      </c>
      <c r="K28" s="99">
        <f>(F28*12)+(G28*12)+(H28*12)+(I28*2)+J28</f>
        <v>22382.187996299999</v>
      </c>
      <c r="L28" s="51"/>
      <c r="M28" s="85" t="s">
        <v>4</v>
      </c>
      <c r="N28" s="86">
        <v>0</v>
      </c>
      <c r="O28" s="87">
        <v>481.12</v>
      </c>
      <c r="P28" s="87">
        <f>'[1]SAC (2,5%) jul''19 '!P28*$D$2</f>
        <v>102</v>
      </c>
      <c r="Q28" s="215" t="s">
        <v>109</v>
      </c>
      <c r="R28" s="129">
        <v>0</v>
      </c>
      <c r="T28" s="217">
        <v>110.35</v>
      </c>
      <c r="U28" s="144"/>
      <c r="V28" s="145">
        <f>'[1]SAC (2,5%) jul''19 '!V28*$D$2</f>
        <v>0</v>
      </c>
      <c r="W28" s="145">
        <f>'[1]SAC (2,5%) jul''19 '!W28*$D$2</f>
        <v>0</v>
      </c>
      <c r="X28" s="145"/>
      <c r="Y28" s="145">
        <v>0</v>
      </c>
      <c r="Z28" s="148">
        <v>0</v>
      </c>
      <c r="AA28" s="41"/>
    </row>
    <row r="29" spans="1:236" ht="15" customHeight="1" x14ac:dyDescent="0.2">
      <c r="A29" s="229"/>
      <c r="B29" s="94" t="s">
        <v>93</v>
      </c>
      <c r="C29" s="108" t="s">
        <v>101</v>
      </c>
      <c r="D29" s="96">
        <v>2</v>
      </c>
      <c r="E29" s="97">
        <v>1</v>
      </c>
      <c r="F29" s="109">
        <f>'[1]SAC (2,5%) jul''19 '!F29*$D$2</f>
        <v>1013.9680336499998</v>
      </c>
      <c r="G29" s="109">
        <f>'[1]SAC (2,5%) jul''19 '!G29*$D$2</f>
        <v>512.33491196249997</v>
      </c>
      <c r="H29" s="109">
        <f>'[1]SAC (2,5%) jul''19 '!H29*$D$2</f>
        <v>0</v>
      </c>
      <c r="I29" s="109">
        <f>'[1]SAC (2,5%) jul''19 '!I29*$D$2</f>
        <v>1526.2923076500001</v>
      </c>
      <c r="J29" s="109">
        <f>'[1]SAC (2,5%) jul''19 '!J29*$D$2</f>
        <v>1013.9680336499998</v>
      </c>
      <c r="K29" s="99">
        <f>(F29*12)+(G29*12)+(H29*12)+(I29*2)+J29</f>
        <v>22382.187996299999</v>
      </c>
      <c r="L29" s="51"/>
      <c r="M29" s="85" t="s">
        <v>4</v>
      </c>
      <c r="N29" s="86">
        <v>0</v>
      </c>
      <c r="O29" s="87">
        <v>481.12</v>
      </c>
      <c r="P29" s="87">
        <f>'[1]SAC (2,5%) jul''19 '!P29*$D$2</f>
        <v>102</v>
      </c>
      <c r="Q29" s="216">
        <v>530.48</v>
      </c>
      <c r="R29" s="129">
        <v>0</v>
      </c>
      <c r="T29" s="217">
        <v>110.35</v>
      </c>
      <c r="U29" s="144"/>
      <c r="V29" s="145">
        <f>'[1]SAC (2,5%) jul''19 '!V29*$D$2</f>
        <v>0</v>
      </c>
      <c r="W29" s="145">
        <f>'[1]SAC (2,5%) jul''19 '!W29*$D$2</f>
        <v>0</v>
      </c>
      <c r="X29" s="145"/>
      <c r="Y29" s="145">
        <v>0</v>
      </c>
      <c r="Z29" s="148">
        <v>0</v>
      </c>
      <c r="AA29" s="41"/>
    </row>
    <row r="30" spans="1:236" ht="15" customHeight="1" x14ac:dyDescent="0.2">
      <c r="A30" s="229"/>
      <c r="B30" s="110" t="s">
        <v>49</v>
      </c>
      <c r="C30" s="108" t="s">
        <v>101</v>
      </c>
      <c r="D30" s="96">
        <v>4</v>
      </c>
      <c r="E30" s="97">
        <v>1</v>
      </c>
      <c r="F30" s="109">
        <f>'[1]SAC (2,5%) jul''19 '!F30*$D$2</f>
        <v>1013.9680336499998</v>
      </c>
      <c r="G30" s="109">
        <f>'[1]SAC (2,5%) jul''19 '!G30*$D$2</f>
        <v>512.33491196249997</v>
      </c>
      <c r="H30" s="109">
        <f>'[1]SAC (2,5%) jul''19 '!H30*$D$2</f>
        <v>0</v>
      </c>
      <c r="I30" s="109">
        <f>'[1]SAC (2,5%) jul''19 '!I30*$D$2</f>
        <v>1526.2923076500001</v>
      </c>
      <c r="J30" s="109">
        <f>'[1]SAC (2,5%) jul''19 '!J30*$D$2</f>
        <v>1013.9680336499998</v>
      </c>
      <c r="K30" s="99">
        <f>(F30*12)+(G30*12)+(H30*12)+(I30*2)+J30</f>
        <v>22382.187996299999</v>
      </c>
      <c r="L30" s="51"/>
      <c r="M30" s="85" t="s">
        <v>4</v>
      </c>
      <c r="N30" s="86">
        <v>0</v>
      </c>
      <c r="O30" s="87">
        <v>481.12</v>
      </c>
      <c r="P30" s="87">
        <f>'[1]SAC (2,5%) jul''19 '!P30*$D$2</f>
        <v>102</v>
      </c>
      <c r="Q30" s="216">
        <v>597.70940830625011</v>
      </c>
      <c r="R30" s="129">
        <v>0</v>
      </c>
      <c r="T30" s="217">
        <v>0</v>
      </c>
      <c r="U30" s="144"/>
      <c r="V30" s="145">
        <f>'[1]SAC (2,5%) jul''19 '!V30*$D$2</f>
        <v>0</v>
      </c>
      <c r="W30" s="145">
        <f>'[1]SAC (2,5%) jul''19 '!W30*$D$2</f>
        <v>0</v>
      </c>
      <c r="X30" s="145"/>
      <c r="Y30" s="145">
        <v>0</v>
      </c>
      <c r="Z30" s="148">
        <v>0</v>
      </c>
      <c r="AA30" s="41"/>
    </row>
    <row r="31" spans="1:236" ht="15" customHeight="1" x14ac:dyDescent="0.2">
      <c r="A31" s="229"/>
      <c r="B31" s="88" t="s">
        <v>94</v>
      </c>
      <c r="C31" s="89" t="s">
        <v>101</v>
      </c>
      <c r="D31" s="90">
        <v>5</v>
      </c>
      <c r="E31" s="91">
        <v>1</v>
      </c>
      <c r="F31" s="111">
        <f>'[1]SAC (2,5%) jul''19 '!F31*$D$2</f>
        <v>1013.9680336499998</v>
      </c>
      <c r="G31" s="111">
        <f>'[1]SAC (2,5%) jul''19 '!G31*$D$2</f>
        <v>512.33491196249997</v>
      </c>
      <c r="H31" s="111">
        <f>'[1]SAC (2,5%) jul''19 '!H31*$D$2</f>
        <v>0</v>
      </c>
      <c r="I31" s="111">
        <f>'[1]SAC (2,5%) jul''19 '!I31*$D$2</f>
        <v>1526.2923076500001</v>
      </c>
      <c r="J31" s="111">
        <f>'[1]SAC (2,5%) jul''19 '!J31*$D$2</f>
        <v>1013.9680336499998</v>
      </c>
      <c r="K31" s="93">
        <f t="shared" si="2"/>
        <v>22382.187996299999</v>
      </c>
      <c r="L31" s="51"/>
      <c r="M31" s="85" t="s">
        <v>4</v>
      </c>
      <c r="N31" s="86">
        <v>0</v>
      </c>
      <c r="O31" s="87">
        <v>481.12</v>
      </c>
      <c r="P31" s="87">
        <f>'[1]SAC (2,5%) jul''19 '!P31*$D$2</f>
        <v>102</v>
      </c>
      <c r="Q31" s="216">
        <v>25.802899512499998</v>
      </c>
      <c r="R31" s="129">
        <v>0</v>
      </c>
      <c r="T31" s="217">
        <v>0</v>
      </c>
      <c r="U31" s="144"/>
      <c r="V31" s="145">
        <f>'[1]SAC (2,5%) jul''19 '!V31*$D$2</f>
        <v>0</v>
      </c>
      <c r="W31" s="145">
        <f>'[1]SAC (2,5%) jul''19 '!W31*$D$2</f>
        <v>0</v>
      </c>
      <c r="X31" s="145"/>
      <c r="Y31" s="145">
        <v>0</v>
      </c>
      <c r="Z31" s="148">
        <v>0</v>
      </c>
      <c r="AA31" s="41"/>
    </row>
    <row r="32" spans="1:236" ht="15.75" customHeight="1" thickBot="1" x14ac:dyDescent="0.25">
      <c r="A32" s="230"/>
      <c r="B32" s="112" t="s">
        <v>50</v>
      </c>
      <c r="C32" s="113" t="s">
        <v>102</v>
      </c>
      <c r="D32" s="114">
        <v>7</v>
      </c>
      <c r="E32" s="115">
        <v>1</v>
      </c>
      <c r="F32" s="116">
        <f>'[1]SAC (2,5%) jul''19 '!F32*$D$2</f>
        <v>1013.9680336499998</v>
      </c>
      <c r="G32" s="116">
        <f>'[1]SAC (2,5%) jul''19 '!G32*$D$2</f>
        <v>409.19986552500001</v>
      </c>
      <c r="H32" s="116">
        <f>'[1]SAC (2,5%) jul''19 '!H32*$D$2</f>
        <v>0</v>
      </c>
      <c r="I32" s="116">
        <f>'[1]SAC (2,5%) jul''19 '!I32*$D$2</f>
        <v>1423.1678991749998</v>
      </c>
      <c r="J32" s="116">
        <f>'[1]SAC (2,5%) jul''19 '!J32*$D$2</f>
        <v>1013.9680336499998</v>
      </c>
      <c r="K32" s="117">
        <f t="shared" si="2"/>
        <v>20938.318622099996</v>
      </c>
      <c r="L32" s="51"/>
      <c r="M32" s="118" t="s">
        <v>4</v>
      </c>
      <c r="N32" s="119">
        <v>0</v>
      </c>
      <c r="O32" s="120">
        <v>481.12</v>
      </c>
      <c r="P32" s="120">
        <f>'[1]SAC (2,5%) jul''19 '!P32*$D$2</f>
        <v>102</v>
      </c>
      <c r="Q32" s="218">
        <v>0</v>
      </c>
      <c r="R32" s="131">
        <v>0</v>
      </c>
      <c r="T32" s="220">
        <v>0</v>
      </c>
      <c r="U32" s="149"/>
      <c r="V32" s="150">
        <f>'[1]SAC (2,5%) jul''19 '!V32*$D$2</f>
        <v>0</v>
      </c>
      <c r="W32" s="150">
        <f>'[1]SAC (2,5%) jul''19 '!W32*$D$2</f>
        <v>0</v>
      </c>
      <c r="X32" s="150"/>
      <c r="Y32" s="150">
        <v>0</v>
      </c>
      <c r="Z32" s="151">
        <v>0</v>
      </c>
      <c r="AA32" s="41"/>
    </row>
    <row r="33" spans="1:27" x14ac:dyDescent="0.2">
      <c r="T33" s="41"/>
      <c r="U33" s="41"/>
      <c r="V33" s="41"/>
      <c r="W33" s="41"/>
      <c r="X33" s="41"/>
      <c r="Y33" s="41"/>
      <c r="Z33" s="41"/>
      <c r="AA33" s="41"/>
    </row>
    <row r="34" spans="1:27" x14ac:dyDescent="0.2">
      <c r="T34" s="41"/>
      <c r="U34" s="41"/>
      <c r="V34" s="41"/>
      <c r="W34" s="41"/>
      <c r="X34" s="41"/>
      <c r="Y34" s="41"/>
      <c r="Z34" s="41"/>
      <c r="AA34" s="121"/>
    </row>
    <row r="35" spans="1:27" ht="21" x14ac:dyDescent="0.35">
      <c r="A35" s="16"/>
      <c r="F35" s="4"/>
      <c r="Q35" s="214"/>
    </row>
    <row r="36" spans="1:27" x14ac:dyDescent="0.2">
      <c r="Q36" s="214"/>
    </row>
  </sheetData>
  <autoFilter ref="A4:U22" xr:uid="{B00AB14D-99F2-4DCB-9ED1-ED396FDBC9F3}"/>
  <mergeCells count="10">
    <mergeCell ref="A17:A22"/>
    <mergeCell ref="A23:A32"/>
    <mergeCell ref="AB4:AC4"/>
    <mergeCell ref="F2:K2"/>
    <mergeCell ref="M2:R2"/>
    <mergeCell ref="AB5:AC5"/>
    <mergeCell ref="A6:A10"/>
    <mergeCell ref="T2:Z2"/>
    <mergeCell ref="AB14:AC14"/>
    <mergeCell ref="A11:A16"/>
  </mergeCells>
  <pageMargins left="0.41" right="0.28999999999999998" top="0.74803149606299213" bottom="0.7480314960629921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SAC (2%) gen'20 </vt:lpstr>
      <vt:lpstr>'SAC (2%) gen''20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</dc:creator>
  <cp:lastModifiedBy>ANDREA</cp:lastModifiedBy>
  <cp:lastPrinted>2020-04-01T15:36:57Z</cp:lastPrinted>
  <dcterms:created xsi:type="dcterms:W3CDTF">2019-04-11T11:27:40Z</dcterms:created>
  <dcterms:modified xsi:type="dcterms:W3CDTF">2020-05-20T10:04:08Z</dcterms:modified>
</cp:coreProperties>
</file>