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para publicar 170420 SAC\"/>
    </mc:Choice>
  </mc:AlternateContent>
  <xr:revisionPtr revIDLastSave="0" documentId="13_ncr:1_{540B4826-935D-46F2-8879-5804E1A5E092}" xr6:coauthVersionLast="45" xr6:coauthVersionMax="45" xr10:uidLastSave="{00000000-0000-0000-0000-000000000000}"/>
  <bookViews>
    <workbookView xWindow="0" yWindow="600" windowWidth="21600" windowHeight="12900" firstSheet="1" activeTab="1" xr2:uid="{00000000-000D-0000-FFFF-FFFF00000000}"/>
  </bookViews>
  <sheets>
    <sheet name="Mestre" sheetId="12" state="hidden" r:id="rId1"/>
    <sheet name="2019" sheetId="20" r:id="rId2"/>
  </sheets>
  <definedNames>
    <definedName name="_xlnm._FilterDatabase" localSheetId="1" hidden="1">'2019'!$C$8:$O$1877</definedName>
    <definedName name="SegmentaciónDeDatos_Trimestre1">#N/A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78" i="20" l="1"/>
  <c r="N1878" i="20"/>
  <c r="O1878" i="20" s="1"/>
  <c r="M1879" i="20"/>
  <c r="N1879" i="20"/>
  <c r="O1879" i="20"/>
  <c r="M1880" i="20"/>
  <c r="N1880" i="20"/>
  <c r="O1880" i="20"/>
  <c r="M1881" i="20"/>
  <c r="N1881" i="20"/>
  <c r="O1881" i="20"/>
  <c r="M1882" i="20"/>
  <c r="N1882" i="20"/>
  <c r="O1882" i="20" s="1"/>
  <c r="M1883" i="20"/>
  <c r="N1883" i="20"/>
  <c r="O1883" i="20" s="1"/>
  <c r="M1884" i="20"/>
  <c r="N1884" i="20"/>
  <c r="O1884" i="20" s="1"/>
  <c r="M1885" i="20"/>
  <c r="N1885" i="20"/>
  <c r="O1885" i="20" s="1"/>
  <c r="M1886" i="20"/>
  <c r="N1886" i="20"/>
  <c r="O1886" i="20" s="1"/>
  <c r="M1887" i="20"/>
  <c r="N1887" i="20"/>
  <c r="O1887" i="20"/>
  <c r="M1888" i="20"/>
  <c r="N1888" i="20"/>
  <c r="O1888" i="20"/>
  <c r="M1889" i="20"/>
  <c r="N1889" i="20"/>
  <c r="O1889" i="20"/>
  <c r="M1890" i="20"/>
  <c r="N1890" i="20"/>
  <c r="O1890" i="20" s="1"/>
  <c r="M1891" i="20"/>
  <c r="N1891" i="20"/>
  <c r="O1891" i="20" s="1"/>
  <c r="M1892" i="20"/>
  <c r="N1892" i="20"/>
  <c r="O1892" i="20" s="1"/>
  <c r="M1893" i="20"/>
  <c r="N1893" i="20"/>
  <c r="O1893" i="20" s="1"/>
  <c r="M1894" i="20"/>
  <c r="N1894" i="20"/>
  <c r="O1894" i="20" s="1"/>
  <c r="M1895" i="20"/>
  <c r="N1895" i="20"/>
  <c r="O1895" i="20"/>
  <c r="M1896" i="20"/>
  <c r="N1896" i="20"/>
  <c r="O1896" i="20"/>
  <c r="M1897" i="20"/>
  <c r="N1897" i="20"/>
  <c r="O1897" i="20"/>
  <c r="M1898" i="20"/>
  <c r="N1898" i="20"/>
  <c r="O1898" i="20" s="1"/>
  <c r="M1899" i="20"/>
  <c r="N1899" i="20"/>
  <c r="O1899" i="20" s="1"/>
  <c r="M1900" i="20"/>
  <c r="N1900" i="20"/>
  <c r="O1900" i="20" s="1"/>
  <c r="M1901" i="20"/>
  <c r="N1901" i="20"/>
  <c r="O1901" i="20" s="1"/>
  <c r="M1902" i="20"/>
  <c r="N1902" i="20"/>
  <c r="O1902" i="20" s="1"/>
  <c r="M1903" i="20"/>
  <c r="N1903" i="20"/>
  <c r="O1903" i="20"/>
  <c r="M1904" i="20"/>
  <c r="N1904" i="20"/>
  <c r="O1904" i="20"/>
  <c r="M1905" i="20"/>
  <c r="N1905" i="20"/>
  <c r="O1905" i="20"/>
  <c r="M1906" i="20"/>
  <c r="N1906" i="20"/>
  <c r="O1906" i="20" s="1"/>
  <c r="M1907" i="20"/>
  <c r="N1907" i="20"/>
  <c r="O1907" i="20" s="1"/>
  <c r="M1908" i="20"/>
  <c r="N1908" i="20"/>
  <c r="O1908" i="20" s="1"/>
  <c r="M1909" i="20"/>
  <c r="N1909" i="20"/>
  <c r="O1909" i="20" s="1"/>
  <c r="M1910" i="20"/>
  <c r="N1910" i="20"/>
  <c r="O1910" i="20" s="1"/>
  <c r="M1911" i="20"/>
  <c r="N1911" i="20"/>
  <c r="O1911" i="20"/>
  <c r="M1912" i="20"/>
  <c r="N1912" i="20"/>
  <c r="O1912" i="20"/>
  <c r="M1913" i="20"/>
  <c r="N1913" i="20"/>
  <c r="O1913" i="20"/>
  <c r="M1914" i="20"/>
  <c r="N1914" i="20"/>
  <c r="O1914" i="20" s="1"/>
  <c r="M1915" i="20"/>
  <c r="N1915" i="20"/>
  <c r="O1915" i="20" s="1"/>
  <c r="M1916" i="20"/>
  <c r="N1916" i="20"/>
  <c r="O1916" i="20" s="1"/>
  <c r="M1917" i="20"/>
  <c r="N1917" i="20"/>
  <c r="O1917" i="20" s="1"/>
  <c r="M1918" i="20"/>
  <c r="N1918" i="20"/>
  <c r="O1918" i="20" s="1"/>
  <c r="M1919" i="20"/>
  <c r="N1919" i="20"/>
  <c r="O1919" i="20"/>
  <c r="M1920" i="20"/>
  <c r="N1920" i="20"/>
  <c r="O1920" i="20"/>
  <c r="M1921" i="20"/>
  <c r="N1921" i="20"/>
  <c r="O1921" i="20"/>
  <c r="M1922" i="20"/>
  <c r="N1922" i="20"/>
  <c r="O1922" i="20" s="1"/>
  <c r="M1923" i="20"/>
  <c r="N1923" i="20"/>
  <c r="O1923" i="20" s="1"/>
  <c r="M1924" i="20"/>
  <c r="N1924" i="20"/>
  <c r="O1924" i="20" s="1"/>
  <c r="M1925" i="20"/>
  <c r="N1925" i="20"/>
  <c r="O1925" i="20"/>
  <c r="M1926" i="20"/>
  <c r="N1926" i="20"/>
  <c r="O1926" i="20" s="1"/>
  <c r="M1927" i="20"/>
  <c r="N1927" i="20"/>
  <c r="O1927" i="20"/>
  <c r="M1928" i="20"/>
  <c r="N1928" i="20"/>
  <c r="O1928" i="20"/>
  <c r="M1929" i="20"/>
  <c r="N1929" i="20"/>
  <c r="O1929" i="20"/>
  <c r="M1930" i="20"/>
  <c r="N1930" i="20"/>
  <c r="O1930" i="20" s="1"/>
  <c r="M1931" i="20"/>
  <c r="N1931" i="20"/>
  <c r="O1931" i="20" s="1"/>
  <c r="M1932" i="20"/>
  <c r="N1932" i="20"/>
  <c r="O1932" i="20" s="1"/>
  <c r="M1933" i="20"/>
  <c r="N1933" i="20"/>
  <c r="O1933" i="20"/>
  <c r="M1934" i="20"/>
  <c r="N1934" i="20"/>
  <c r="O1934" i="20" s="1"/>
  <c r="M1935" i="20"/>
  <c r="N1935" i="20"/>
  <c r="O1935" i="20"/>
  <c r="M1936" i="20"/>
  <c r="N1936" i="20"/>
  <c r="O1936" i="20"/>
  <c r="M1937" i="20"/>
  <c r="N1937" i="20"/>
  <c r="O1937" i="20"/>
  <c r="M1938" i="20"/>
  <c r="N1938" i="20"/>
  <c r="O1938" i="20" s="1"/>
  <c r="M1939" i="20"/>
  <c r="N1939" i="20"/>
  <c r="O1939" i="20" s="1"/>
  <c r="M1940" i="20"/>
  <c r="N1940" i="20"/>
  <c r="O1940" i="20" s="1"/>
  <c r="M1941" i="20"/>
  <c r="N1941" i="20"/>
  <c r="O1941" i="20"/>
  <c r="M1942" i="20"/>
  <c r="N1942" i="20"/>
  <c r="O1942" i="20" s="1"/>
  <c r="M1943" i="20"/>
  <c r="N1943" i="20"/>
  <c r="O1943" i="20"/>
  <c r="M1944" i="20"/>
  <c r="N1944" i="20"/>
  <c r="O1944" i="20"/>
  <c r="M1945" i="20"/>
  <c r="N1945" i="20"/>
  <c r="O1945" i="20"/>
  <c r="M1946" i="20"/>
  <c r="N1946" i="20"/>
  <c r="O1946" i="20" s="1"/>
  <c r="M1947" i="20"/>
  <c r="N1947" i="20"/>
  <c r="O1947" i="20" s="1"/>
  <c r="M1948" i="20"/>
  <c r="N1948" i="20"/>
  <c r="O1948" i="20" s="1"/>
  <c r="M1949" i="20"/>
  <c r="N1949" i="20"/>
  <c r="O1949" i="20"/>
  <c r="M1950" i="20"/>
  <c r="N1950" i="20"/>
  <c r="O1950" i="20" s="1"/>
  <c r="M1951" i="20"/>
  <c r="N1951" i="20"/>
  <c r="O1951" i="20"/>
  <c r="M1952" i="20"/>
  <c r="N1952" i="20"/>
  <c r="O1952" i="20"/>
  <c r="M1953" i="20"/>
  <c r="N1953" i="20"/>
  <c r="O1953" i="20"/>
  <c r="M1954" i="20"/>
  <c r="N1954" i="20"/>
  <c r="O1954" i="20" s="1"/>
  <c r="M1955" i="20"/>
  <c r="N1955" i="20"/>
  <c r="O1955" i="20" s="1"/>
  <c r="M1956" i="20"/>
  <c r="N1956" i="20"/>
  <c r="O1956" i="20" s="1"/>
  <c r="M1957" i="20"/>
  <c r="N1957" i="20"/>
  <c r="O1957" i="20"/>
  <c r="M1958" i="20"/>
  <c r="N1958" i="20"/>
  <c r="O1958" i="20" s="1"/>
  <c r="M1959" i="20"/>
  <c r="N1959" i="20"/>
  <c r="O1959" i="20"/>
  <c r="M1960" i="20"/>
  <c r="N1960" i="20"/>
  <c r="O1960" i="20"/>
  <c r="M1961" i="20"/>
  <c r="N1961" i="20"/>
  <c r="O1961" i="20"/>
  <c r="M1962" i="20"/>
  <c r="N1962" i="20"/>
  <c r="O1962" i="20" s="1"/>
  <c r="M1963" i="20"/>
  <c r="N1963" i="20"/>
  <c r="O1963" i="20" s="1"/>
  <c r="M1964" i="20"/>
  <c r="N1964" i="20"/>
  <c r="O1964" i="20" s="1"/>
  <c r="M1965" i="20"/>
  <c r="N1965" i="20"/>
  <c r="O1965" i="20"/>
  <c r="M1966" i="20"/>
  <c r="N1966" i="20"/>
  <c r="O1966" i="20" s="1"/>
  <c r="M1967" i="20"/>
  <c r="N1967" i="20"/>
  <c r="O1967" i="20"/>
  <c r="M1968" i="20"/>
  <c r="N1968" i="20"/>
  <c r="O1968" i="20"/>
  <c r="M1969" i="20"/>
  <c r="N1969" i="20"/>
  <c r="O1969" i="20"/>
  <c r="M1970" i="20"/>
  <c r="N1970" i="20"/>
  <c r="O1970" i="20" s="1"/>
  <c r="M1971" i="20"/>
  <c r="N1971" i="20"/>
  <c r="O1971" i="20" s="1"/>
  <c r="M1972" i="20"/>
  <c r="N1972" i="20"/>
  <c r="O1972" i="20" s="1"/>
  <c r="M1973" i="20"/>
  <c r="N1973" i="20"/>
  <c r="O1973" i="20"/>
  <c r="M1974" i="20"/>
  <c r="N1974" i="20"/>
  <c r="O1974" i="20" s="1"/>
  <c r="M1975" i="20"/>
  <c r="N1975" i="20"/>
  <c r="O1975" i="20"/>
  <c r="M1976" i="20"/>
  <c r="N1976" i="20"/>
  <c r="O1976" i="20"/>
  <c r="M1977" i="20"/>
  <c r="N1977" i="20"/>
  <c r="O1977" i="20"/>
  <c r="M1978" i="20"/>
  <c r="N1978" i="20"/>
  <c r="O1978" i="20" s="1"/>
  <c r="M1979" i="20"/>
  <c r="N1979" i="20"/>
  <c r="O1979" i="20" s="1"/>
  <c r="M1980" i="20"/>
  <c r="N1980" i="20"/>
  <c r="O1980" i="20" s="1"/>
  <c r="M1981" i="20"/>
  <c r="N1981" i="20"/>
  <c r="O1981" i="20"/>
  <c r="M1982" i="20"/>
  <c r="N1982" i="20"/>
  <c r="O1982" i="20" s="1"/>
  <c r="M1983" i="20"/>
  <c r="N1983" i="20"/>
  <c r="O1983" i="20"/>
  <c r="M1984" i="20"/>
  <c r="N1984" i="20"/>
  <c r="O1984" i="20"/>
  <c r="M1985" i="20"/>
  <c r="N1985" i="20"/>
  <c r="O1985" i="20"/>
  <c r="M1986" i="20"/>
  <c r="N1986" i="20"/>
  <c r="O1986" i="20" s="1"/>
  <c r="M1987" i="20"/>
  <c r="N1987" i="20"/>
  <c r="O1987" i="20" s="1"/>
  <c r="M1988" i="20"/>
  <c r="N1988" i="20"/>
  <c r="O1988" i="20" s="1"/>
  <c r="M1989" i="20"/>
  <c r="N1989" i="20"/>
  <c r="O1989" i="20"/>
  <c r="M1990" i="20"/>
  <c r="N1990" i="20"/>
  <c r="O1990" i="20" s="1"/>
  <c r="M1991" i="20"/>
  <c r="N1991" i="20"/>
  <c r="O1991" i="20"/>
  <c r="M1992" i="20"/>
  <c r="N1992" i="20"/>
  <c r="O1992" i="20"/>
  <c r="M1993" i="20"/>
  <c r="N1993" i="20"/>
  <c r="O1993" i="20"/>
  <c r="M1994" i="20"/>
  <c r="N1994" i="20"/>
  <c r="O1994" i="20" s="1"/>
  <c r="M1995" i="20"/>
  <c r="N1995" i="20"/>
  <c r="O1995" i="20" s="1"/>
  <c r="M1996" i="20"/>
  <c r="N1996" i="20"/>
  <c r="O1996" i="20" s="1"/>
  <c r="M1997" i="20"/>
  <c r="N1997" i="20"/>
  <c r="O1997" i="20"/>
  <c r="M1998" i="20"/>
  <c r="N1998" i="20"/>
  <c r="O1998" i="20" s="1"/>
  <c r="M1999" i="20"/>
  <c r="N1999" i="20"/>
  <c r="O1999" i="20"/>
  <c r="M2000" i="20"/>
  <c r="N2000" i="20"/>
  <c r="O2000" i="20"/>
  <c r="M2001" i="20"/>
  <c r="N2001" i="20"/>
  <c r="O2001" i="20"/>
  <c r="M2002" i="20"/>
  <c r="N2002" i="20"/>
  <c r="O2002" i="20" s="1"/>
  <c r="M2003" i="20"/>
  <c r="N2003" i="20"/>
  <c r="O2003" i="20" s="1"/>
  <c r="M2004" i="20"/>
  <c r="N2004" i="20"/>
  <c r="O2004" i="20" s="1"/>
  <c r="M2005" i="20"/>
  <c r="N2005" i="20"/>
  <c r="O2005" i="20"/>
  <c r="M2006" i="20"/>
  <c r="N2006" i="20"/>
  <c r="O2006" i="20" s="1"/>
  <c r="M2007" i="20"/>
  <c r="N2007" i="20"/>
  <c r="O2007" i="20"/>
  <c r="M2008" i="20"/>
  <c r="N2008" i="20"/>
  <c r="O2008" i="20"/>
  <c r="M2009" i="20"/>
  <c r="N2009" i="20"/>
  <c r="O2009" i="20"/>
  <c r="M2010" i="20"/>
  <c r="N2010" i="20"/>
  <c r="O2010" i="20" s="1"/>
  <c r="M2011" i="20"/>
  <c r="N2011" i="20"/>
  <c r="O2011" i="20" s="1"/>
  <c r="M2012" i="20"/>
  <c r="N2012" i="20"/>
  <c r="O2012" i="20" s="1"/>
  <c r="M2013" i="20"/>
  <c r="N2013" i="20"/>
  <c r="O2013" i="20"/>
  <c r="M2014" i="20"/>
  <c r="N2014" i="20"/>
  <c r="O2014" i="20" s="1"/>
  <c r="M2015" i="20"/>
  <c r="N2015" i="20"/>
  <c r="O2015" i="20"/>
  <c r="M2016" i="20"/>
  <c r="N2016" i="20"/>
  <c r="O2016" i="20"/>
  <c r="M2017" i="20"/>
  <c r="N2017" i="20"/>
  <c r="O2017" i="20"/>
  <c r="M2018" i="20"/>
  <c r="N2018" i="20"/>
  <c r="O2018" i="20" s="1"/>
  <c r="M2019" i="20"/>
  <c r="N2019" i="20"/>
  <c r="O2019" i="20" s="1"/>
  <c r="M2020" i="20"/>
  <c r="N2020" i="20"/>
  <c r="O2020" i="20" s="1"/>
  <c r="M2021" i="20"/>
  <c r="N2021" i="20"/>
  <c r="O2021" i="20"/>
  <c r="M2022" i="20"/>
  <c r="N2022" i="20"/>
  <c r="O2022" i="20" s="1"/>
  <c r="M2023" i="20"/>
  <c r="N2023" i="20"/>
  <c r="O2023" i="20"/>
  <c r="M2024" i="20"/>
  <c r="N2024" i="20"/>
  <c r="O2024" i="20"/>
  <c r="M2025" i="20"/>
  <c r="N2025" i="20"/>
  <c r="O2025" i="20"/>
  <c r="M2026" i="20"/>
  <c r="N2026" i="20"/>
  <c r="O2026" i="20" s="1"/>
  <c r="M2027" i="20"/>
  <c r="N2027" i="20"/>
  <c r="O2027" i="20" s="1"/>
  <c r="M2028" i="20"/>
  <c r="N2028" i="20"/>
  <c r="O2028" i="20" s="1"/>
  <c r="M2029" i="20"/>
  <c r="N2029" i="20"/>
  <c r="O2029" i="20"/>
  <c r="M2030" i="20"/>
  <c r="N2030" i="20"/>
  <c r="O2030" i="20" s="1"/>
  <c r="M2031" i="20"/>
  <c r="N2031" i="20"/>
  <c r="O2031" i="20"/>
  <c r="M2032" i="20"/>
  <c r="N2032" i="20"/>
  <c r="O2032" i="20"/>
  <c r="M2033" i="20"/>
  <c r="N2033" i="20"/>
  <c r="O2033" i="20"/>
  <c r="M2034" i="20"/>
  <c r="N2034" i="20"/>
  <c r="O2034" i="20" s="1"/>
  <c r="M2035" i="20"/>
  <c r="N2035" i="20"/>
  <c r="O2035" i="20" s="1"/>
  <c r="M2036" i="20"/>
  <c r="N2036" i="20"/>
  <c r="O2036" i="20" s="1"/>
  <c r="M2037" i="20"/>
  <c r="N2037" i="20"/>
  <c r="O2037" i="20"/>
  <c r="M2038" i="20"/>
  <c r="N2038" i="20"/>
  <c r="O2038" i="20" s="1"/>
  <c r="M2039" i="20"/>
  <c r="N2039" i="20"/>
  <c r="O2039" i="20"/>
  <c r="M2040" i="20"/>
  <c r="N2040" i="20"/>
  <c r="O2040" i="20"/>
  <c r="M2041" i="20"/>
  <c r="N2041" i="20"/>
  <c r="O2041" i="20"/>
  <c r="M2042" i="20"/>
  <c r="N2042" i="20"/>
  <c r="O2042" i="20" s="1"/>
  <c r="M2043" i="20"/>
  <c r="N2043" i="20"/>
  <c r="O2043" i="20" s="1"/>
  <c r="M2044" i="20"/>
  <c r="N2044" i="20"/>
  <c r="O2044" i="20" s="1"/>
  <c r="M2045" i="20"/>
  <c r="N2045" i="20"/>
  <c r="O2045" i="20"/>
  <c r="M2046" i="20"/>
  <c r="N2046" i="20"/>
  <c r="O2046" i="20" s="1"/>
  <c r="M2047" i="20"/>
  <c r="N2047" i="20"/>
  <c r="O2047" i="20"/>
  <c r="M2048" i="20"/>
  <c r="N2048" i="20"/>
  <c r="O2048" i="20"/>
  <c r="M2049" i="20"/>
  <c r="N2049" i="20"/>
  <c r="O2049" i="20"/>
  <c r="M2050" i="20"/>
  <c r="N2050" i="20"/>
  <c r="O2050" i="20" s="1"/>
  <c r="M2051" i="20"/>
  <c r="N2051" i="20"/>
  <c r="O2051" i="20" s="1"/>
  <c r="M2052" i="20"/>
  <c r="N2052" i="20"/>
  <c r="O2052" i="20" s="1"/>
  <c r="M2053" i="20"/>
  <c r="N2053" i="20"/>
  <c r="O2053" i="20"/>
  <c r="M2054" i="20"/>
  <c r="N2054" i="20"/>
  <c r="O2054" i="20" s="1"/>
  <c r="M2055" i="20"/>
  <c r="N2055" i="20"/>
  <c r="O2055" i="20"/>
  <c r="M2056" i="20"/>
  <c r="N2056" i="20"/>
  <c r="O2056" i="20"/>
  <c r="M2057" i="20"/>
  <c r="N2057" i="20"/>
  <c r="O2057" i="20"/>
  <c r="M2058" i="20"/>
  <c r="N2058" i="20"/>
  <c r="O2058" i="20" s="1"/>
  <c r="M2059" i="20"/>
  <c r="N2059" i="20"/>
  <c r="O2059" i="20" s="1"/>
  <c r="M2060" i="20"/>
  <c r="N2060" i="20"/>
  <c r="O2060" i="20" s="1"/>
  <c r="M2061" i="20"/>
  <c r="N2061" i="20"/>
  <c r="O2061" i="20"/>
  <c r="M2062" i="20"/>
  <c r="N2062" i="20"/>
  <c r="O2062" i="20" s="1"/>
  <c r="M2063" i="20"/>
  <c r="N2063" i="20"/>
  <c r="O2063" i="20"/>
  <c r="M2064" i="20"/>
  <c r="N2064" i="20"/>
  <c r="O2064" i="20"/>
  <c r="M2065" i="20"/>
  <c r="N2065" i="20"/>
  <c r="O2065" i="20"/>
  <c r="N1877" i="20"/>
  <c r="O1877" i="20" s="1"/>
  <c r="M1877" i="20"/>
  <c r="N1876" i="20"/>
  <c r="O1876" i="20" s="1"/>
  <c r="M1876" i="20"/>
  <c r="N1875" i="20"/>
  <c r="O1875" i="20" s="1"/>
  <c r="M1875" i="20"/>
  <c r="N1874" i="20"/>
  <c r="O1874" i="20" s="1"/>
  <c r="M1874" i="20"/>
  <c r="N1873" i="20"/>
  <c r="O1873" i="20" s="1"/>
  <c r="M1873" i="20"/>
  <c r="O1872" i="20"/>
  <c r="N1872" i="20"/>
  <c r="M1872" i="20"/>
  <c r="O1871" i="20"/>
  <c r="N1871" i="20"/>
  <c r="M1871" i="20"/>
  <c r="N1870" i="20"/>
  <c r="O1870" i="20" s="1"/>
  <c r="M1870" i="20"/>
  <c r="O1869" i="20"/>
  <c r="N1869" i="20"/>
  <c r="M1869" i="20"/>
  <c r="N1868" i="20"/>
  <c r="O1868" i="20" s="1"/>
  <c r="M1868" i="20"/>
  <c r="N1867" i="20"/>
  <c r="O1867" i="20" s="1"/>
  <c r="M1867" i="20"/>
  <c r="N1866" i="20"/>
  <c r="O1866" i="20" s="1"/>
  <c r="M1866" i="20"/>
  <c r="N1865" i="20"/>
  <c r="O1865" i="20" s="1"/>
  <c r="M1865" i="20"/>
  <c r="O1864" i="20"/>
  <c r="N1864" i="20"/>
  <c r="M1864" i="20"/>
  <c r="N1863" i="20"/>
  <c r="O1863" i="20" s="1"/>
  <c r="M1863" i="20"/>
  <c r="N1862" i="20"/>
  <c r="O1862" i="20" s="1"/>
  <c r="M1862" i="20"/>
  <c r="O1861" i="20"/>
  <c r="N1861" i="20"/>
  <c r="M1861" i="20"/>
  <c r="N1860" i="20"/>
  <c r="O1860" i="20" s="1"/>
  <c r="M1860" i="20"/>
  <c r="N1859" i="20"/>
  <c r="O1859" i="20" s="1"/>
  <c r="M1859" i="20"/>
  <c r="N1858" i="20"/>
  <c r="O1858" i="20" s="1"/>
  <c r="M1858" i="20"/>
  <c r="N1857" i="20"/>
  <c r="O1857" i="20" s="1"/>
  <c r="M1857" i="20"/>
  <c r="O1856" i="20"/>
  <c r="N1856" i="20"/>
  <c r="M1856" i="20"/>
  <c r="O1855" i="20"/>
  <c r="N1855" i="20"/>
  <c r="M1855" i="20"/>
  <c r="N1854" i="20"/>
  <c r="O1854" i="20" s="1"/>
  <c r="M1854" i="20"/>
  <c r="O1853" i="20"/>
  <c r="N1853" i="20"/>
  <c r="M1853" i="20"/>
  <c r="N1852" i="20"/>
  <c r="O1852" i="20" s="1"/>
  <c r="M1852" i="20"/>
  <c r="N1851" i="20"/>
  <c r="O1851" i="20" s="1"/>
  <c r="M1851" i="20"/>
  <c r="N1850" i="20"/>
  <c r="O1850" i="20" s="1"/>
  <c r="M1850" i="20"/>
  <c r="N1849" i="20"/>
  <c r="O1849" i="20" s="1"/>
  <c r="M1849" i="20"/>
  <c r="O1848" i="20"/>
  <c r="N1848" i="20"/>
  <c r="M1848" i="20"/>
  <c r="N1847" i="20"/>
  <c r="O1847" i="20" s="1"/>
  <c r="M1847" i="20"/>
  <c r="N1846" i="20"/>
  <c r="O1846" i="20" s="1"/>
  <c r="M1846" i="20"/>
  <c r="O1845" i="20"/>
  <c r="N1845" i="20"/>
  <c r="M1845" i="20"/>
  <c r="N1844" i="20"/>
  <c r="O1844" i="20" s="1"/>
  <c r="M1844" i="20"/>
  <c r="N1843" i="20"/>
  <c r="O1843" i="20" s="1"/>
  <c r="M1843" i="20"/>
  <c r="N1842" i="20"/>
  <c r="O1842" i="20" s="1"/>
  <c r="M1842" i="20"/>
  <c r="O1841" i="20"/>
  <c r="N1841" i="20"/>
  <c r="M1841" i="20"/>
  <c r="N1840" i="20"/>
  <c r="O1840" i="20" s="1"/>
  <c r="M1840" i="20"/>
  <c r="O1839" i="20"/>
  <c r="N1839" i="20"/>
  <c r="M1839" i="20"/>
  <c r="N1838" i="20"/>
  <c r="O1838" i="20" s="1"/>
  <c r="M1838" i="20"/>
  <c r="N1837" i="20"/>
  <c r="O1837" i="20" s="1"/>
  <c r="M1837" i="20"/>
  <c r="N1836" i="20"/>
  <c r="O1836" i="20" s="1"/>
  <c r="M1836" i="20"/>
  <c r="N1835" i="20"/>
  <c r="O1835" i="20" s="1"/>
  <c r="M1835" i="20"/>
  <c r="N1834" i="20"/>
  <c r="O1834" i="20" s="1"/>
  <c r="M1834" i="20"/>
  <c r="N1833" i="20"/>
  <c r="O1833" i="20" s="1"/>
  <c r="M1833" i="20"/>
  <c r="N1832" i="20"/>
  <c r="O1832" i="20" s="1"/>
  <c r="M1832" i="20"/>
  <c r="O1831" i="20"/>
  <c r="N1831" i="20"/>
  <c r="M1831" i="20"/>
  <c r="N1830" i="20"/>
  <c r="O1830" i="20" s="1"/>
  <c r="M1830" i="20"/>
  <c r="N1829" i="20"/>
  <c r="O1829" i="20" s="1"/>
  <c r="M1829" i="20"/>
  <c r="N1828" i="20"/>
  <c r="O1828" i="20" s="1"/>
  <c r="M1828" i="20"/>
  <c r="N1827" i="20"/>
  <c r="O1827" i="20" s="1"/>
  <c r="M1827" i="20"/>
  <c r="N1826" i="20"/>
  <c r="O1826" i="20" s="1"/>
  <c r="M1826" i="20"/>
  <c r="N1825" i="20"/>
  <c r="O1825" i="20" s="1"/>
  <c r="M1825" i="20"/>
  <c r="N1824" i="20"/>
  <c r="O1824" i="20" s="1"/>
  <c r="M1824" i="20"/>
  <c r="N1823" i="20"/>
  <c r="O1823" i="20" s="1"/>
  <c r="M1823" i="20"/>
  <c r="N1822" i="20"/>
  <c r="O1822" i="20" s="1"/>
  <c r="M1822" i="20"/>
  <c r="N1821" i="20"/>
  <c r="O1821" i="20" s="1"/>
  <c r="M1821" i="20"/>
  <c r="N1820" i="20"/>
  <c r="O1820" i="20" s="1"/>
  <c r="M1820" i="20"/>
  <c r="N1819" i="20"/>
  <c r="O1819" i="20" s="1"/>
  <c r="M1819" i="20"/>
  <c r="N1818" i="20"/>
  <c r="O1818" i="20" s="1"/>
  <c r="M1818" i="20"/>
  <c r="O1817" i="20"/>
  <c r="N1817" i="20"/>
  <c r="M1817" i="20"/>
  <c r="O1816" i="20"/>
  <c r="N1816" i="20"/>
  <c r="M1816" i="20"/>
  <c r="N1815" i="20"/>
  <c r="O1815" i="20" s="1"/>
  <c r="M1815" i="20"/>
  <c r="N1814" i="20"/>
  <c r="O1814" i="20" s="1"/>
  <c r="M1814" i="20"/>
  <c r="O1813" i="20"/>
  <c r="N1813" i="20"/>
  <c r="M1813" i="20"/>
  <c r="N1812" i="20"/>
  <c r="O1812" i="20" s="1"/>
  <c r="M1812" i="20"/>
  <c r="N1811" i="20"/>
  <c r="O1811" i="20" s="1"/>
  <c r="M1811" i="20"/>
  <c r="N1810" i="20"/>
  <c r="O1810" i="20" s="1"/>
  <c r="M1810" i="20"/>
  <c r="N1809" i="20"/>
  <c r="O1809" i="20" s="1"/>
  <c r="M1809" i="20"/>
  <c r="N1808" i="20"/>
  <c r="O1808" i="20" s="1"/>
  <c r="M1808" i="20"/>
  <c r="N1807" i="20"/>
  <c r="O1807" i="20" s="1"/>
  <c r="M1807" i="20"/>
  <c r="N1806" i="20"/>
  <c r="O1806" i="20" s="1"/>
  <c r="M1806" i="20"/>
  <c r="N1805" i="20"/>
  <c r="O1805" i="20" s="1"/>
  <c r="M1805" i="20"/>
  <c r="N1804" i="20"/>
  <c r="O1804" i="20" s="1"/>
  <c r="M1804" i="20"/>
  <c r="N1803" i="20"/>
  <c r="O1803" i="20" s="1"/>
  <c r="M1803" i="20"/>
  <c r="N1802" i="20"/>
  <c r="O1802" i="20" s="1"/>
  <c r="M1802" i="20"/>
  <c r="O1801" i="20"/>
  <c r="N1801" i="20"/>
  <c r="M1801" i="20"/>
  <c r="O1800" i="20"/>
  <c r="N1800" i="20"/>
  <c r="M1800" i="20"/>
  <c r="N1799" i="20"/>
  <c r="O1799" i="20" s="1"/>
  <c r="M1799" i="20"/>
  <c r="N1798" i="20"/>
  <c r="O1798" i="20" s="1"/>
  <c r="M1798" i="20"/>
  <c r="O1797" i="20"/>
  <c r="N1797" i="20"/>
  <c r="M1797" i="20"/>
  <c r="N1796" i="20"/>
  <c r="O1796" i="20" s="1"/>
  <c r="M1796" i="20"/>
  <c r="N1795" i="20"/>
  <c r="O1795" i="20" s="1"/>
  <c r="M1795" i="20"/>
  <c r="N1794" i="20"/>
  <c r="O1794" i="20" s="1"/>
  <c r="M1794" i="20"/>
  <c r="N1793" i="20"/>
  <c r="O1793" i="20" s="1"/>
  <c r="M1793" i="20"/>
  <c r="N1792" i="20"/>
  <c r="O1792" i="20" s="1"/>
  <c r="M1792" i="20"/>
  <c r="N1791" i="20"/>
  <c r="O1791" i="20" s="1"/>
  <c r="M1791" i="20"/>
  <c r="N1790" i="20"/>
  <c r="O1790" i="20" s="1"/>
  <c r="M1790" i="20"/>
  <c r="N1789" i="20"/>
  <c r="O1789" i="20" s="1"/>
  <c r="M1789" i="20"/>
  <c r="N1788" i="20"/>
  <c r="O1788" i="20" s="1"/>
  <c r="M1788" i="20"/>
  <c r="N1787" i="20"/>
  <c r="O1787" i="20" s="1"/>
  <c r="M1787" i="20"/>
  <c r="N1786" i="20"/>
  <c r="O1786" i="20" s="1"/>
  <c r="M1786" i="20"/>
  <c r="O1785" i="20"/>
  <c r="N1785" i="20"/>
  <c r="M1785" i="20"/>
  <c r="O1784" i="20"/>
  <c r="N1784" i="20"/>
  <c r="M1784" i="20"/>
  <c r="N1783" i="20"/>
  <c r="O1783" i="20" s="1"/>
  <c r="M1783" i="20"/>
  <c r="N1782" i="20"/>
  <c r="O1782" i="20" s="1"/>
  <c r="M1782" i="20"/>
  <c r="O1781" i="20"/>
  <c r="N1781" i="20"/>
  <c r="M1781" i="20"/>
  <c r="N1780" i="20"/>
  <c r="O1780" i="20" s="1"/>
  <c r="M1780" i="20"/>
  <c r="O1779" i="20"/>
  <c r="N1779" i="20"/>
  <c r="M1779" i="20"/>
  <c r="N1778" i="20"/>
  <c r="O1778" i="20" s="1"/>
  <c r="M1778" i="20"/>
  <c r="O1777" i="20"/>
  <c r="N1777" i="20"/>
  <c r="M1777" i="20"/>
  <c r="O1776" i="20"/>
  <c r="N1776" i="20"/>
  <c r="M1776" i="20"/>
  <c r="O1775" i="20"/>
  <c r="N1775" i="20"/>
  <c r="M1775" i="20"/>
  <c r="N1774" i="20"/>
  <c r="O1774" i="20" s="1"/>
  <c r="M1774" i="20"/>
  <c r="O1773" i="20"/>
  <c r="N1773" i="20"/>
  <c r="M1773" i="20"/>
  <c r="N1772" i="20"/>
  <c r="O1772" i="20" s="1"/>
  <c r="M1772" i="20"/>
  <c r="N1771" i="20"/>
  <c r="O1771" i="20" s="1"/>
  <c r="M1771" i="20"/>
  <c r="N1770" i="20"/>
  <c r="O1770" i="20" s="1"/>
  <c r="M1770" i="20"/>
  <c r="O1769" i="20"/>
  <c r="N1769" i="20"/>
  <c r="M1769" i="20"/>
  <c r="N1768" i="20"/>
  <c r="O1768" i="20" s="1"/>
  <c r="M1768" i="20"/>
  <c r="N1767" i="20"/>
  <c r="O1767" i="20" s="1"/>
  <c r="M1767" i="20"/>
  <c r="N1766" i="20"/>
  <c r="O1766" i="20" s="1"/>
  <c r="M1766" i="20"/>
  <c r="N1765" i="20"/>
  <c r="O1765" i="20" s="1"/>
  <c r="M1765" i="20"/>
  <c r="N1764" i="20"/>
  <c r="O1764" i="20" s="1"/>
  <c r="M1764" i="20"/>
  <c r="O1763" i="20"/>
  <c r="N1763" i="20"/>
  <c r="M1763" i="20"/>
  <c r="N1762" i="20"/>
  <c r="O1762" i="20" s="1"/>
  <c r="M1762" i="20"/>
  <c r="N1761" i="20"/>
  <c r="O1761" i="20" s="1"/>
  <c r="M1761" i="20"/>
  <c r="O1760" i="20"/>
  <c r="N1760" i="20"/>
  <c r="M1760" i="20"/>
  <c r="N1759" i="20"/>
  <c r="O1759" i="20" s="1"/>
  <c r="M1759" i="20"/>
  <c r="N1758" i="20"/>
  <c r="O1758" i="20" s="1"/>
  <c r="M1758" i="20"/>
  <c r="O1757" i="20"/>
  <c r="N1757" i="20"/>
  <c r="M1757" i="20"/>
  <c r="N1756" i="20"/>
  <c r="O1756" i="20" s="1"/>
  <c r="M1756" i="20"/>
  <c r="N1755" i="20"/>
  <c r="O1755" i="20" s="1"/>
  <c r="M1755" i="20"/>
  <c r="N1754" i="20"/>
  <c r="O1754" i="20" s="1"/>
  <c r="M1754" i="20"/>
  <c r="N1753" i="20"/>
  <c r="O1753" i="20" s="1"/>
  <c r="M1753" i="20"/>
  <c r="O1752" i="20"/>
  <c r="N1752" i="20"/>
  <c r="M1752" i="20"/>
  <c r="O1751" i="20"/>
  <c r="N1751" i="20"/>
  <c r="M1751" i="20"/>
  <c r="N1750" i="20"/>
  <c r="O1750" i="20" s="1"/>
  <c r="M1750" i="20"/>
  <c r="O1749" i="20"/>
  <c r="N1749" i="20"/>
  <c r="M1749" i="20"/>
  <c r="N1748" i="20"/>
  <c r="O1748" i="20" s="1"/>
  <c r="M1748" i="20"/>
  <c r="N1747" i="20"/>
  <c r="O1747" i="20" s="1"/>
  <c r="M1747" i="20"/>
  <c r="N1746" i="20"/>
  <c r="O1746" i="20" s="1"/>
  <c r="M1746" i="20"/>
  <c r="N1745" i="20"/>
  <c r="O1745" i="20" s="1"/>
  <c r="M1745" i="20"/>
  <c r="N1744" i="20"/>
  <c r="O1744" i="20" s="1"/>
  <c r="M1744" i="20"/>
  <c r="O1743" i="20"/>
  <c r="N1743" i="20"/>
  <c r="M1743" i="20"/>
  <c r="N1742" i="20"/>
  <c r="O1742" i="20" s="1"/>
  <c r="M1742" i="20"/>
  <c r="N1741" i="20"/>
  <c r="O1741" i="20" s="1"/>
  <c r="M1741" i="20"/>
  <c r="N1740" i="20"/>
  <c r="O1740" i="20" s="1"/>
  <c r="M1740" i="20"/>
  <c r="N1739" i="20"/>
  <c r="O1739" i="20" s="1"/>
  <c r="M1739" i="20"/>
  <c r="N1738" i="20"/>
  <c r="O1738" i="20" s="1"/>
  <c r="M1738" i="20"/>
  <c r="O1737" i="20"/>
  <c r="N1737" i="20"/>
  <c r="M1737" i="20"/>
  <c r="N1736" i="20"/>
  <c r="O1736" i="20" s="1"/>
  <c r="M1736" i="20"/>
  <c r="O1735" i="20"/>
  <c r="N1735" i="20"/>
  <c r="M1735" i="20"/>
  <c r="N1734" i="20"/>
  <c r="O1734" i="20" s="1"/>
  <c r="M1734" i="20"/>
  <c r="N1733" i="20"/>
  <c r="O1733" i="20" s="1"/>
  <c r="M1733" i="20"/>
  <c r="N1732" i="20"/>
  <c r="O1732" i="20" s="1"/>
  <c r="M1732" i="20"/>
  <c r="O1731" i="20"/>
  <c r="N1731" i="20"/>
  <c r="M1731" i="20"/>
  <c r="N1730" i="20"/>
  <c r="O1730" i="20" s="1"/>
  <c r="M1730" i="20"/>
  <c r="O1729" i="20"/>
  <c r="N1729" i="20"/>
  <c r="M1729" i="20"/>
  <c r="O1728" i="20"/>
  <c r="N1728" i="20"/>
  <c r="M1728" i="20"/>
  <c r="N1727" i="20"/>
  <c r="O1727" i="20" s="1"/>
  <c r="M1727" i="20"/>
  <c r="N1726" i="20"/>
  <c r="O1726" i="20" s="1"/>
  <c r="M1726" i="20"/>
  <c r="O1725" i="20"/>
  <c r="N1725" i="20"/>
  <c r="M1725" i="20"/>
  <c r="N1724" i="20"/>
  <c r="O1724" i="20" s="1"/>
  <c r="M1724" i="20"/>
  <c r="N1723" i="20"/>
  <c r="O1723" i="20" s="1"/>
  <c r="M1723" i="20"/>
  <c r="N1722" i="20"/>
  <c r="O1722" i="20" s="1"/>
  <c r="M1722" i="20"/>
  <c r="N1721" i="20"/>
  <c r="O1721" i="20" s="1"/>
  <c r="M1721" i="20"/>
  <c r="N1720" i="20"/>
  <c r="O1720" i="20" s="1"/>
  <c r="M1720" i="20"/>
  <c r="N1719" i="20"/>
  <c r="O1719" i="20" s="1"/>
  <c r="M1719" i="20"/>
  <c r="N1718" i="20"/>
  <c r="O1718" i="20" s="1"/>
  <c r="M1718" i="20"/>
  <c r="N1717" i="20"/>
  <c r="O1717" i="20" s="1"/>
  <c r="M1717" i="20"/>
  <c r="N1716" i="20"/>
  <c r="O1716" i="20" s="1"/>
  <c r="M1716" i="20"/>
  <c r="N1715" i="20"/>
  <c r="O1715" i="20" s="1"/>
  <c r="M1715" i="20"/>
  <c r="N1714" i="20"/>
  <c r="O1714" i="20" s="1"/>
  <c r="M1714" i="20"/>
  <c r="O1713" i="20"/>
  <c r="N1713" i="20"/>
  <c r="M1713" i="20"/>
  <c r="N1712" i="20"/>
  <c r="O1712" i="20" s="1"/>
  <c r="M1712" i="20"/>
  <c r="N1711" i="20"/>
  <c r="O1711" i="20" s="1"/>
  <c r="M1711" i="20"/>
  <c r="N1710" i="20"/>
  <c r="O1710" i="20" s="1"/>
  <c r="M1710" i="20"/>
  <c r="N1709" i="20"/>
  <c r="O1709" i="20" s="1"/>
  <c r="M1709" i="20"/>
  <c r="N1708" i="20"/>
  <c r="O1708" i="20" s="1"/>
  <c r="M1708" i="20"/>
  <c r="N1707" i="20"/>
  <c r="O1707" i="20" s="1"/>
  <c r="M1707" i="20"/>
  <c r="N1706" i="20"/>
  <c r="O1706" i="20" s="1"/>
  <c r="M1706" i="20"/>
  <c r="O1705" i="20"/>
  <c r="N1705" i="20"/>
  <c r="M1705" i="20"/>
  <c r="O1704" i="20"/>
  <c r="N1704" i="20"/>
  <c r="M1704" i="20"/>
  <c r="O1703" i="20"/>
  <c r="N1703" i="20"/>
  <c r="M1703" i="20"/>
  <c r="N1702" i="20"/>
  <c r="O1702" i="20" s="1"/>
  <c r="M1702" i="20"/>
  <c r="O1701" i="20"/>
  <c r="N1701" i="20"/>
  <c r="M1701" i="20"/>
  <c r="N1700" i="20"/>
  <c r="O1700" i="20" s="1"/>
  <c r="M1700" i="20"/>
  <c r="O1699" i="20"/>
  <c r="N1699" i="20"/>
  <c r="M1699" i="20"/>
  <c r="N1698" i="20"/>
  <c r="O1698" i="20" s="1"/>
  <c r="M1698" i="20"/>
  <c r="N1697" i="20"/>
  <c r="O1697" i="20" s="1"/>
  <c r="M1697" i="20"/>
  <c r="O1696" i="20"/>
  <c r="N1696" i="20"/>
  <c r="M1696" i="20"/>
  <c r="O1695" i="20"/>
  <c r="N1695" i="20"/>
  <c r="M1695" i="20"/>
  <c r="N1694" i="20"/>
  <c r="O1694" i="20" s="1"/>
  <c r="M1694" i="20"/>
  <c r="O1693" i="20"/>
  <c r="N1693" i="20"/>
  <c r="M1693" i="20"/>
  <c r="N1692" i="20"/>
  <c r="O1692" i="20" s="1"/>
  <c r="M1692" i="20"/>
  <c r="N1691" i="20"/>
  <c r="O1691" i="20" s="1"/>
  <c r="M1691" i="20"/>
  <c r="N1690" i="20"/>
  <c r="O1690" i="20" s="1"/>
  <c r="M1690" i="20"/>
  <c r="N1689" i="20"/>
  <c r="O1689" i="20" s="1"/>
  <c r="M1689" i="20"/>
  <c r="O1688" i="20"/>
  <c r="N1688" i="20"/>
  <c r="M1688" i="20"/>
  <c r="N1687" i="20"/>
  <c r="O1687" i="20" s="1"/>
  <c r="M1687" i="20"/>
  <c r="N1686" i="20"/>
  <c r="O1686" i="20" s="1"/>
  <c r="M1686" i="20"/>
  <c r="O1685" i="20"/>
  <c r="N1685" i="20"/>
  <c r="M1685" i="20"/>
  <c r="N1684" i="20"/>
  <c r="O1684" i="20" s="1"/>
  <c r="M1684" i="20"/>
  <c r="N1683" i="20"/>
  <c r="O1683" i="20" s="1"/>
  <c r="M1683" i="20"/>
  <c r="N1682" i="20"/>
  <c r="O1682" i="20" s="1"/>
  <c r="M1682" i="20"/>
  <c r="N1681" i="20"/>
  <c r="O1681" i="20" s="1"/>
  <c r="M1681" i="20"/>
  <c r="O1680" i="20"/>
  <c r="N1680" i="20"/>
  <c r="M1680" i="20"/>
  <c r="O1679" i="20"/>
  <c r="N1679" i="20"/>
  <c r="M1679" i="20"/>
  <c r="N1678" i="20"/>
  <c r="O1678" i="20" s="1"/>
  <c r="M1678" i="20"/>
  <c r="O1677" i="20"/>
  <c r="N1677" i="20"/>
  <c r="M1677" i="20"/>
  <c r="N1676" i="20"/>
  <c r="O1676" i="20" s="1"/>
  <c r="M1676" i="20"/>
  <c r="N1675" i="20"/>
  <c r="O1675" i="20" s="1"/>
  <c r="M1675" i="20"/>
  <c r="N1674" i="20"/>
  <c r="O1674" i="20" s="1"/>
  <c r="M1674" i="20"/>
  <c r="N1673" i="20"/>
  <c r="O1673" i="20" s="1"/>
  <c r="M1673" i="20"/>
  <c r="O1672" i="20"/>
  <c r="N1672" i="20"/>
  <c r="M1672" i="20"/>
  <c r="N1671" i="20"/>
  <c r="O1671" i="20" s="1"/>
  <c r="M1671" i="20"/>
  <c r="N1670" i="20"/>
  <c r="O1670" i="20" s="1"/>
  <c r="M1670" i="20"/>
  <c r="O1669" i="20"/>
  <c r="N1669" i="20"/>
  <c r="M1669" i="20"/>
  <c r="N1668" i="20"/>
  <c r="O1668" i="20" s="1"/>
  <c r="M1668" i="20"/>
  <c r="N1667" i="20"/>
  <c r="O1667" i="20" s="1"/>
  <c r="M1667" i="20"/>
  <c r="N1666" i="20"/>
  <c r="O1666" i="20" s="1"/>
  <c r="M1666" i="20"/>
  <c r="O1665" i="20"/>
  <c r="N1665" i="20"/>
  <c r="M1665" i="20"/>
  <c r="N1664" i="20"/>
  <c r="O1664" i="20" s="1"/>
  <c r="M1664" i="20"/>
  <c r="O1663" i="20"/>
  <c r="N1663" i="20"/>
  <c r="M1663" i="20"/>
  <c r="N1662" i="20"/>
  <c r="O1662" i="20" s="1"/>
  <c r="M1662" i="20"/>
  <c r="N1661" i="20"/>
  <c r="O1661" i="20" s="1"/>
  <c r="M1661" i="20"/>
  <c r="N1660" i="20"/>
  <c r="O1660" i="20" s="1"/>
  <c r="M1660" i="20"/>
  <c r="N1659" i="20"/>
  <c r="O1659" i="20" s="1"/>
  <c r="M1659" i="20"/>
  <c r="N1658" i="20"/>
  <c r="O1658" i="20" s="1"/>
  <c r="M1658" i="20"/>
  <c r="N1657" i="20"/>
  <c r="O1657" i="20" s="1"/>
  <c r="M1657" i="20"/>
  <c r="N1656" i="20"/>
  <c r="O1656" i="20" s="1"/>
  <c r="M1656" i="20"/>
  <c r="O1655" i="20"/>
  <c r="N1655" i="20"/>
  <c r="M1655" i="20"/>
  <c r="N1654" i="20"/>
  <c r="O1654" i="20" s="1"/>
  <c r="M1654" i="20"/>
  <c r="N1653" i="20"/>
  <c r="O1653" i="20" s="1"/>
  <c r="M1653" i="20"/>
  <c r="N1652" i="20"/>
  <c r="O1652" i="20" s="1"/>
  <c r="M1652" i="20"/>
  <c r="N1651" i="20"/>
  <c r="O1651" i="20" s="1"/>
  <c r="M1651" i="20"/>
  <c r="N1650" i="20"/>
  <c r="O1650" i="20" s="1"/>
  <c r="M1650" i="20"/>
  <c r="N1649" i="20"/>
  <c r="O1649" i="20" s="1"/>
  <c r="M1649" i="20"/>
  <c r="N1648" i="20"/>
  <c r="O1648" i="20" s="1"/>
  <c r="M1648" i="20"/>
  <c r="N1647" i="20"/>
  <c r="O1647" i="20" s="1"/>
  <c r="M1647" i="20"/>
  <c r="N1646" i="20"/>
  <c r="O1646" i="20" s="1"/>
  <c r="M1646" i="20"/>
  <c r="N1645" i="20"/>
  <c r="O1645" i="20" s="1"/>
  <c r="M1645" i="20"/>
  <c r="N1644" i="20"/>
  <c r="O1644" i="20" s="1"/>
  <c r="M1644" i="20"/>
  <c r="N1643" i="20"/>
  <c r="O1643" i="20" s="1"/>
  <c r="M1643" i="20"/>
  <c r="N1642" i="20"/>
  <c r="O1642" i="20" s="1"/>
  <c r="M1642" i="20"/>
  <c r="O1641" i="20"/>
  <c r="N1641" i="20"/>
  <c r="M1641" i="20"/>
  <c r="O1640" i="20"/>
  <c r="N1640" i="20"/>
  <c r="M1640" i="20"/>
  <c r="O1639" i="20"/>
  <c r="N1639" i="20"/>
  <c r="M1639" i="20"/>
  <c r="N1638" i="20"/>
  <c r="O1638" i="20" s="1"/>
  <c r="M1638" i="20"/>
  <c r="O1637" i="20"/>
  <c r="N1637" i="20"/>
  <c r="M1637" i="20"/>
  <c r="N1636" i="20"/>
  <c r="O1636" i="20" s="1"/>
  <c r="M1636" i="20"/>
  <c r="O1635" i="20"/>
  <c r="N1635" i="20"/>
  <c r="M1635" i="20"/>
  <c r="N1634" i="20"/>
  <c r="O1634" i="20" s="1"/>
  <c r="M1634" i="20"/>
  <c r="O1633" i="20"/>
  <c r="N1633" i="20"/>
  <c r="M1633" i="20"/>
  <c r="O1632" i="20"/>
  <c r="N1632" i="20"/>
  <c r="M1632" i="20"/>
  <c r="O1631" i="20"/>
  <c r="N1631" i="20"/>
  <c r="M1631" i="20"/>
  <c r="N1630" i="20"/>
  <c r="O1630" i="20" s="1"/>
  <c r="M1630" i="20"/>
  <c r="O1629" i="20"/>
  <c r="N1629" i="20"/>
  <c r="M1629" i="20"/>
  <c r="N1628" i="20"/>
  <c r="O1628" i="20" s="1"/>
  <c r="M1628" i="20"/>
  <c r="N1627" i="20"/>
  <c r="O1627" i="20" s="1"/>
  <c r="M1627" i="20"/>
  <c r="N1626" i="20"/>
  <c r="O1626" i="20" s="1"/>
  <c r="M1626" i="20"/>
  <c r="O1625" i="20"/>
  <c r="N1625" i="20"/>
  <c r="M1625" i="20"/>
  <c r="N1624" i="20"/>
  <c r="O1624" i="20" s="1"/>
  <c r="M1624" i="20"/>
  <c r="N1623" i="20"/>
  <c r="O1623" i="20" s="1"/>
  <c r="M1623" i="20"/>
  <c r="N1622" i="20"/>
  <c r="O1622" i="20" s="1"/>
  <c r="M1622" i="20"/>
  <c r="N1621" i="20"/>
  <c r="O1621" i="20" s="1"/>
  <c r="M1621" i="20"/>
  <c r="N1620" i="20"/>
  <c r="O1620" i="20" s="1"/>
  <c r="M1620" i="20"/>
  <c r="N1619" i="20"/>
  <c r="O1619" i="20" s="1"/>
  <c r="M1619" i="20"/>
  <c r="N1618" i="20"/>
  <c r="O1618" i="20" s="1"/>
  <c r="M1618" i="20"/>
  <c r="O1617" i="20"/>
  <c r="N1617" i="20"/>
  <c r="M1617" i="20"/>
  <c r="O1616" i="20"/>
  <c r="N1616" i="20"/>
  <c r="M1616" i="20"/>
  <c r="O1615" i="20"/>
  <c r="N1615" i="20"/>
  <c r="M1615" i="20"/>
  <c r="N1614" i="20"/>
  <c r="O1614" i="20" s="1"/>
  <c r="M1614" i="20"/>
  <c r="O1613" i="20"/>
  <c r="N1613" i="20"/>
  <c r="M1613" i="20"/>
  <c r="N1612" i="20"/>
  <c r="O1612" i="20" s="1"/>
  <c r="M1612" i="20"/>
  <c r="N1611" i="20"/>
  <c r="O1611" i="20" s="1"/>
  <c r="M1611" i="20"/>
  <c r="N1610" i="20"/>
  <c r="O1610" i="20" s="1"/>
  <c r="M1610" i="20"/>
  <c r="O1609" i="20"/>
  <c r="N1609" i="20"/>
  <c r="M1609" i="20"/>
  <c r="N1608" i="20"/>
  <c r="O1608" i="20" s="1"/>
  <c r="M1608" i="20"/>
  <c r="N1607" i="20"/>
  <c r="O1607" i="20" s="1"/>
  <c r="M1607" i="20"/>
  <c r="N1606" i="20"/>
  <c r="O1606" i="20" s="1"/>
  <c r="M1606" i="20"/>
  <c r="N1605" i="20"/>
  <c r="O1605" i="20" s="1"/>
  <c r="M1605" i="20"/>
  <c r="N1604" i="20"/>
  <c r="O1604" i="20" s="1"/>
  <c r="M1604" i="20"/>
  <c r="O1603" i="20"/>
  <c r="N1603" i="20"/>
  <c r="M1603" i="20"/>
  <c r="N1602" i="20"/>
  <c r="O1602" i="20" s="1"/>
  <c r="M1602" i="20"/>
  <c r="O1601" i="20"/>
  <c r="N1601" i="20"/>
  <c r="M1601" i="20"/>
  <c r="O1600" i="20"/>
  <c r="N1600" i="20"/>
  <c r="M1600" i="20"/>
  <c r="N1599" i="20"/>
  <c r="O1599" i="20" s="1"/>
  <c r="M1599" i="20"/>
  <c r="N1598" i="20"/>
  <c r="O1598" i="20" s="1"/>
  <c r="M1598" i="20"/>
  <c r="O1597" i="20"/>
  <c r="N1597" i="20"/>
  <c r="M1597" i="20"/>
  <c r="N1596" i="20"/>
  <c r="O1596" i="20" s="1"/>
  <c r="M1596" i="20"/>
  <c r="N1595" i="20"/>
  <c r="O1595" i="20" s="1"/>
  <c r="M1595" i="20"/>
  <c r="N1594" i="20"/>
  <c r="O1594" i="20" s="1"/>
  <c r="M1594" i="20"/>
  <c r="N1593" i="20"/>
  <c r="O1593" i="20" s="1"/>
  <c r="M1593" i="20"/>
  <c r="O1592" i="20"/>
  <c r="N1592" i="20"/>
  <c r="M1592" i="20"/>
  <c r="O1591" i="20"/>
  <c r="N1591" i="20"/>
  <c r="M1591" i="20"/>
  <c r="N1590" i="20"/>
  <c r="O1590" i="20" s="1"/>
  <c r="M1590" i="20"/>
  <c r="O1589" i="20"/>
  <c r="N1589" i="20"/>
  <c r="M1589" i="20"/>
  <c r="N1588" i="20"/>
  <c r="O1588" i="20" s="1"/>
  <c r="M1588" i="20"/>
  <c r="N1587" i="20"/>
  <c r="O1587" i="20" s="1"/>
  <c r="M1587" i="20"/>
  <c r="N1586" i="20"/>
  <c r="O1586" i="20" s="1"/>
  <c r="M1586" i="20"/>
  <c r="N1585" i="20"/>
  <c r="O1585" i="20" s="1"/>
  <c r="M1585" i="20"/>
  <c r="N1584" i="20"/>
  <c r="O1584" i="20" s="1"/>
  <c r="M1584" i="20"/>
  <c r="O1583" i="20"/>
  <c r="N1583" i="20"/>
  <c r="M1583" i="20"/>
  <c r="N1582" i="20"/>
  <c r="O1582" i="20" s="1"/>
  <c r="M1582" i="20"/>
  <c r="N1581" i="20"/>
  <c r="O1581" i="20" s="1"/>
  <c r="M1581" i="20"/>
  <c r="N1580" i="20"/>
  <c r="O1580" i="20" s="1"/>
  <c r="M1580" i="20"/>
  <c r="N1579" i="20"/>
  <c r="O1579" i="20" s="1"/>
  <c r="M1579" i="20"/>
  <c r="N1578" i="20"/>
  <c r="O1578" i="20" s="1"/>
  <c r="M1578" i="20"/>
  <c r="O1577" i="20"/>
  <c r="N1577" i="20"/>
  <c r="M1577" i="20"/>
  <c r="O1576" i="20"/>
  <c r="N1576" i="20"/>
  <c r="M1576" i="20"/>
  <c r="O1575" i="20"/>
  <c r="N1575" i="20"/>
  <c r="M1575" i="20"/>
  <c r="N1574" i="20"/>
  <c r="O1574" i="20" s="1"/>
  <c r="M1574" i="20"/>
  <c r="O1573" i="20"/>
  <c r="N1573" i="20"/>
  <c r="M1573" i="20"/>
  <c r="N1572" i="20"/>
  <c r="O1572" i="20" s="1"/>
  <c r="M1572" i="20"/>
  <c r="O1571" i="20"/>
  <c r="N1571" i="20"/>
  <c r="M1571" i="20"/>
  <c r="N1570" i="20"/>
  <c r="O1570" i="20" s="1"/>
  <c r="M1570" i="20"/>
  <c r="O1569" i="20"/>
  <c r="N1569" i="20"/>
  <c r="M1569" i="20"/>
  <c r="O1568" i="20"/>
  <c r="N1568" i="20"/>
  <c r="M1568" i="20"/>
  <c r="O1567" i="20"/>
  <c r="N1567" i="20"/>
  <c r="M1567" i="20"/>
  <c r="N1566" i="20"/>
  <c r="O1566" i="20" s="1"/>
  <c r="M1566" i="20"/>
  <c r="O1565" i="20"/>
  <c r="N1565" i="20"/>
  <c r="M1565" i="20"/>
  <c r="N1564" i="20"/>
  <c r="O1564" i="20" s="1"/>
  <c r="M1564" i="20"/>
  <c r="N1563" i="20"/>
  <c r="O1563" i="20" s="1"/>
  <c r="M1563" i="20"/>
  <c r="N1562" i="20"/>
  <c r="O1562" i="20" s="1"/>
  <c r="M1562" i="20"/>
  <c r="N1561" i="20"/>
  <c r="O1561" i="20" s="1"/>
  <c r="M1561" i="20"/>
  <c r="N1560" i="20"/>
  <c r="O1560" i="20" s="1"/>
  <c r="M1560" i="20"/>
  <c r="N1559" i="20"/>
  <c r="O1559" i="20" s="1"/>
  <c r="M1559" i="20"/>
  <c r="N1558" i="20"/>
  <c r="O1558" i="20" s="1"/>
  <c r="M1558" i="20"/>
  <c r="N1557" i="20"/>
  <c r="O1557" i="20" s="1"/>
  <c r="M1557" i="20"/>
  <c r="N1556" i="20"/>
  <c r="O1556" i="20" s="1"/>
  <c r="M1556" i="20"/>
  <c r="N1555" i="20"/>
  <c r="O1555" i="20" s="1"/>
  <c r="M1555" i="20"/>
  <c r="N1554" i="20"/>
  <c r="O1554" i="20" s="1"/>
  <c r="M1554" i="20"/>
  <c r="O1553" i="20"/>
  <c r="N1553" i="20"/>
  <c r="M1553" i="20"/>
  <c r="O1552" i="20"/>
  <c r="N1552" i="20"/>
  <c r="M1552" i="20"/>
  <c r="O1551" i="20"/>
  <c r="N1551" i="20"/>
  <c r="M1551" i="20"/>
  <c r="N1550" i="20"/>
  <c r="O1550" i="20" s="1"/>
  <c r="M1550" i="20"/>
  <c r="O1549" i="20"/>
  <c r="N1549" i="20"/>
  <c r="M1549" i="20"/>
  <c r="N1548" i="20"/>
  <c r="O1548" i="20" s="1"/>
  <c r="M1548" i="20"/>
  <c r="N1547" i="20"/>
  <c r="O1547" i="20" s="1"/>
  <c r="M1547" i="20"/>
  <c r="N1546" i="20"/>
  <c r="O1546" i="20" s="1"/>
  <c r="M1546" i="20"/>
  <c r="N1545" i="20"/>
  <c r="O1545" i="20" s="1"/>
  <c r="M1545" i="20"/>
  <c r="N1544" i="20"/>
  <c r="O1544" i="20" s="1"/>
  <c r="M1544" i="20"/>
  <c r="N1543" i="20"/>
  <c r="O1543" i="20" s="1"/>
  <c r="M1543" i="20"/>
  <c r="N1542" i="20"/>
  <c r="O1542" i="20" s="1"/>
  <c r="M1542" i="20"/>
  <c r="N1541" i="20"/>
  <c r="O1541" i="20" s="1"/>
  <c r="M1541" i="20"/>
  <c r="N1540" i="20"/>
  <c r="O1540" i="20" s="1"/>
  <c r="M1540" i="20"/>
  <c r="N1539" i="20"/>
  <c r="O1539" i="20" s="1"/>
  <c r="M1539" i="20"/>
  <c r="N1538" i="20"/>
  <c r="O1538" i="20" s="1"/>
  <c r="M1538" i="20"/>
  <c r="O1537" i="20"/>
  <c r="N1537" i="20"/>
  <c r="M1537" i="20"/>
  <c r="N1536" i="20"/>
  <c r="O1536" i="20" s="1"/>
  <c r="M1536" i="20"/>
  <c r="N1535" i="20"/>
  <c r="O1535" i="20" s="1"/>
  <c r="M1535" i="20"/>
  <c r="N1534" i="20"/>
  <c r="O1534" i="20" s="1"/>
  <c r="M1534" i="20"/>
  <c r="N1533" i="20"/>
  <c r="O1533" i="20" s="1"/>
  <c r="M1533" i="20"/>
  <c r="N1532" i="20"/>
  <c r="O1532" i="20" s="1"/>
  <c r="M1532" i="20"/>
  <c r="N1531" i="20"/>
  <c r="O1531" i="20" s="1"/>
  <c r="M1531" i="20"/>
  <c r="N1530" i="20"/>
  <c r="O1530" i="20" s="1"/>
  <c r="M1530" i="20"/>
  <c r="O1529" i="20"/>
  <c r="N1529" i="20"/>
  <c r="M1529" i="20"/>
  <c r="O1528" i="20"/>
  <c r="N1528" i="20"/>
  <c r="M1528" i="20"/>
  <c r="O1527" i="20"/>
  <c r="N1527" i="20"/>
  <c r="M1527" i="20"/>
  <c r="N1526" i="20"/>
  <c r="O1526" i="20" s="1"/>
  <c r="M1526" i="20"/>
  <c r="O1525" i="20"/>
  <c r="N1525" i="20"/>
  <c r="M1525" i="20"/>
  <c r="N1524" i="20"/>
  <c r="O1524" i="20" s="1"/>
  <c r="M1524" i="20"/>
  <c r="O1523" i="20"/>
  <c r="N1523" i="20"/>
  <c r="M1523" i="20"/>
  <c r="N1522" i="20"/>
  <c r="O1522" i="20" s="1"/>
  <c r="M1522" i="20"/>
  <c r="N1521" i="20"/>
  <c r="O1521" i="20" s="1"/>
  <c r="M1521" i="20"/>
  <c r="O1520" i="20"/>
  <c r="N1520" i="20"/>
  <c r="M1520" i="20"/>
  <c r="O1519" i="20"/>
  <c r="N1519" i="20"/>
  <c r="M1519" i="20"/>
  <c r="N1518" i="20"/>
  <c r="O1518" i="20" s="1"/>
  <c r="M1518" i="20"/>
  <c r="O1517" i="20"/>
  <c r="N1517" i="20"/>
  <c r="M1517" i="20"/>
  <c r="N1516" i="20"/>
  <c r="O1516" i="20" s="1"/>
  <c r="M1516" i="20"/>
  <c r="N1515" i="20"/>
  <c r="O1515" i="20" s="1"/>
  <c r="M1515" i="20"/>
  <c r="N1514" i="20"/>
  <c r="O1514" i="20" s="1"/>
  <c r="M1514" i="20"/>
  <c r="O1513" i="20"/>
  <c r="N1513" i="20"/>
  <c r="M1513" i="20"/>
  <c r="O1512" i="20"/>
  <c r="N1512" i="20"/>
  <c r="M1512" i="20"/>
  <c r="N1511" i="20"/>
  <c r="O1511" i="20" s="1"/>
  <c r="M1511" i="20"/>
  <c r="N1510" i="20"/>
  <c r="O1510" i="20" s="1"/>
  <c r="M1510" i="20"/>
  <c r="O1509" i="20"/>
  <c r="N1509" i="20"/>
  <c r="M1509" i="20"/>
  <c r="N1508" i="20"/>
  <c r="O1508" i="20" s="1"/>
  <c r="M1508" i="20"/>
  <c r="O1507" i="20"/>
  <c r="N1507" i="20"/>
  <c r="M1507" i="20"/>
  <c r="N1506" i="20"/>
  <c r="O1506" i="20" s="1"/>
  <c r="M1506" i="20"/>
  <c r="O1505" i="20"/>
  <c r="N1505" i="20"/>
  <c r="M1505" i="20"/>
  <c r="O1504" i="20"/>
  <c r="N1504" i="20"/>
  <c r="M1504" i="20"/>
  <c r="O1503" i="20"/>
  <c r="N1503" i="20"/>
  <c r="M1503" i="20"/>
  <c r="N1502" i="20"/>
  <c r="O1502" i="20" s="1"/>
  <c r="M1502" i="20"/>
  <c r="O1501" i="20"/>
  <c r="N1501" i="20"/>
  <c r="M1501" i="20"/>
  <c r="N1500" i="20"/>
  <c r="O1500" i="20" s="1"/>
  <c r="M1500" i="20"/>
  <c r="N1499" i="20"/>
  <c r="O1499" i="20" s="1"/>
  <c r="M1499" i="20"/>
  <c r="N1498" i="20"/>
  <c r="O1498" i="20" s="1"/>
  <c r="M1498" i="20"/>
  <c r="N1497" i="20"/>
  <c r="O1497" i="20" s="1"/>
  <c r="M1497" i="20"/>
  <c r="N1496" i="20"/>
  <c r="O1496" i="20" s="1"/>
  <c r="M1496" i="20"/>
  <c r="O1495" i="20"/>
  <c r="N1495" i="20"/>
  <c r="M1495" i="20"/>
  <c r="N1494" i="20"/>
  <c r="O1494" i="20" s="1"/>
  <c r="M1494" i="20"/>
  <c r="N1493" i="20"/>
  <c r="O1493" i="20" s="1"/>
  <c r="M1493" i="20"/>
  <c r="N1492" i="20"/>
  <c r="O1492" i="20" s="1"/>
  <c r="M1492" i="20"/>
  <c r="N1491" i="20"/>
  <c r="O1491" i="20" s="1"/>
  <c r="M1491" i="20"/>
  <c r="N1490" i="20"/>
  <c r="O1490" i="20" s="1"/>
  <c r="M1490" i="20"/>
  <c r="O1489" i="20"/>
  <c r="N1489" i="20"/>
  <c r="M1489" i="20"/>
  <c r="O1488" i="20"/>
  <c r="N1488" i="20"/>
  <c r="M1488" i="20"/>
  <c r="O1487" i="20"/>
  <c r="N1487" i="20"/>
  <c r="M1487" i="20"/>
  <c r="N1486" i="20"/>
  <c r="O1486" i="20" s="1"/>
  <c r="M1486" i="20"/>
  <c r="O1485" i="20"/>
  <c r="N1485" i="20"/>
  <c r="M1485" i="20"/>
  <c r="N1484" i="20"/>
  <c r="O1484" i="20" s="1"/>
  <c r="M1484" i="20"/>
  <c r="N1483" i="20"/>
  <c r="O1483" i="20" s="1"/>
  <c r="M1483" i="20"/>
  <c r="N1482" i="20"/>
  <c r="O1482" i="20" s="1"/>
  <c r="M1482" i="20"/>
  <c r="N1481" i="20"/>
  <c r="O1481" i="20" s="1"/>
  <c r="M1481" i="20"/>
  <c r="N1480" i="20"/>
  <c r="O1480" i="20" s="1"/>
  <c r="M1480" i="20"/>
  <c r="N1479" i="20"/>
  <c r="O1479" i="20" s="1"/>
  <c r="M1479" i="20"/>
  <c r="N1478" i="20"/>
  <c r="O1478" i="20" s="1"/>
  <c r="M1478" i="20"/>
  <c r="O1477" i="20"/>
  <c r="N1477" i="20"/>
  <c r="M1477" i="20"/>
  <c r="N1476" i="20"/>
  <c r="O1476" i="20" s="1"/>
  <c r="M1476" i="20"/>
  <c r="O1475" i="20"/>
  <c r="N1475" i="20"/>
  <c r="M1475" i="20"/>
  <c r="N1474" i="20"/>
  <c r="O1474" i="20" s="1"/>
  <c r="M1474" i="20"/>
  <c r="O1473" i="20"/>
  <c r="N1473" i="20"/>
  <c r="M1473" i="20"/>
  <c r="O1472" i="20"/>
  <c r="N1472" i="20"/>
  <c r="M1472" i="20"/>
  <c r="O1471" i="20"/>
  <c r="N1471" i="20"/>
  <c r="M1471" i="20"/>
  <c r="N1470" i="20"/>
  <c r="O1470" i="20" s="1"/>
  <c r="M1470" i="20"/>
  <c r="O1469" i="20"/>
  <c r="N1469" i="20"/>
  <c r="M1469" i="20"/>
  <c r="N1468" i="20"/>
  <c r="O1468" i="20" s="1"/>
  <c r="M1468" i="20"/>
  <c r="N1467" i="20"/>
  <c r="O1467" i="20" s="1"/>
  <c r="M1467" i="20"/>
  <c r="N1466" i="20"/>
  <c r="O1466" i="20" s="1"/>
  <c r="M1466" i="20"/>
  <c r="N1465" i="20"/>
  <c r="O1465" i="20" s="1"/>
  <c r="M1465" i="20"/>
  <c r="N1464" i="20"/>
  <c r="O1464" i="20" s="1"/>
  <c r="M1464" i="20"/>
  <c r="N1463" i="20"/>
  <c r="O1463" i="20" s="1"/>
  <c r="M1463" i="20"/>
  <c r="N1462" i="20"/>
  <c r="O1462" i="20" s="1"/>
  <c r="M1462" i="20"/>
  <c r="O1461" i="20"/>
  <c r="N1461" i="20"/>
  <c r="M1461" i="20"/>
  <c r="N1460" i="20"/>
  <c r="O1460" i="20" s="1"/>
  <c r="M1460" i="20"/>
  <c r="O1459" i="20"/>
  <c r="N1459" i="20"/>
  <c r="M1459" i="20"/>
  <c r="N1458" i="20"/>
  <c r="O1458" i="20" s="1"/>
  <c r="M1458" i="20"/>
  <c r="O1457" i="20"/>
  <c r="N1457" i="20"/>
  <c r="M1457" i="20"/>
  <c r="O1456" i="20"/>
  <c r="N1456" i="20"/>
  <c r="M1456" i="20"/>
  <c r="O1455" i="20"/>
  <c r="N1455" i="20"/>
  <c r="M1455" i="20"/>
  <c r="N1454" i="20"/>
  <c r="O1454" i="20" s="1"/>
  <c r="M1454" i="20"/>
  <c r="O1453" i="20"/>
  <c r="N1453" i="20"/>
  <c r="M1453" i="20"/>
  <c r="N1452" i="20"/>
  <c r="O1452" i="20" s="1"/>
  <c r="M1452" i="20"/>
  <c r="N1451" i="20"/>
  <c r="O1451" i="20" s="1"/>
  <c r="M1451" i="20"/>
  <c r="N1450" i="20"/>
  <c r="O1450" i="20" s="1"/>
  <c r="M1450" i="20"/>
  <c r="N1449" i="20"/>
  <c r="O1449" i="20" s="1"/>
  <c r="M1449" i="20"/>
  <c r="N1448" i="20"/>
  <c r="O1448" i="20" s="1"/>
  <c r="M1448" i="20"/>
  <c r="N1447" i="20"/>
  <c r="O1447" i="20" s="1"/>
  <c r="M1447" i="20"/>
  <c r="N1446" i="20"/>
  <c r="O1446" i="20" s="1"/>
  <c r="M1446" i="20"/>
  <c r="O1445" i="20"/>
  <c r="N1445" i="20"/>
  <c r="M1445" i="20"/>
  <c r="N1444" i="20"/>
  <c r="O1444" i="20" s="1"/>
  <c r="M1444" i="20"/>
  <c r="O1443" i="20"/>
  <c r="N1443" i="20"/>
  <c r="M1443" i="20"/>
  <c r="N1442" i="20"/>
  <c r="O1442" i="20" s="1"/>
  <c r="M1442" i="20"/>
  <c r="O1441" i="20"/>
  <c r="N1441" i="20"/>
  <c r="M1441" i="20"/>
  <c r="O1440" i="20"/>
  <c r="N1440" i="20"/>
  <c r="M1440" i="20"/>
  <c r="O1439" i="20"/>
  <c r="N1439" i="20"/>
  <c r="M1439" i="20"/>
  <c r="N1438" i="20"/>
  <c r="O1438" i="20" s="1"/>
  <c r="M1438" i="20"/>
  <c r="O1437" i="20"/>
  <c r="N1437" i="20"/>
  <c r="M1437" i="20"/>
  <c r="N1436" i="20"/>
  <c r="O1436" i="20" s="1"/>
  <c r="M1436" i="20"/>
  <c r="N1435" i="20"/>
  <c r="O1435" i="20" s="1"/>
  <c r="M1435" i="20"/>
  <c r="N1434" i="20"/>
  <c r="O1434" i="20" s="1"/>
  <c r="M1434" i="20"/>
  <c r="N1433" i="20"/>
  <c r="O1433" i="20" s="1"/>
  <c r="M1433" i="20"/>
  <c r="N1432" i="20"/>
  <c r="O1432" i="20" s="1"/>
  <c r="M1432" i="20"/>
  <c r="N1431" i="20"/>
  <c r="O1431" i="20" s="1"/>
  <c r="M1431" i="20"/>
  <c r="N1430" i="20"/>
  <c r="O1430" i="20" s="1"/>
  <c r="M1430" i="20"/>
  <c r="O1429" i="20"/>
  <c r="N1429" i="20"/>
  <c r="M1429" i="20"/>
  <c r="N1428" i="20"/>
  <c r="O1428" i="20" s="1"/>
  <c r="M1428" i="20"/>
  <c r="N1427" i="20"/>
  <c r="O1427" i="20" s="1"/>
  <c r="M1427" i="20"/>
  <c r="N1426" i="20"/>
  <c r="O1426" i="20" s="1"/>
  <c r="M1426" i="20"/>
  <c r="N1425" i="20"/>
  <c r="O1425" i="20" s="1"/>
  <c r="M1425" i="20"/>
  <c r="N1424" i="20"/>
  <c r="O1424" i="20" s="1"/>
  <c r="M1424" i="20"/>
  <c r="N1423" i="20"/>
  <c r="O1423" i="20" s="1"/>
  <c r="M1423" i="20"/>
  <c r="N1422" i="20"/>
  <c r="O1422" i="20" s="1"/>
  <c r="M1422" i="20"/>
  <c r="N1421" i="20"/>
  <c r="O1421" i="20" s="1"/>
  <c r="M1421" i="20"/>
  <c r="N1420" i="20"/>
  <c r="O1420" i="20" s="1"/>
  <c r="M1420" i="20"/>
  <c r="N1419" i="20"/>
  <c r="O1419" i="20" s="1"/>
  <c r="M1419" i="20"/>
  <c r="N1418" i="20"/>
  <c r="O1418" i="20" s="1"/>
  <c r="M1418" i="20"/>
  <c r="O1417" i="20"/>
  <c r="N1417" i="20"/>
  <c r="M1417" i="20"/>
  <c r="N1416" i="20"/>
  <c r="O1416" i="20" s="1"/>
  <c r="M1416" i="20"/>
  <c r="N1415" i="20"/>
  <c r="O1415" i="20" s="1"/>
  <c r="M1415" i="20"/>
  <c r="N1414" i="20"/>
  <c r="O1414" i="20" s="1"/>
  <c r="M1414" i="20"/>
  <c r="N1413" i="20"/>
  <c r="O1413" i="20" s="1"/>
  <c r="M1413" i="20"/>
  <c r="N1412" i="20"/>
  <c r="O1412" i="20" s="1"/>
  <c r="M1412" i="20"/>
  <c r="N1411" i="20"/>
  <c r="O1411" i="20" s="1"/>
  <c r="M1411" i="20"/>
  <c r="N1410" i="20"/>
  <c r="O1410" i="20" s="1"/>
  <c r="M1410" i="20"/>
  <c r="O1409" i="20"/>
  <c r="N1409" i="20"/>
  <c r="M1409" i="20"/>
  <c r="N1408" i="20"/>
  <c r="O1408" i="20" s="1"/>
  <c r="M1408" i="20"/>
  <c r="N1407" i="20"/>
  <c r="O1407" i="20" s="1"/>
  <c r="M1407" i="20"/>
  <c r="N1406" i="20"/>
  <c r="O1406" i="20" s="1"/>
  <c r="M1406" i="20"/>
  <c r="N1405" i="20"/>
  <c r="O1405" i="20" s="1"/>
  <c r="M1405" i="20"/>
  <c r="N1404" i="20"/>
  <c r="O1404" i="20" s="1"/>
  <c r="M1404" i="20"/>
  <c r="N1403" i="20"/>
  <c r="O1403" i="20" s="1"/>
  <c r="M1403" i="20"/>
  <c r="N1402" i="20"/>
  <c r="O1402" i="20" s="1"/>
  <c r="M1402" i="20"/>
  <c r="O1401" i="20"/>
  <c r="N1401" i="20"/>
  <c r="M1401" i="20"/>
  <c r="N1400" i="20"/>
  <c r="O1400" i="20" s="1"/>
  <c r="M1400" i="20"/>
  <c r="N1399" i="20"/>
  <c r="O1399" i="20" s="1"/>
  <c r="M1399" i="20"/>
  <c r="N1398" i="20"/>
  <c r="O1398" i="20" s="1"/>
  <c r="M1398" i="20"/>
  <c r="N1397" i="20"/>
  <c r="O1397" i="20" s="1"/>
  <c r="M1397" i="20"/>
  <c r="N1396" i="20"/>
  <c r="O1396" i="20" s="1"/>
  <c r="M1396" i="20"/>
  <c r="N1395" i="20"/>
  <c r="O1395" i="20" s="1"/>
  <c r="M1395" i="20"/>
  <c r="N1394" i="20"/>
  <c r="O1394" i="20" s="1"/>
  <c r="M1394" i="20"/>
  <c r="O1393" i="20"/>
  <c r="N1393" i="20"/>
  <c r="M1393" i="20"/>
  <c r="N1392" i="20"/>
  <c r="O1392" i="20" s="1"/>
  <c r="M1392" i="20"/>
  <c r="N1391" i="20"/>
  <c r="O1391" i="20" s="1"/>
  <c r="M1391" i="20"/>
  <c r="N1390" i="20"/>
  <c r="O1390" i="20" s="1"/>
  <c r="M1390" i="20"/>
  <c r="N1389" i="20"/>
  <c r="O1389" i="20" s="1"/>
  <c r="M1389" i="20"/>
  <c r="N1388" i="20"/>
  <c r="O1388" i="20" s="1"/>
  <c r="M1388" i="20"/>
  <c r="N1387" i="20"/>
  <c r="O1387" i="20" s="1"/>
  <c r="M1387" i="20"/>
  <c r="N1386" i="20"/>
  <c r="O1386" i="20" s="1"/>
  <c r="M1386" i="20"/>
  <c r="O1385" i="20"/>
  <c r="N1385" i="20"/>
  <c r="M1385" i="20"/>
  <c r="N1384" i="20"/>
  <c r="O1384" i="20" s="1"/>
  <c r="M1384" i="20"/>
  <c r="N1383" i="20"/>
  <c r="O1383" i="20" s="1"/>
  <c r="M1383" i="20"/>
  <c r="N1382" i="20"/>
  <c r="O1382" i="20" s="1"/>
  <c r="M1382" i="20"/>
  <c r="N1381" i="20"/>
  <c r="O1381" i="20" s="1"/>
  <c r="M1381" i="20"/>
  <c r="N1380" i="20"/>
  <c r="O1380" i="20" s="1"/>
  <c r="M1380" i="20"/>
  <c r="N1379" i="20"/>
  <c r="O1379" i="20" s="1"/>
  <c r="M1379" i="20"/>
  <c r="N1378" i="20"/>
  <c r="O1378" i="20" s="1"/>
  <c r="M1378" i="20"/>
  <c r="O1377" i="20"/>
  <c r="N1377" i="20"/>
  <c r="M1377" i="20"/>
  <c r="N1376" i="20"/>
  <c r="O1376" i="20" s="1"/>
  <c r="M1376" i="20"/>
  <c r="N1375" i="20"/>
  <c r="O1375" i="20" s="1"/>
  <c r="M1375" i="20"/>
  <c r="N1374" i="20"/>
  <c r="O1374" i="20" s="1"/>
  <c r="M1374" i="20"/>
  <c r="N1373" i="20"/>
  <c r="O1373" i="20" s="1"/>
  <c r="M1373" i="20"/>
  <c r="N1372" i="20"/>
  <c r="O1372" i="20" s="1"/>
  <c r="M1372" i="20"/>
  <c r="N1371" i="20"/>
  <c r="O1371" i="20" s="1"/>
  <c r="M1371" i="20"/>
  <c r="N1370" i="20"/>
  <c r="O1370" i="20" s="1"/>
  <c r="M1370" i="20"/>
  <c r="O1369" i="20"/>
  <c r="N1369" i="20"/>
  <c r="M1369" i="20"/>
  <c r="N1368" i="20"/>
  <c r="O1368" i="20" s="1"/>
  <c r="M1368" i="20"/>
  <c r="N1367" i="20"/>
  <c r="O1367" i="20" s="1"/>
  <c r="M1367" i="20"/>
  <c r="N1366" i="20"/>
  <c r="O1366" i="20" s="1"/>
  <c r="M1366" i="20"/>
  <c r="N1365" i="20"/>
  <c r="O1365" i="20" s="1"/>
  <c r="M1365" i="20"/>
  <c r="N1364" i="20"/>
  <c r="O1364" i="20" s="1"/>
  <c r="M1364" i="20"/>
  <c r="N1363" i="20"/>
  <c r="O1363" i="20" s="1"/>
  <c r="M1363" i="20"/>
  <c r="N1362" i="20"/>
  <c r="O1362" i="20" s="1"/>
  <c r="M1362" i="20"/>
  <c r="O1361" i="20"/>
  <c r="N1361" i="20"/>
  <c r="M1361" i="20"/>
  <c r="N1360" i="20"/>
  <c r="O1360" i="20" s="1"/>
  <c r="M1360" i="20"/>
  <c r="O1359" i="20"/>
  <c r="N1359" i="20"/>
  <c r="M1359" i="20"/>
  <c r="N1358" i="20"/>
  <c r="O1358" i="20" s="1"/>
  <c r="M1358" i="20"/>
  <c r="N1357" i="20"/>
  <c r="O1357" i="20" s="1"/>
  <c r="M1357" i="20"/>
  <c r="N1356" i="20"/>
  <c r="O1356" i="20" s="1"/>
  <c r="M1356" i="20"/>
  <c r="N1355" i="20"/>
  <c r="O1355" i="20" s="1"/>
  <c r="M1355" i="20"/>
  <c r="N1354" i="20"/>
  <c r="O1354" i="20" s="1"/>
  <c r="M1354" i="20"/>
  <c r="O1353" i="20"/>
  <c r="N1353" i="20"/>
  <c r="M1353" i="20"/>
  <c r="N1352" i="20"/>
  <c r="O1352" i="20" s="1"/>
  <c r="M1352" i="20"/>
  <c r="O1351" i="20"/>
  <c r="N1351" i="20"/>
  <c r="M1351" i="20"/>
  <c r="N1350" i="20"/>
  <c r="O1350" i="20" s="1"/>
  <c r="M1350" i="20"/>
  <c r="O1349" i="20"/>
  <c r="N1349" i="20"/>
  <c r="M1349" i="20"/>
  <c r="N1348" i="20"/>
  <c r="O1348" i="20" s="1"/>
  <c r="M1348" i="20"/>
  <c r="N1347" i="20"/>
  <c r="O1347" i="20" s="1"/>
  <c r="M1347" i="20"/>
  <c r="N1346" i="20"/>
  <c r="O1346" i="20" s="1"/>
  <c r="M1346" i="20"/>
  <c r="N1345" i="20"/>
  <c r="O1345" i="20" s="1"/>
  <c r="M1345" i="20"/>
  <c r="N1344" i="20"/>
  <c r="O1344" i="20" s="1"/>
  <c r="M1344" i="20"/>
  <c r="O1343" i="20"/>
  <c r="N1343" i="20"/>
  <c r="M1343" i="20"/>
  <c r="N1342" i="20"/>
  <c r="O1342" i="20" s="1"/>
  <c r="M1342" i="20"/>
  <c r="N1341" i="20"/>
  <c r="O1341" i="20" s="1"/>
  <c r="M1341" i="20"/>
  <c r="N1340" i="20"/>
  <c r="O1340" i="20" s="1"/>
  <c r="M1340" i="20"/>
  <c r="N1339" i="20"/>
  <c r="O1339" i="20" s="1"/>
  <c r="M1339" i="20"/>
  <c r="N1338" i="20"/>
  <c r="O1338" i="20" s="1"/>
  <c r="M1338" i="20"/>
  <c r="O1337" i="20"/>
  <c r="N1337" i="20"/>
  <c r="M1337" i="20"/>
  <c r="N1336" i="20"/>
  <c r="O1336" i="20" s="1"/>
  <c r="M1336" i="20"/>
  <c r="O1335" i="20"/>
  <c r="N1335" i="20"/>
  <c r="M1335" i="20"/>
  <c r="N1334" i="20"/>
  <c r="O1334" i="20" s="1"/>
  <c r="M1334" i="20"/>
  <c r="O1333" i="20"/>
  <c r="N1333" i="20"/>
  <c r="M1333" i="20"/>
  <c r="N1332" i="20"/>
  <c r="O1332" i="20" s="1"/>
  <c r="M1332" i="20"/>
  <c r="N1331" i="20"/>
  <c r="O1331" i="20" s="1"/>
  <c r="M1331" i="20"/>
  <c r="N1330" i="20"/>
  <c r="O1330" i="20" s="1"/>
  <c r="M1330" i="20"/>
  <c r="N1329" i="20"/>
  <c r="O1329" i="20" s="1"/>
  <c r="M1329" i="20"/>
  <c r="N1328" i="20"/>
  <c r="O1328" i="20" s="1"/>
  <c r="M1328" i="20"/>
  <c r="O1327" i="20"/>
  <c r="N1327" i="20"/>
  <c r="M1327" i="20"/>
  <c r="N1326" i="20"/>
  <c r="O1326" i="20" s="1"/>
  <c r="M1326" i="20"/>
  <c r="N1325" i="20"/>
  <c r="O1325" i="20" s="1"/>
  <c r="M1325" i="20"/>
  <c r="N1324" i="20"/>
  <c r="O1324" i="20" s="1"/>
  <c r="M1324" i="20"/>
  <c r="N1323" i="20"/>
  <c r="O1323" i="20" s="1"/>
  <c r="M1323" i="20"/>
  <c r="N1322" i="20"/>
  <c r="O1322" i="20" s="1"/>
  <c r="M1322" i="20"/>
  <c r="O1321" i="20"/>
  <c r="N1321" i="20"/>
  <c r="M1321" i="20"/>
  <c r="N1320" i="20"/>
  <c r="O1320" i="20" s="1"/>
  <c r="M1320" i="20"/>
  <c r="O1319" i="20"/>
  <c r="N1319" i="20"/>
  <c r="M1319" i="20"/>
  <c r="N1318" i="20"/>
  <c r="O1318" i="20" s="1"/>
  <c r="M1318" i="20"/>
  <c r="O1317" i="20"/>
  <c r="N1317" i="20"/>
  <c r="M1317" i="20"/>
  <c r="N1316" i="20"/>
  <c r="O1316" i="20" s="1"/>
  <c r="M1316" i="20"/>
  <c r="N1315" i="20"/>
  <c r="O1315" i="20" s="1"/>
  <c r="M1315" i="20"/>
  <c r="N1314" i="20"/>
  <c r="O1314" i="20" s="1"/>
  <c r="M1314" i="20"/>
  <c r="N1313" i="20"/>
  <c r="O1313" i="20" s="1"/>
  <c r="M1313" i="20"/>
  <c r="N1312" i="20"/>
  <c r="O1312" i="20" s="1"/>
  <c r="M1312" i="20"/>
  <c r="O1311" i="20"/>
  <c r="N1311" i="20"/>
  <c r="M1311" i="20"/>
  <c r="N1310" i="20"/>
  <c r="O1310" i="20" s="1"/>
  <c r="M1310" i="20"/>
  <c r="N1309" i="20"/>
  <c r="O1309" i="20" s="1"/>
  <c r="M1309" i="20"/>
  <c r="N1308" i="20"/>
  <c r="O1308" i="20" s="1"/>
  <c r="M1308" i="20"/>
  <c r="N1307" i="20"/>
  <c r="O1307" i="20" s="1"/>
  <c r="M1307" i="20"/>
  <c r="N1306" i="20"/>
  <c r="O1306" i="20" s="1"/>
  <c r="M1306" i="20"/>
  <c r="O1305" i="20"/>
  <c r="N1305" i="20"/>
  <c r="M1305" i="20"/>
  <c r="N1304" i="20"/>
  <c r="O1304" i="20" s="1"/>
  <c r="M1304" i="20"/>
  <c r="O1303" i="20"/>
  <c r="N1303" i="20"/>
  <c r="M1303" i="20"/>
  <c r="N1302" i="20"/>
  <c r="O1302" i="20" s="1"/>
  <c r="M1302" i="20"/>
  <c r="O1301" i="20"/>
  <c r="N1301" i="20"/>
  <c r="M1301" i="20"/>
  <c r="N1300" i="20"/>
  <c r="O1300" i="20" s="1"/>
  <c r="M1300" i="20"/>
  <c r="N1299" i="20"/>
  <c r="O1299" i="20" s="1"/>
  <c r="M1299" i="20"/>
  <c r="N1298" i="20"/>
  <c r="O1298" i="20" s="1"/>
  <c r="M1298" i="20"/>
  <c r="O1297" i="20"/>
  <c r="N1297" i="20"/>
  <c r="M1297" i="20"/>
  <c r="N1296" i="20"/>
  <c r="O1296" i="20" s="1"/>
  <c r="M1296" i="20"/>
  <c r="O1295" i="20"/>
  <c r="N1295" i="20"/>
  <c r="M1295" i="20"/>
  <c r="N1294" i="20"/>
  <c r="O1294" i="20" s="1"/>
  <c r="M1294" i="20"/>
  <c r="O1293" i="20"/>
  <c r="N1293" i="20"/>
  <c r="M1293" i="20"/>
  <c r="N1292" i="20"/>
  <c r="O1292" i="20" s="1"/>
  <c r="M1292" i="20"/>
  <c r="N1291" i="20"/>
  <c r="O1291" i="20" s="1"/>
  <c r="M1291" i="20"/>
  <c r="N1290" i="20"/>
  <c r="O1290" i="20" s="1"/>
  <c r="M1290" i="20"/>
  <c r="O1289" i="20"/>
  <c r="N1289" i="20"/>
  <c r="M1289" i="20"/>
  <c r="N1288" i="20"/>
  <c r="O1288" i="20" s="1"/>
  <c r="M1288" i="20"/>
  <c r="O1287" i="20"/>
  <c r="N1287" i="20"/>
  <c r="M1287" i="20"/>
  <c r="N1286" i="20"/>
  <c r="O1286" i="20" s="1"/>
  <c r="M1286" i="20"/>
  <c r="O1285" i="20"/>
  <c r="N1285" i="20"/>
  <c r="M1285" i="20"/>
  <c r="N1284" i="20"/>
  <c r="O1284" i="20" s="1"/>
  <c r="M1284" i="20"/>
  <c r="O1283" i="20"/>
  <c r="N1283" i="20"/>
  <c r="M1283" i="20"/>
  <c r="N1282" i="20"/>
  <c r="O1282" i="20" s="1"/>
  <c r="M1282" i="20"/>
  <c r="O1281" i="20"/>
  <c r="N1281" i="20"/>
  <c r="M1281" i="20"/>
  <c r="O1280" i="20"/>
  <c r="N1280" i="20"/>
  <c r="M1280" i="20"/>
  <c r="O1279" i="20"/>
  <c r="N1279" i="20"/>
  <c r="M1279" i="20"/>
  <c r="N1278" i="20"/>
  <c r="O1278" i="20" s="1"/>
  <c r="M1278" i="20"/>
  <c r="O1277" i="20"/>
  <c r="N1277" i="20"/>
  <c r="M1277" i="20"/>
  <c r="N1276" i="20"/>
  <c r="O1276" i="20" s="1"/>
  <c r="M1276" i="20"/>
  <c r="N1275" i="20"/>
  <c r="O1275" i="20" s="1"/>
  <c r="M1275" i="20"/>
  <c r="N1274" i="20"/>
  <c r="O1274" i="20" s="1"/>
  <c r="M1274" i="20"/>
  <c r="O1273" i="20"/>
  <c r="N1273" i="20"/>
  <c r="M1273" i="20"/>
  <c r="N1272" i="20"/>
  <c r="O1272" i="20" s="1"/>
  <c r="M1272" i="20"/>
  <c r="O1271" i="20"/>
  <c r="N1271" i="20"/>
  <c r="M1271" i="20"/>
  <c r="N1270" i="20"/>
  <c r="O1270" i="20" s="1"/>
  <c r="M1270" i="20"/>
  <c r="O1269" i="20"/>
  <c r="N1269" i="20"/>
  <c r="M1269" i="20"/>
  <c r="N1268" i="20"/>
  <c r="O1268" i="20" s="1"/>
  <c r="M1268" i="20"/>
  <c r="O1267" i="20"/>
  <c r="N1267" i="20"/>
  <c r="M1267" i="20"/>
  <c r="N1266" i="20"/>
  <c r="O1266" i="20" s="1"/>
  <c r="M1266" i="20"/>
  <c r="O1265" i="20"/>
  <c r="N1265" i="20"/>
  <c r="M1265" i="20"/>
  <c r="O1264" i="20"/>
  <c r="N1264" i="20"/>
  <c r="M1264" i="20"/>
  <c r="O1263" i="20"/>
  <c r="N1263" i="20"/>
  <c r="M1263" i="20"/>
  <c r="N1262" i="20"/>
  <c r="O1262" i="20" s="1"/>
  <c r="M1262" i="20"/>
  <c r="O1261" i="20"/>
  <c r="N1261" i="20"/>
  <c r="M1261" i="20"/>
  <c r="N1260" i="20"/>
  <c r="O1260" i="20" s="1"/>
  <c r="M1260" i="20"/>
  <c r="N1259" i="20"/>
  <c r="O1259" i="20" s="1"/>
  <c r="M1259" i="20"/>
  <c r="N1258" i="20"/>
  <c r="O1258" i="20" s="1"/>
  <c r="M1258" i="20"/>
  <c r="O1257" i="20"/>
  <c r="N1257" i="20"/>
  <c r="M1257" i="20"/>
  <c r="N1256" i="20"/>
  <c r="O1256" i="20" s="1"/>
  <c r="M1256" i="20"/>
  <c r="O1255" i="20"/>
  <c r="N1255" i="20"/>
  <c r="M1255" i="20"/>
  <c r="N1254" i="20"/>
  <c r="O1254" i="20" s="1"/>
  <c r="M1254" i="20"/>
  <c r="O1253" i="20"/>
  <c r="N1253" i="20"/>
  <c r="M1253" i="20"/>
  <c r="N1252" i="20"/>
  <c r="O1252" i="20" s="1"/>
  <c r="M1252" i="20"/>
  <c r="O1251" i="20"/>
  <c r="N1251" i="20"/>
  <c r="M1251" i="20"/>
  <c r="N1250" i="20"/>
  <c r="O1250" i="20" s="1"/>
  <c r="M1250" i="20"/>
  <c r="O1249" i="20"/>
  <c r="N1249" i="20"/>
  <c r="M1249" i="20"/>
  <c r="O1248" i="20"/>
  <c r="N1248" i="20"/>
  <c r="M1248" i="20"/>
  <c r="O1247" i="20"/>
  <c r="N1247" i="20"/>
  <c r="M1247" i="20"/>
  <c r="N1246" i="20"/>
  <c r="O1246" i="20" s="1"/>
  <c r="M1246" i="20"/>
  <c r="O1245" i="20"/>
  <c r="N1245" i="20"/>
  <c r="M1245" i="20"/>
  <c r="N1244" i="20"/>
  <c r="O1244" i="20" s="1"/>
  <c r="M1244" i="20"/>
  <c r="N1243" i="20"/>
  <c r="O1243" i="20" s="1"/>
  <c r="M1243" i="20"/>
  <c r="N1242" i="20"/>
  <c r="O1242" i="20" s="1"/>
  <c r="M1242" i="20"/>
  <c r="O1241" i="20"/>
  <c r="N1241" i="20"/>
  <c r="M1241" i="20"/>
  <c r="N1240" i="20"/>
  <c r="O1240" i="20" s="1"/>
  <c r="M1240" i="20"/>
  <c r="O1239" i="20"/>
  <c r="N1239" i="20"/>
  <c r="M1239" i="20"/>
  <c r="N1238" i="20"/>
  <c r="O1238" i="20" s="1"/>
  <c r="M1238" i="20"/>
  <c r="O1237" i="20"/>
  <c r="N1237" i="20"/>
  <c r="M1237" i="20"/>
  <c r="N1236" i="20"/>
  <c r="O1236" i="20" s="1"/>
  <c r="M1236" i="20"/>
  <c r="N1235" i="20"/>
  <c r="O1235" i="20" s="1"/>
  <c r="M1235" i="20"/>
  <c r="N1234" i="20"/>
  <c r="O1234" i="20" s="1"/>
  <c r="M1234" i="20"/>
  <c r="N1233" i="20"/>
  <c r="O1233" i="20" s="1"/>
  <c r="M1233" i="20"/>
  <c r="N1232" i="20"/>
  <c r="O1232" i="20" s="1"/>
  <c r="M1232" i="20"/>
  <c r="O1231" i="20"/>
  <c r="N1231" i="20"/>
  <c r="M1231" i="20"/>
  <c r="N1230" i="20"/>
  <c r="O1230" i="20" s="1"/>
  <c r="M1230" i="20"/>
  <c r="O1229" i="20"/>
  <c r="N1229" i="20"/>
  <c r="M1229" i="20"/>
  <c r="N1228" i="20"/>
  <c r="O1228" i="20" s="1"/>
  <c r="M1228" i="20"/>
  <c r="N1227" i="20"/>
  <c r="O1227" i="20" s="1"/>
  <c r="M1227" i="20"/>
  <c r="N1226" i="20"/>
  <c r="O1226" i="20" s="1"/>
  <c r="M1226" i="20"/>
  <c r="N1225" i="20"/>
  <c r="O1225" i="20" s="1"/>
  <c r="M1225" i="20"/>
  <c r="N1224" i="20"/>
  <c r="O1224" i="20" s="1"/>
  <c r="M1224" i="20"/>
  <c r="N1223" i="20"/>
  <c r="O1223" i="20" s="1"/>
  <c r="M1223" i="20"/>
  <c r="N1222" i="20"/>
  <c r="O1222" i="20" s="1"/>
  <c r="M1222" i="20"/>
  <c r="O1221" i="20"/>
  <c r="N1221" i="20"/>
  <c r="M1221" i="20"/>
  <c r="N1220" i="20"/>
  <c r="O1220" i="20" s="1"/>
  <c r="M1220" i="20"/>
  <c r="N1219" i="20"/>
  <c r="O1219" i="20" s="1"/>
  <c r="M1219" i="20"/>
  <c r="N1218" i="20"/>
  <c r="O1218" i="20" s="1"/>
  <c r="M1218" i="20"/>
  <c r="O1217" i="20"/>
  <c r="N1217" i="20"/>
  <c r="M1217" i="20"/>
  <c r="N1216" i="20"/>
  <c r="O1216" i="20" s="1"/>
  <c r="M1216" i="20"/>
  <c r="O1215" i="20"/>
  <c r="N1215" i="20"/>
  <c r="M1215" i="20"/>
  <c r="N1214" i="20"/>
  <c r="O1214" i="20" s="1"/>
  <c r="M1214" i="20"/>
  <c r="O1213" i="20"/>
  <c r="N1213" i="20"/>
  <c r="M1213" i="20"/>
  <c r="O1212" i="20"/>
  <c r="N1212" i="20"/>
  <c r="M1212" i="20"/>
  <c r="N1211" i="20"/>
  <c r="O1211" i="20" s="1"/>
  <c r="M1211" i="20"/>
  <c r="N1210" i="20"/>
  <c r="O1210" i="20" s="1"/>
  <c r="M1210" i="20"/>
  <c r="O1209" i="20"/>
  <c r="N1209" i="20"/>
  <c r="M1209" i="20"/>
  <c r="N1208" i="20"/>
  <c r="O1208" i="20" s="1"/>
  <c r="M1208" i="20"/>
  <c r="N1207" i="20"/>
  <c r="O1207" i="20" s="1"/>
  <c r="M1207" i="20"/>
  <c r="N1206" i="20"/>
  <c r="O1206" i="20" s="1"/>
  <c r="M1206" i="20"/>
  <c r="N1205" i="20"/>
  <c r="O1205" i="20" s="1"/>
  <c r="M1205" i="20"/>
  <c r="N1204" i="20"/>
  <c r="O1204" i="20" s="1"/>
  <c r="M1204" i="20"/>
  <c r="N1203" i="20"/>
  <c r="O1203" i="20" s="1"/>
  <c r="M1203" i="20"/>
  <c r="N1202" i="20"/>
  <c r="O1202" i="20" s="1"/>
  <c r="M1202" i="20"/>
  <c r="O1201" i="20"/>
  <c r="N1201" i="20"/>
  <c r="M1201" i="20"/>
  <c r="N1200" i="20"/>
  <c r="O1200" i="20" s="1"/>
  <c r="M1200" i="20"/>
  <c r="O1199" i="20"/>
  <c r="N1199" i="20"/>
  <c r="M1199" i="20"/>
  <c r="N1198" i="20"/>
  <c r="O1198" i="20" s="1"/>
  <c r="M1198" i="20"/>
  <c r="N1197" i="20"/>
  <c r="O1197" i="20" s="1"/>
  <c r="M1197" i="20"/>
  <c r="N1196" i="20"/>
  <c r="O1196" i="20" s="1"/>
  <c r="M1196" i="20"/>
  <c r="N1195" i="20"/>
  <c r="O1195" i="20" s="1"/>
  <c r="M1195" i="20"/>
  <c r="N1194" i="20"/>
  <c r="O1194" i="20" s="1"/>
  <c r="M1194" i="20"/>
  <c r="N1193" i="20"/>
  <c r="O1193" i="20" s="1"/>
  <c r="M1193" i="20"/>
  <c r="N1192" i="20"/>
  <c r="O1192" i="20" s="1"/>
  <c r="M1192" i="20"/>
  <c r="O1191" i="20"/>
  <c r="N1191" i="20"/>
  <c r="M1191" i="20"/>
  <c r="N1190" i="20"/>
  <c r="O1190" i="20" s="1"/>
  <c r="M1190" i="20"/>
  <c r="N1189" i="20"/>
  <c r="O1189" i="20" s="1"/>
  <c r="M1189" i="20"/>
  <c r="N1188" i="20"/>
  <c r="O1188" i="20" s="1"/>
  <c r="M1188" i="20"/>
  <c r="N1187" i="20"/>
  <c r="O1187" i="20" s="1"/>
  <c r="M1187" i="20"/>
  <c r="N1186" i="20"/>
  <c r="O1186" i="20" s="1"/>
  <c r="M1186" i="20"/>
  <c r="N1185" i="20"/>
  <c r="O1185" i="20" s="1"/>
  <c r="M1185" i="20"/>
  <c r="N1184" i="20"/>
  <c r="O1184" i="20" s="1"/>
  <c r="M1184" i="20"/>
  <c r="N1183" i="20"/>
  <c r="O1183" i="20" s="1"/>
  <c r="M1183" i="20"/>
  <c r="N1182" i="20"/>
  <c r="O1182" i="20" s="1"/>
  <c r="M1182" i="20"/>
  <c r="N1181" i="20"/>
  <c r="O1181" i="20" s="1"/>
  <c r="M1181" i="20"/>
  <c r="N1180" i="20"/>
  <c r="O1180" i="20" s="1"/>
  <c r="M1180" i="20"/>
  <c r="O1179" i="20"/>
  <c r="N1179" i="20"/>
  <c r="M1179" i="20"/>
  <c r="N1178" i="20"/>
  <c r="O1178" i="20" s="1"/>
  <c r="M1178" i="20"/>
  <c r="N1177" i="20"/>
  <c r="O1177" i="20" s="1"/>
  <c r="M1177" i="20"/>
  <c r="N1176" i="20"/>
  <c r="O1176" i="20" s="1"/>
  <c r="M1176" i="20"/>
  <c r="N1175" i="20"/>
  <c r="O1175" i="20" s="1"/>
  <c r="M1175" i="20"/>
  <c r="N1174" i="20"/>
  <c r="O1174" i="20" s="1"/>
  <c r="M1174" i="20"/>
  <c r="N1173" i="20"/>
  <c r="O1173" i="20" s="1"/>
  <c r="M1173" i="20"/>
  <c r="N1172" i="20"/>
  <c r="O1172" i="20" s="1"/>
  <c r="M1172" i="20"/>
  <c r="O1171" i="20"/>
  <c r="N1171" i="20"/>
  <c r="M1171" i="20"/>
  <c r="N1170" i="20"/>
  <c r="O1170" i="20" s="1"/>
  <c r="M1170" i="20"/>
  <c r="O1169" i="20"/>
  <c r="N1169" i="20"/>
  <c r="M1169" i="20"/>
  <c r="N1168" i="20"/>
  <c r="O1168" i="20" s="1"/>
  <c r="M1168" i="20"/>
  <c r="N1167" i="20"/>
  <c r="O1167" i="20" s="1"/>
  <c r="M1167" i="20"/>
  <c r="N1166" i="20"/>
  <c r="O1166" i="20" s="1"/>
  <c r="M1166" i="20"/>
  <c r="N1165" i="20"/>
  <c r="O1165" i="20" s="1"/>
  <c r="M1165" i="20"/>
  <c r="N1164" i="20"/>
  <c r="O1164" i="20" s="1"/>
  <c r="M1164" i="20"/>
  <c r="O1163" i="20"/>
  <c r="N1163" i="20"/>
  <c r="M1163" i="20"/>
  <c r="N1162" i="20"/>
  <c r="O1162" i="20" s="1"/>
  <c r="M1162" i="20"/>
  <c r="O1161" i="20"/>
  <c r="N1161" i="20"/>
  <c r="M1161" i="20"/>
  <c r="N1160" i="20"/>
  <c r="O1160" i="20" s="1"/>
  <c r="M1160" i="20"/>
  <c r="O1159" i="20"/>
  <c r="N1159" i="20"/>
  <c r="M1159" i="20"/>
  <c r="N1158" i="20"/>
  <c r="O1158" i="20" s="1"/>
  <c r="M1158" i="20"/>
  <c r="N1157" i="20"/>
  <c r="O1157" i="20" s="1"/>
  <c r="M1157" i="20"/>
  <c r="N1156" i="20"/>
  <c r="O1156" i="20" s="1"/>
  <c r="M1156" i="20"/>
  <c r="O1155" i="20"/>
  <c r="N1155" i="20"/>
  <c r="M1155" i="20"/>
  <c r="N1154" i="20"/>
  <c r="O1154" i="20" s="1"/>
  <c r="M1154" i="20"/>
  <c r="O1153" i="20"/>
  <c r="N1153" i="20"/>
  <c r="M1153" i="20"/>
  <c r="N1152" i="20"/>
  <c r="O1152" i="20" s="1"/>
  <c r="M1152" i="20"/>
  <c r="O1151" i="20"/>
  <c r="N1151" i="20"/>
  <c r="M1151" i="20"/>
  <c r="N1150" i="20"/>
  <c r="O1150" i="20" s="1"/>
  <c r="M1150" i="20"/>
  <c r="N1149" i="20"/>
  <c r="O1149" i="20" s="1"/>
  <c r="M1149" i="20"/>
  <c r="N1148" i="20"/>
  <c r="O1148" i="20" s="1"/>
  <c r="M1148" i="20"/>
  <c r="O1147" i="20"/>
  <c r="N1147" i="20"/>
  <c r="M1147" i="20"/>
  <c r="N1146" i="20"/>
  <c r="O1146" i="20" s="1"/>
  <c r="M1146" i="20"/>
  <c r="O1145" i="20"/>
  <c r="N1145" i="20"/>
  <c r="M1145" i="20"/>
  <c r="N1144" i="20"/>
  <c r="O1144" i="20" s="1"/>
  <c r="M1144" i="20"/>
  <c r="O1143" i="20"/>
  <c r="N1143" i="20"/>
  <c r="M1143" i="20"/>
  <c r="N1142" i="20"/>
  <c r="O1142" i="20" s="1"/>
  <c r="M1142" i="20"/>
  <c r="N1141" i="20"/>
  <c r="O1141" i="20" s="1"/>
  <c r="M1141" i="20"/>
  <c r="N1140" i="20"/>
  <c r="O1140" i="20" s="1"/>
  <c r="M1140" i="20"/>
  <c r="N1139" i="20"/>
  <c r="O1139" i="20" s="1"/>
  <c r="M1139" i="20"/>
  <c r="N1138" i="20"/>
  <c r="O1138" i="20" s="1"/>
  <c r="M1138" i="20"/>
  <c r="O1137" i="20"/>
  <c r="N1137" i="20"/>
  <c r="M1137" i="20"/>
  <c r="N1136" i="20"/>
  <c r="O1136" i="20" s="1"/>
  <c r="M1136" i="20"/>
  <c r="O1135" i="20"/>
  <c r="N1135" i="20"/>
  <c r="M1135" i="20"/>
  <c r="N1134" i="20"/>
  <c r="O1134" i="20" s="1"/>
  <c r="M1134" i="20"/>
  <c r="N1133" i="20"/>
  <c r="O1133" i="20" s="1"/>
  <c r="M1133" i="20"/>
  <c r="N1132" i="20"/>
  <c r="O1132" i="20" s="1"/>
  <c r="M1132" i="20"/>
  <c r="N1131" i="20"/>
  <c r="O1131" i="20" s="1"/>
  <c r="M1131" i="20"/>
  <c r="N1130" i="20"/>
  <c r="O1130" i="20" s="1"/>
  <c r="M1130" i="20"/>
  <c r="N1129" i="20"/>
  <c r="O1129" i="20" s="1"/>
  <c r="M1129" i="20"/>
  <c r="N1128" i="20"/>
  <c r="O1128" i="20" s="1"/>
  <c r="M1128" i="20"/>
  <c r="O1127" i="20"/>
  <c r="N1127" i="20"/>
  <c r="M1127" i="20"/>
  <c r="N1126" i="20"/>
  <c r="O1126" i="20" s="1"/>
  <c r="M1126" i="20"/>
  <c r="N1125" i="20"/>
  <c r="O1125" i="20" s="1"/>
  <c r="M1125" i="20"/>
  <c r="N1124" i="20"/>
  <c r="O1124" i="20" s="1"/>
  <c r="M1124" i="20"/>
  <c r="N1123" i="20"/>
  <c r="O1123" i="20" s="1"/>
  <c r="M1123" i="20"/>
  <c r="N1122" i="20"/>
  <c r="O1122" i="20" s="1"/>
  <c r="M1122" i="20"/>
  <c r="N1121" i="20"/>
  <c r="O1121" i="20" s="1"/>
  <c r="M1121" i="20"/>
  <c r="N1120" i="20"/>
  <c r="O1120" i="20" s="1"/>
  <c r="M1120" i="20"/>
  <c r="N1119" i="20"/>
  <c r="O1119" i="20" s="1"/>
  <c r="M1119" i="20"/>
  <c r="N1118" i="20"/>
  <c r="O1118" i="20" s="1"/>
  <c r="M1118" i="20"/>
  <c r="N1117" i="20"/>
  <c r="O1117" i="20" s="1"/>
  <c r="M1117" i="20"/>
  <c r="N1116" i="20"/>
  <c r="O1116" i="20" s="1"/>
  <c r="M1116" i="20"/>
  <c r="O1115" i="20"/>
  <c r="N1115" i="20"/>
  <c r="M1115" i="20"/>
  <c r="N1114" i="20"/>
  <c r="O1114" i="20" s="1"/>
  <c r="M1114" i="20"/>
  <c r="N1113" i="20"/>
  <c r="O1113" i="20" s="1"/>
  <c r="M1113" i="20"/>
  <c r="N1112" i="20"/>
  <c r="O1112" i="20" s="1"/>
  <c r="M1112" i="20"/>
  <c r="N1111" i="20"/>
  <c r="O1111" i="20" s="1"/>
  <c r="M1111" i="20"/>
  <c r="N1110" i="20"/>
  <c r="O1110" i="20" s="1"/>
  <c r="M1110" i="20"/>
  <c r="N1109" i="20"/>
  <c r="O1109" i="20" s="1"/>
  <c r="M1109" i="20"/>
  <c r="N1108" i="20"/>
  <c r="O1108" i="20" s="1"/>
  <c r="M1108" i="20"/>
  <c r="O1107" i="20"/>
  <c r="N1107" i="20"/>
  <c r="M1107" i="20"/>
  <c r="N1106" i="20"/>
  <c r="O1106" i="20" s="1"/>
  <c r="M1106" i="20"/>
  <c r="O1105" i="20"/>
  <c r="N1105" i="20"/>
  <c r="M1105" i="20"/>
  <c r="N1104" i="20"/>
  <c r="O1104" i="20" s="1"/>
  <c r="M1104" i="20"/>
  <c r="N1103" i="20"/>
  <c r="O1103" i="20" s="1"/>
  <c r="M1103" i="20"/>
  <c r="N1102" i="20"/>
  <c r="O1102" i="20" s="1"/>
  <c r="M1102" i="20"/>
  <c r="N1101" i="20"/>
  <c r="O1101" i="20" s="1"/>
  <c r="M1101" i="20"/>
  <c r="N1100" i="20"/>
  <c r="O1100" i="20" s="1"/>
  <c r="M1100" i="20"/>
  <c r="O1099" i="20"/>
  <c r="N1099" i="20"/>
  <c r="M1099" i="20"/>
  <c r="N1098" i="20"/>
  <c r="O1098" i="20" s="1"/>
  <c r="M1098" i="20"/>
  <c r="O1097" i="20"/>
  <c r="N1097" i="20"/>
  <c r="M1097" i="20"/>
  <c r="N1096" i="20"/>
  <c r="O1096" i="20" s="1"/>
  <c r="M1096" i="20"/>
  <c r="O1095" i="20"/>
  <c r="N1095" i="20"/>
  <c r="M1095" i="20"/>
  <c r="N1094" i="20"/>
  <c r="O1094" i="20" s="1"/>
  <c r="M1094" i="20"/>
  <c r="N1093" i="20"/>
  <c r="O1093" i="20" s="1"/>
  <c r="M1093" i="20"/>
  <c r="N1092" i="20"/>
  <c r="O1092" i="20" s="1"/>
  <c r="M1092" i="20"/>
  <c r="O1091" i="20"/>
  <c r="N1091" i="20"/>
  <c r="M1091" i="20"/>
  <c r="N1090" i="20"/>
  <c r="O1090" i="20" s="1"/>
  <c r="M1090" i="20"/>
  <c r="O1089" i="20"/>
  <c r="N1089" i="20"/>
  <c r="M1089" i="20"/>
  <c r="N1088" i="20"/>
  <c r="O1088" i="20" s="1"/>
  <c r="M1088" i="20"/>
  <c r="O1087" i="20"/>
  <c r="N1087" i="20"/>
  <c r="M1087" i="20"/>
  <c r="N1086" i="20"/>
  <c r="O1086" i="20" s="1"/>
  <c r="M1086" i="20"/>
  <c r="N1085" i="20"/>
  <c r="O1085" i="20" s="1"/>
  <c r="M1085" i="20"/>
  <c r="N1084" i="20"/>
  <c r="O1084" i="20" s="1"/>
  <c r="M1084" i="20"/>
  <c r="O1083" i="20"/>
  <c r="N1083" i="20"/>
  <c r="M1083" i="20"/>
  <c r="N1082" i="20"/>
  <c r="O1082" i="20" s="1"/>
  <c r="M1082" i="20"/>
  <c r="O1081" i="20"/>
  <c r="N1081" i="20"/>
  <c r="M1081" i="20"/>
  <c r="N1080" i="20"/>
  <c r="O1080" i="20" s="1"/>
  <c r="M1080" i="20"/>
  <c r="O1079" i="20"/>
  <c r="N1079" i="20"/>
  <c r="M1079" i="20"/>
  <c r="N1078" i="20"/>
  <c r="O1078" i="20" s="1"/>
  <c r="M1078" i="20"/>
  <c r="N1077" i="20"/>
  <c r="O1077" i="20" s="1"/>
  <c r="M1077" i="20"/>
  <c r="N1076" i="20"/>
  <c r="O1076" i="20" s="1"/>
  <c r="M1076" i="20"/>
  <c r="N1075" i="20"/>
  <c r="O1075" i="20" s="1"/>
  <c r="M1075" i="20"/>
  <c r="N1074" i="20"/>
  <c r="O1074" i="20" s="1"/>
  <c r="M1074" i="20"/>
  <c r="O1073" i="20"/>
  <c r="N1073" i="20"/>
  <c r="M1073" i="20"/>
  <c r="N1072" i="20"/>
  <c r="O1072" i="20" s="1"/>
  <c r="M1072" i="20"/>
  <c r="O1071" i="20"/>
  <c r="N1071" i="20"/>
  <c r="M1071" i="20"/>
  <c r="N1070" i="20"/>
  <c r="O1070" i="20" s="1"/>
  <c r="M1070" i="20"/>
  <c r="N1069" i="20"/>
  <c r="O1069" i="20" s="1"/>
  <c r="M1069" i="20"/>
  <c r="N1068" i="20"/>
  <c r="O1068" i="20" s="1"/>
  <c r="M1068" i="20"/>
  <c r="N1067" i="20"/>
  <c r="O1067" i="20" s="1"/>
  <c r="M1067" i="20"/>
  <c r="N1066" i="20"/>
  <c r="O1066" i="20" s="1"/>
  <c r="M1066" i="20"/>
  <c r="N1065" i="20"/>
  <c r="O1065" i="20" s="1"/>
  <c r="M1065" i="20"/>
  <c r="N1064" i="20"/>
  <c r="O1064" i="20" s="1"/>
  <c r="M1064" i="20"/>
  <c r="O1063" i="20"/>
  <c r="N1063" i="20"/>
  <c r="M1063" i="20"/>
  <c r="N1062" i="20"/>
  <c r="O1062" i="20" s="1"/>
  <c r="M1062" i="20"/>
  <c r="N1061" i="20"/>
  <c r="O1061" i="20" s="1"/>
  <c r="M1061" i="20"/>
  <c r="N1060" i="20"/>
  <c r="O1060" i="20" s="1"/>
  <c r="M1060" i="20"/>
  <c r="N1059" i="20"/>
  <c r="O1059" i="20" s="1"/>
  <c r="M1059" i="20"/>
  <c r="N1058" i="20"/>
  <c r="O1058" i="20" s="1"/>
  <c r="M1058" i="20"/>
  <c r="N1057" i="20"/>
  <c r="O1057" i="20" s="1"/>
  <c r="M1057" i="20"/>
  <c r="N1056" i="20"/>
  <c r="O1056" i="20" s="1"/>
  <c r="M1056" i="20"/>
  <c r="N1055" i="20"/>
  <c r="O1055" i="20" s="1"/>
  <c r="M1055" i="20"/>
  <c r="N1054" i="20"/>
  <c r="O1054" i="20" s="1"/>
  <c r="M1054" i="20"/>
  <c r="N1053" i="20"/>
  <c r="O1053" i="20" s="1"/>
  <c r="M1053" i="20"/>
  <c r="N1052" i="20"/>
  <c r="O1052" i="20" s="1"/>
  <c r="M1052" i="20"/>
  <c r="O1051" i="20"/>
  <c r="N1051" i="20"/>
  <c r="M1051" i="20"/>
  <c r="N1050" i="20"/>
  <c r="O1050" i="20" s="1"/>
  <c r="M1050" i="20"/>
  <c r="N1049" i="20"/>
  <c r="O1049" i="20" s="1"/>
  <c r="M1049" i="20"/>
  <c r="N1048" i="20"/>
  <c r="O1048" i="20" s="1"/>
  <c r="M1048" i="20"/>
  <c r="N1047" i="20"/>
  <c r="O1047" i="20" s="1"/>
  <c r="M1047" i="20"/>
  <c r="N1046" i="20"/>
  <c r="O1046" i="20" s="1"/>
  <c r="M1046" i="20"/>
  <c r="N1045" i="20"/>
  <c r="O1045" i="20" s="1"/>
  <c r="M1045" i="20"/>
  <c r="N1044" i="20"/>
  <c r="O1044" i="20" s="1"/>
  <c r="M1044" i="20"/>
  <c r="O1043" i="20"/>
  <c r="N1043" i="20"/>
  <c r="M1043" i="20"/>
  <c r="N1042" i="20"/>
  <c r="O1042" i="20" s="1"/>
  <c r="M1042" i="20"/>
  <c r="O1041" i="20"/>
  <c r="N1041" i="20"/>
  <c r="M1041" i="20"/>
  <c r="N1040" i="20"/>
  <c r="O1040" i="20" s="1"/>
  <c r="M1040" i="20"/>
  <c r="N1039" i="20"/>
  <c r="O1039" i="20" s="1"/>
  <c r="M1039" i="20"/>
  <c r="N1038" i="20"/>
  <c r="O1038" i="20" s="1"/>
  <c r="M1038" i="20"/>
  <c r="N1037" i="20"/>
  <c r="O1037" i="20" s="1"/>
  <c r="M1037" i="20"/>
  <c r="N1036" i="20"/>
  <c r="O1036" i="20" s="1"/>
  <c r="M1036" i="20"/>
  <c r="O1035" i="20"/>
  <c r="N1035" i="20"/>
  <c r="M1035" i="20"/>
  <c r="N1034" i="20"/>
  <c r="O1034" i="20" s="1"/>
  <c r="M1034" i="20"/>
  <c r="O1033" i="20"/>
  <c r="N1033" i="20"/>
  <c r="M1033" i="20"/>
  <c r="N1032" i="20"/>
  <c r="O1032" i="20" s="1"/>
  <c r="M1032" i="20"/>
  <c r="O1031" i="20"/>
  <c r="N1031" i="20"/>
  <c r="M1031" i="20"/>
  <c r="N1030" i="20"/>
  <c r="O1030" i="20" s="1"/>
  <c r="M1030" i="20"/>
  <c r="N1029" i="20"/>
  <c r="O1029" i="20" s="1"/>
  <c r="M1029" i="20"/>
  <c r="N1028" i="20"/>
  <c r="O1028" i="20" s="1"/>
  <c r="M1028" i="20"/>
  <c r="O1027" i="20"/>
  <c r="N1027" i="20"/>
  <c r="M1027" i="20"/>
  <c r="N1026" i="20"/>
  <c r="O1026" i="20" s="1"/>
  <c r="M1026" i="20"/>
  <c r="O1025" i="20"/>
  <c r="N1025" i="20"/>
  <c r="M1025" i="20"/>
  <c r="N1024" i="20"/>
  <c r="O1024" i="20" s="1"/>
  <c r="M1024" i="20"/>
  <c r="O1023" i="20"/>
  <c r="N1023" i="20"/>
  <c r="M1023" i="20"/>
  <c r="N1022" i="20"/>
  <c r="O1022" i="20" s="1"/>
  <c r="M1022" i="20"/>
  <c r="N1021" i="20"/>
  <c r="O1021" i="20" s="1"/>
  <c r="M1021" i="20"/>
  <c r="N1020" i="20"/>
  <c r="O1020" i="20" s="1"/>
  <c r="M1020" i="20"/>
  <c r="O1019" i="20"/>
  <c r="N1019" i="20"/>
  <c r="M1019" i="20"/>
  <c r="N1018" i="20"/>
  <c r="O1018" i="20" s="1"/>
  <c r="M1018" i="20"/>
  <c r="O1017" i="20"/>
  <c r="N1017" i="20"/>
  <c r="M1017" i="20"/>
  <c r="N1016" i="20"/>
  <c r="O1016" i="20" s="1"/>
  <c r="M1016" i="20"/>
  <c r="O1015" i="20"/>
  <c r="N1015" i="20"/>
  <c r="M1015" i="20"/>
  <c r="N1014" i="20"/>
  <c r="O1014" i="20" s="1"/>
  <c r="M1014" i="20"/>
  <c r="N1013" i="20"/>
  <c r="O1013" i="20" s="1"/>
  <c r="M1013" i="20"/>
  <c r="N1012" i="20"/>
  <c r="O1012" i="20" s="1"/>
  <c r="M1012" i="20"/>
  <c r="N1011" i="20"/>
  <c r="O1011" i="20" s="1"/>
  <c r="M1011" i="20"/>
  <c r="N1010" i="20"/>
  <c r="O1010" i="20" s="1"/>
  <c r="M1010" i="20"/>
  <c r="O1009" i="20"/>
  <c r="N1009" i="20"/>
  <c r="M1009" i="20"/>
  <c r="N1008" i="20"/>
  <c r="O1008" i="20" s="1"/>
  <c r="M1008" i="20"/>
  <c r="O1007" i="20"/>
  <c r="N1007" i="20"/>
  <c r="M1007" i="20"/>
  <c r="N1006" i="20"/>
  <c r="O1006" i="20" s="1"/>
  <c r="M1006" i="20"/>
  <c r="N1005" i="20"/>
  <c r="O1005" i="20" s="1"/>
  <c r="M1005" i="20"/>
  <c r="N1004" i="20"/>
  <c r="O1004" i="20" s="1"/>
  <c r="M1004" i="20"/>
  <c r="N1003" i="20"/>
  <c r="O1003" i="20" s="1"/>
  <c r="M1003" i="20"/>
  <c r="N1002" i="20"/>
  <c r="O1002" i="20" s="1"/>
  <c r="M1002" i="20"/>
  <c r="N1001" i="20"/>
  <c r="O1001" i="20" s="1"/>
  <c r="M1001" i="20"/>
  <c r="N1000" i="20"/>
  <c r="O1000" i="20" s="1"/>
  <c r="M1000" i="20"/>
  <c r="O999" i="20"/>
  <c r="N999" i="20"/>
  <c r="M999" i="20"/>
  <c r="N998" i="20"/>
  <c r="O998" i="20" s="1"/>
  <c r="M998" i="20"/>
  <c r="N997" i="20"/>
  <c r="O997" i="20" s="1"/>
  <c r="M997" i="20"/>
  <c r="N996" i="20"/>
  <c r="O996" i="20" s="1"/>
  <c r="M996" i="20"/>
  <c r="N995" i="20"/>
  <c r="O995" i="20" s="1"/>
  <c r="M995" i="20"/>
  <c r="N994" i="20"/>
  <c r="O994" i="20" s="1"/>
  <c r="M994" i="20"/>
  <c r="N993" i="20"/>
  <c r="O993" i="20" s="1"/>
  <c r="M993" i="20"/>
  <c r="N992" i="20"/>
  <c r="O992" i="20" s="1"/>
  <c r="M992" i="20"/>
  <c r="N991" i="20"/>
  <c r="O991" i="20" s="1"/>
  <c r="M991" i="20"/>
  <c r="N990" i="20"/>
  <c r="O990" i="20" s="1"/>
  <c r="M990" i="20"/>
  <c r="N989" i="20"/>
  <c r="O989" i="20" s="1"/>
  <c r="M989" i="20"/>
  <c r="N988" i="20"/>
  <c r="O988" i="20" s="1"/>
  <c r="M988" i="20"/>
  <c r="O987" i="20"/>
  <c r="N987" i="20"/>
  <c r="M987" i="20"/>
  <c r="N986" i="20"/>
  <c r="O986" i="20" s="1"/>
  <c r="M986" i="20"/>
  <c r="N985" i="20"/>
  <c r="O985" i="20" s="1"/>
  <c r="M985" i="20"/>
  <c r="N984" i="20"/>
  <c r="O984" i="20" s="1"/>
  <c r="M984" i="20"/>
  <c r="N983" i="20"/>
  <c r="O983" i="20" s="1"/>
  <c r="M983" i="20"/>
  <c r="N982" i="20"/>
  <c r="O982" i="20" s="1"/>
  <c r="M982" i="20"/>
  <c r="N981" i="20"/>
  <c r="O981" i="20" s="1"/>
  <c r="M981" i="20"/>
  <c r="N980" i="20"/>
  <c r="O980" i="20" s="1"/>
  <c r="M980" i="20"/>
  <c r="O979" i="20"/>
  <c r="N979" i="20"/>
  <c r="M979" i="20"/>
  <c r="N978" i="20"/>
  <c r="O978" i="20" s="1"/>
  <c r="M978" i="20"/>
  <c r="O977" i="20"/>
  <c r="N977" i="20"/>
  <c r="M977" i="20"/>
  <c r="N976" i="20"/>
  <c r="O976" i="20" s="1"/>
  <c r="M976" i="20"/>
  <c r="N975" i="20"/>
  <c r="O975" i="20" s="1"/>
  <c r="M975" i="20"/>
  <c r="N974" i="20"/>
  <c r="O974" i="20" s="1"/>
  <c r="M974" i="20"/>
  <c r="N973" i="20"/>
  <c r="O973" i="20" s="1"/>
  <c r="M973" i="20"/>
  <c r="N972" i="20"/>
  <c r="O972" i="20" s="1"/>
  <c r="M972" i="20"/>
  <c r="O971" i="20"/>
  <c r="N971" i="20"/>
  <c r="M971" i="20"/>
  <c r="N970" i="20"/>
  <c r="O970" i="20" s="1"/>
  <c r="M970" i="20"/>
  <c r="O969" i="20"/>
  <c r="N969" i="20"/>
  <c r="M969" i="20"/>
  <c r="N968" i="20"/>
  <c r="O968" i="20" s="1"/>
  <c r="M968" i="20"/>
  <c r="O967" i="20"/>
  <c r="N967" i="20"/>
  <c r="M967" i="20"/>
  <c r="N966" i="20"/>
  <c r="O966" i="20" s="1"/>
  <c r="M966" i="20"/>
  <c r="N965" i="20"/>
  <c r="O965" i="20" s="1"/>
  <c r="M965" i="20"/>
  <c r="N964" i="20"/>
  <c r="O964" i="20" s="1"/>
  <c r="M964" i="20"/>
  <c r="O963" i="20"/>
  <c r="N963" i="20"/>
  <c r="M963" i="20"/>
  <c r="N962" i="20"/>
  <c r="O962" i="20" s="1"/>
  <c r="M962" i="20"/>
  <c r="O961" i="20"/>
  <c r="N961" i="20"/>
  <c r="M961" i="20"/>
  <c r="N960" i="20"/>
  <c r="O960" i="20" s="1"/>
  <c r="M960" i="20"/>
  <c r="O959" i="20"/>
  <c r="N959" i="20"/>
  <c r="M959" i="20"/>
  <c r="N958" i="20"/>
  <c r="O958" i="20" s="1"/>
  <c r="M958" i="20"/>
  <c r="N957" i="20"/>
  <c r="O957" i="20" s="1"/>
  <c r="M957" i="20"/>
  <c r="N956" i="20"/>
  <c r="O956" i="20" s="1"/>
  <c r="M956" i="20"/>
  <c r="O955" i="20"/>
  <c r="N955" i="20"/>
  <c r="M955" i="20"/>
  <c r="N954" i="20"/>
  <c r="O954" i="20" s="1"/>
  <c r="M954" i="20"/>
  <c r="O953" i="20"/>
  <c r="N953" i="20"/>
  <c r="M953" i="20"/>
  <c r="N952" i="20"/>
  <c r="O952" i="20" s="1"/>
  <c r="M952" i="20"/>
  <c r="O951" i="20"/>
  <c r="N951" i="20"/>
  <c r="M951" i="20"/>
  <c r="N950" i="20"/>
  <c r="O950" i="20" s="1"/>
  <c r="M950" i="20"/>
  <c r="N949" i="20"/>
  <c r="O949" i="20" s="1"/>
  <c r="M949" i="20"/>
  <c r="N948" i="20"/>
  <c r="O948" i="20" s="1"/>
  <c r="M948" i="20"/>
  <c r="N947" i="20"/>
  <c r="O947" i="20" s="1"/>
  <c r="M947" i="20"/>
  <c r="N946" i="20"/>
  <c r="O946" i="20" s="1"/>
  <c r="M946" i="20"/>
  <c r="O945" i="20"/>
  <c r="N945" i="20"/>
  <c r="M945" i="20"/>
  <c r="N944" i="20"/>
  <c r="O944" i="20" s="1"/>
  <c r="M944" i="20"/>
  <c r="O943" i="20"/>
  <c r="N943" i="20"/>
  <c r="M943" i="20"/>
  <c r="N942" i="20"/>
  <c r="O942" i="20" s="1"/>
  <c r="M942" i="20"/>
  <c r="N941" i="20"/>
  <c r="O941" i="20" s="1"/>
  <c r="M941" i="20"/>
  <c r="N940" i="20"/>
  <c r="O940" i="20" s="1"/>
  <c r="M940" i="20"/>
  <c r="N939" i="20"/>
  <c r="O939" i="20" s="1"/>
  <c r="M939" i="20"/>
  <c r="N938" i="20"/>
  <c r="O938" i="20" s="1"/>
  <c r="M938" i="20"/>
  <c r="N937" i="20"/>
  <c r="O937" i="20" s="1"/>
  <c r="M937" i="20"/>
  <c r="N936" i="20"/>
  <c r="O936" i="20" s="1"/>
  <c r="M936" i="20"/>
  <c r="O935" i="20"/>
  <c r="N935" i="20"/>
  <c r="M935" i="20"/>
  <c r="N934" i="20"/>
  <c r="O934" i="20" s="1"/>
  <c r="M934" i="20"/>
  <c r="N933" i="20"/>
  <c r="O933" i="20" s="1"/>
  <c r="M933" i="20"/>
  <c r="N932" i="20"/>
  <c r="O932" i="20" s="1"/>
  <c r="M932" i="20"/>
  <c r="N931" i="20"/>
  <c r="O931" i="20" s="1"/>
  <c r="M931" i="20"/>
  <c r="N930" i="20"/>
  <c r="O930" i="20" s="1"/>
  <c r="M930" i="20"/>
  <c r="N929" i="20"/>
  <c r="O929" i="20" s="1"/>
  <c r="M929" i="20"/>
  <c r="N928" i="20"/>
  <c r="O928" i="20" s="1"/>
  <c r="M928" i="20"/>
  <c r="N927" i="20"/>
  <c r="O927" i="20" s="1"/>
  <c r="M927" i="20"/>
  <c r="N926" i="20"/>
  <c r="O926" i="20" s="1"/>
  <c r="M926" i="20"/>
  <c r="N925" i="20"/>
  <c r="O925" i="20" s="1"/>
  <c r="M925" i="20"/>
  <c r="N924" i="20"/>
  <c r="O924" i="20" s="1"/>
  <c r="M924" i="20"/>
  <c r="O923" i="20"/>
  <c r="N923" i="20"/>
  <c r="M923" i="20"/>
  <c r="N922" i="20"/>
  <c r="O922" i="20" s="1"/>
  <c r="M922" i="20"/>
  <c r="N921" i="20"/>
  <c r="O921" i="20" s="1"/>
  <c r="M921" i="20"/>
  <c r="N920" i="20"/>
  <c r="O920" i="20" s="1"/>
  <c r="M920" i="20"/>
  <c r="N919" i="20"/>
  <c r="O919" i="20" s="1"/>
  <c r="M919" i="20"/>
  <c r="N918" i="20"/>
  <c r="O918" i="20" s="1"/>
  <c r="M918" i="20"/>
  <c r="N917" i="20"/>
  <c r="O917" i="20" s="1"/>
  <c r="M917" i="20"/>
  <c r="N916" i="20"/>
  <c r="O916" i="20" s="1"/>
  <c r="M916" i="20"/>
  <c r="O915" i="20"/>
  <c r="N915" i="20"/>
  <c r="M915" i="20"/>
  <c r="N914" i="20"/>
  <c r="O914" i="20" s="1"/>
  <c r="M914" i="20"/>
  <c r="O913" i="20"/>
  <c r="N913" i="20"/>
  <c r="M913" i="20"/>
  <c r="N912" i="20"/>
  <c r="O912" i="20" s="1"/>
  <c r="M912" i="20"/>
  <c r="N911" i="20"/>
  <c r="O911" i="20" s="1"/>
  <c r="M911" i="20"/>
  <c r="N910" i="20"/>
  <c r="O910" i="20" s="1"/>
  <c r="M910" i="20"/>
  <c r="N909" i="20"/>
  <c r="O909" i="20" s="1"/>
  <c r="M909" i="20"/>
  <c r="N908" i="20"/>
  <c r="O908" i="20" s="1"/>
  <c r="M908" i="20"/>
  <c r="N907" i="20"/>
  <c r="O907" i="20" s="1"/>
  <c r="M907" i="20"/>
  <c r="N906" i="20"/>
  <c r="O906" i="20" s="1"/>
  <c r="M906" i="20"/>
  <c r="O905" i="20"/>
  <c r="N905" i="20"/>
  <c r="M905" i="20"/>
  <c r="N904" i="20"/>
  <c r="O904" i="20" s="1"/>
  <c r="M904" i="20"/>
  <c r="O903" i="20"/>
  <c r="N903" i="20"/>
  <c r="M903" i="20"/>
  <c r="N902" i="20"/>
  <c r="O902" i="20" s="1"/>
  <c r="M902" i="20"/>
  <c r="O901" i="20"/>
  <c r="N901" i="20"/>
  <c r="M901" i="20"/>
  <c r="N900" i="20"/>
  <c r="O900" i="20" s="1"/>
  <c r="M900" i="20"/>
  <c r="O899" i="20"/>
  <c r="N899" i="20"/>
  <c r="M899" i="20"/>
  <c r="N898" i="20"/>
  <c r="O898" i="20" s="1"/>
  <c r="M898" i="20"/>
  <c r="O897" i="20"/>
  <c r="N897" i="20"/>
  <c r="M897" i="20"/>
  <c r="N896" i="20"/>
  <c r="O896" i="20" s="1"/>
  <c r="M896" i="20"/>
  <c r="N895" i="20"/>
  <c r="O895" i="20" s="1"/>
  <c r="M895" i="20"/>
  <c r="N894" i="20"/>
  <c r="O894" i="20" s="1"/>
  <c r="M894" i="20"/>
  <c r="N893" i="20"/>
  <c r="O893" i="20" s="1"/>
  <c r="M893" i="20"/>
  <c r="N892" i="20"/>
  <c r="O892" i="20" s="1"/>
  <c r="M892" i="20"/>
  <c r="N891" i="20"/>
  <c r="O891" i="20" s="1"/>
  <c r="M891" i="20"/>
  <c r="N890" i="20"/>
  <c r="O890" i="20" s="1"/>
  <c r="M890" i="20"/>
  <c r="O889" i="20"/>
  <c r="N889" i="20"/>
  <c r="M889" i="20"/>
  <c r="N888" i="20"/>
  <c r="O888" i="20" s="1"/>
  <c r="M888" i="20"/>
  <c r="O887" i="20"/>
  <c r="N887" i="20"/>
  <c r="M887" i="20"/>
  <c r="N886" i="20"/>
  <c r="O886" i="20" s="1"/>
  <c r="M886" i="20"/>
  <c r="O885" i="20"/>
  <c r="N885" i="20"/>
  <c r="M885" i="20"/>
  <c r="N884" i="20"/>
  <c r="O884" i="20" s="1"/>
  <c r="M884" i="20"/>
  <c r="O883" i="20"/>
  <c r="N883" i="20"/>
  <c r="M883" i="20"/>
  <c r="N882" i="20"/>
  <c r="O882" i="20" s="1"/>
  <c r="M882" i="20"/>
  <c r="O881" i="20"/>
  <c r="N881" i="20"/>
  <c r="M881" i="20"/>
  <c r="N880" i="20"/>
  <c r="O880" i="20" s="1"/>
  <c r="M880" i="20"/>
  <c r="N879" i="20"/>
  <c r="O879" i="20" s="1"/>
  <c r="M879" i="20"/>
  <c r="N878" i="20"/>
  <c r="O878" i="20" s="1"/>
  <c r="M878" i="20"/>
  <c r="N877" i="20"/>
  <c r="O877" i="20" s="1"/>
  <c r="M877" i="20"/>
  <c r="N876" i="20"/>
  <c r="O876" i="20" s="1"/>
  <c r="M876" i="20"/>
  <c r="N875" i="20"/>
  <c r="O875" i="20" s="1"/>
  <c r="M875" i="20"/>
  <c r="N874" i="20"/>
  <c r="O874" i="20" s="1"/>
  <c r="M874" i="20"/>
  <c r="O873" i="20"/>
  <c r="N873" i="20"/>
  <c r="M873" i="20"/>
  <c r="N872" i="20"/>
  <c r="O872" i="20" s="1"/>
  <c r="M872" i="20"/>
  <c r="O871" i="20"/>
  <c r="N871" i="20"/>
  <c r="M871" i="20"/>
  <c r="N870" i="20"/>
  <c r="O870" i="20" s="1"/>
  <c r="M870" i="20"/>
  <c r="O869" i="20"/>
  <c r="N869" i="20"/>
  <c r="M869" i="20"/>
  <c r="N868" i="20"/>
  <c r="O868" i="20" s="1"/>
  <c r="M868" i="20"/>
  <c r="O867" i="20"/>
  <c r="N867" i="20"/>
  <c r="M867" i="20"/>
  <c r="N866" i="20"/>
  <c r="O866" i="20" s="1"/>
  <c r="M866" i="20"/>
  <c r="O865" i="20"/>
  <c r="N865" i="20"/>
  <c r="M865" i="20"/>
  <c r="N864" i="20"/>
  <c r="O864" i="20" s="1"/>
  <c r="M864" i="20"/>
  <c r="N863" i="20"/>
  <c r="O863" i="20" s="1"/>
  <c r="M863" i="20"/>
  <c r="N862" i="20"/>
  <c r="O862" i="20" s="1"/>
  <c r="M862" i="20"/>
  <c r="N861" i="20"/>
  <c r="O861" i="20" s="1"/>
  <c r="M861" i="20"/>
  <c r="N860" i="20"/>
  <c r="O860" i="20" s="1"/>
  <c r="M860" i="20"/>
  <c r="N859" i="20"/>
  <c r="O859" i="20" s="1"/>
  <c r="M859" i="20"/>
  <c r="N858" i="20"/>
  <c r="O858" i="20" s="1"/>
  <c r="M858" i="20"/>
  <c r="O857" i="20"/>
  <c r="N857" i="20"/>
  <c r="M857" i="20"/>
  <c r="N856" i="20"/>
  <c r="O856" i="20" s="1"/>
  <c r="M856" i="20"/>
  <c r="O855" i="20"/>
  <c r="N855" i="20"/>
  <c r="M855" i="20"/>
  <c r="N854" i="20"/>
  <c r="O854" i="20" s="1"/>
  <c r="M854" i="20"/>
  <c r="O853" i="20"/>
  <c r="N853" i="20"/>
  <c r="M853" i="20"/>
  <c r="N852" i="20"/>
  <c r="O852" i="20" s="1"/>
  <c r="M852" i="20"/>
  <c r="N851" i="20"/>
  <c r="O851" i="20" s="1"/>
  <c r="M851" i="20"/>
  <c r="N850" i="20"/>
  <c r="O850" i="20" s="1"/>
  <c r="M850" i="20"/>
  <c r="O849" i="20"/>
  <c r="N849" i="20"/>
  <c r="M849" i="20"/>
  <c r="N848" i="20"/>
  <c r="O848" i="20" s="1"/>
  <c r="M848" i="20"/>
  <c r="N847" i="20"/>
  <c r="O847" i="20" s="1"/>
  <c r="M847" i="20"/>
  <c r="N846" i="20"/>
  <c r="O846" i="20" s="1"/>
  <c r="M846" i="20"/>
  <c r="N845" i="20"/>
  <c r="O845" i="20" s="1"/>
  <c r="M845" i="20"/>
  <c r="N844" i="20"/>
  <c r="O844" i="20" s="1"/>
  <c r="M844" i="20"/>
  <c r="N843" i="20"/>
  <c r="O843" i="20" s="1"/>
  <c r="M843" i="20"/>
  <c r="N842" i="20"/>
  <c r="O842" i="20" s="1"/>
  <c r="M842" i="20"/>
  <c r="O841" i="20"/>
  <c r="N841" i="20"/>
  <c r="M841" i="20"/>
  <c r="N840" i="20"/>
  <c r="O840" i="20" s="1"/>
  <c r="M840" i="20"/>
  <c r="O839" i="20"/>
  <c r="N839" i="20"/>
  <c r="M839" i="20"/>
  <c r="N838" i="20"/>
  <c r="O838" i="20" s="1"/>
  <c r="M838" i="20"/>
  <c r="O837" i="20"/>
  <c r="N837" i="20"/>
  <c r="M837" i="20"/>
  <c r="N836" i="20"/>
  <c r="O836" i="20" s="1"/>
  <c r="M836" i="20"/>
  <c r="O835" i="20"/>
  <c r="N835" i="20"/>
  <c r="M835" i="20"/>
  <c r="N834" i="20"/>
  <c r="O834" i="20" s="1"/>
  <c r="M834" i="20"/>
  <c r="O833" i="20"/>
  <c r="N833" i="20"/>
  <c r="M833" i="20"/>
  <c r="N832" i="20"/>
  <c r="O832" i="20" s="1"/>
  <c r="M832" i="20"/>
  <c r="N831" i="20"/>
  <c r="O831" i="20" s="1"/>
  <c r="M831" i="20"/>
  <c r="N830" i="20"/>
  <c r="O830" i="20" s="1"/>
  <c r="M830" i="20"/>
  <c r="N829" i="20"/>
  <c r="O829" i="20" s="1"/>
  <c r="M829" i="20"/>
  <c r="N828" i="20"/>
  <c r="O828" i="20" s="1"/>
  <c r="M828" i="20"/>
  <c r="N827" i="20"/>
  <c r="O827" i="20" s="1"/>
  <c r="M827" i="20"/>
  <c r="N826" i="20"/>
  <c r="O826" i="20" s="1"/>
  <c r="M826" i="20"/>
  <c r="O825" i="20"/>
  <c r="N825" i="20"/>
  <c r="M825" i="20"/>
  <c r="N824" i="20"/>
  <c r="O824" i="20" s="1"/>
  <c r="M824" i="20"/>
  <c r="O823" i="20"/>
  <c r="N823" i="20"/>
  <c r="M823" i="20"/>
  <c r="N822" i="20"/>
  <c r="O822" i="20" s="1"/>
  <c r="M822" i="20"/>
  <c r="O821" i="20"/>
  <c r="N821" i="20"/>
  <c r="M821" i="20"/>
  <c r="N820" i="20"/>
  <c r="O820" i="20" s="1"/>
  <c r="M820" i="20"/>
  <c r="N819" i="20"/>
  <c r="O819" i="20" s="1"/>
  <c r="M819" i="20"/>
  <c r="N818" i="20"/>
  <c r="O818" i="20" s="1"/>
  <c r="M818" i="20"/>
  <c r="O817" i="20"/>
  <c r="N817" i="20"/>
  <c r="M817" i="20"/>
  <c r="N816" i="20"/>
  <c r="O816" i="20" s="1"/>
  <c r="M816" i="20"/>
  <c r="N815" i="20"/>
  <c r="O815" i="20" s="1"/>
  <c r="M815" i="20"/>
  <c r="N814" i="20"/>
  <c r="O814" i="20" s="1"/>
  <c r="M814" i="20"/>
  <c r="N813" i="20"/>
  <c r="O813" i="20" s="1"/>
  <c r="M813" i="20"/>
  <c r="N812" i="20"/>
  <c r="O812" i="20" s="1"/>
  <c r="M812" i="20"/>
  <c r="N811" i="20"/>
  <c r="O811" i="20" s="1"/>
  <c r="M811" i="20"/>
  <c r="N810" i="20"/>
  <c r="O810" i="20" s="1"/>
  <c r="M810" i="20"/>
  <c r="O809" i="20"/>
  <c r="N809" i="20"/>
  <c r="M809" i="20"/>
  <c r="N808" i="20"/>
  <c r="O808" i="20" s="1"/>
  <c r="M808" i="20"/>
  <c r="O807" i="20"/>
  <c r="N807" i="20"/>
  <c r="M807" i="20"/>
  <c r="N806" i="20"/>
  <c r="O806" i="20" s="1"/>
  <c r="M806" i="20"/>
  <c r="O805" i="20"/>
  <c r="N805" i="20"/>
  <c r="M805" i="20"/>
  <c r="N804" i="20"/>
  <c r="O804" i="20" s="1"/>
  <c r="M804" i="20"/>
  <c r="N803" i="20"/>
  <c r="O803" i="20" s="1"/>
  <c r="M803" i="20"/>
  <c r="N802" i="20"/>
  <c r="O802" i="20" s="1"/>
  <c r="M802" i="20"/>
  <c r="O801" i="20"/>
  <c r="N801" i="20"/>
  <c r="M801" i="20"/>
  <c r="N800" i="20"/>
  <c r="O800" i="20" s="1"/>
  <c r="M800" i="20"/>
  <c r="N799" i="20"/>
  <c r="O799" i="20" s="1"/>
  <c r="M799" i="20"/>
  <c r="N798" i="20"/>
  <c r="O798" i="20" s="1"/>
  <c r="M798" i="20"/>
  <c r="N797" i="20"/>
  <c r="O797" i="20" s="1"/>
  <c r="M797" i="20"/>
  <c r="N796" i="20"/>
  <c r="O796" i="20" s="1"/>
  <c r="M796" i="20"/>
  <c r="N795" i="20"/>
  <c r="O795" i="20" s="1"/>
  <c r="M795" i="20"/>
  <c r="N794" i="20"/>
  <c r="O794" i="20" s="1"/>
  <c r="M794" i="20"/>
  <c r="O793" i="20"/>
  <c r="N793" i="20"/>
  <c r="M793" i="20"/>
  <c r="N792" i="20"/>
  <c r="O792" i="20" s="1"/>
  <c r="M792" i="20"/>
  <c r="O791" i="20"/>
  <c r="N791" i="20"/>
  <c r="M791" i="20"/>
  <c r="N790" i="20"/>
  <c r="O790" i="20" s="1"/>
  <c r="M790" i="20"/>
  <c r="O789" i="20"/>
  <c r="N789" i="20"/>
  <c r="M789" i="20"/>
  <c r="N788" i="20"/>
  <c r="O788" i="20" s="1"/>
  <c r="M788" i="20"/>
  <c r="N787" i="20"/>
  <c r="O787" i="20" s="1"/>
  <c r="M787" i="20"/>
  <c r="N786" i="20"/>
  <c r="O786" i="20" s="1"/>
  <c r="M786" i="20"/>
  <c r="O785" i="20"/>
  <c r="N785" i="20"/>
  <c r="M785" i="20"/>
  <c r="N784" i="20"/>
  <c r="O784" i="20" s="1"/>
  <c r="M784" i="20"/>
  <c r="N783" i="20"/>
  <c r="O783" i="20" s="1"/>
  <c r="M783" i="20"/>
  <c r="N782" i="20"/>
  <c r="O782" i="20" s="1"/>
  <c r="M782" i="20"/>
  <c r="N781" i="20"/>
  <c r="O781" i="20" s="1"/>
  <c r="M781" i="20"/>
  <c r="N780" i="20"/>
  <c r="O780" i="20" s="1"/>
  <c r="M780" i="20"/>
  <c r="N779" i="20"/>
  <c r="O779" i="20" s="1"/>
  <c r="M779" i="20"/>
  <c r="N778" i="20"/>
  <c r="O778" i="20" s="1"/>
  <c r="M778" i="20"/>
  <c r="O777" i="20"/>
  <c r="N777" i="20"/>
  <c r="M777" i="20"/>
  <c r="N776" i="20"/>
  <c r="O776" i="20" s="1"/>
  <c r="M776" i="20"/>
  <c r="O775" i="20"/>
  <c r="N775" i="20"/>
  <c r="M775" i="20"/>
  <c r="N774" i="20"/>
  <c r="O774" i="20" s="1"/>
  <c r="M774" i="20"/>
  <c r="O773" i="20"/>
  <c r="N773" i="20"/>
  <c r="M773" i="20"/>
  <c r="N772" i="20"/>
  <c r="O772" i="20" s="1"/>
  <c r="M772" i="20"/>
  <c r="O771" i="20"/>
  <c r="N771" i="20"/>
  <c r="M771" i="20"/>
  <c r="N770" i="20"/>
  <c r="O770" i="20" s="1"/>
  <c r="M770" i="20"/>
  <c r="O769" i="20"/>
  <c r="N769" i="20"/>
  <c r="M769" i="20"/>
  <c r="N768" i="20"/>
  <c r="O768" i="20" s="1"/>
  <c r="M768" i="20"/>
  <c r="N767" i="20"/>
  <c r="O767" i="20" s="1"/>
  <c r="M767" i="20"/>
  <c r="N766" i="20"/>
  <c r="O766" i="20" s="1"/>
  <c r="M766" i="20"/>
  <c r="N765" i="20"/>
  <c r="O765" i="20" s="1"/>
  <c r="M765" i="20"/>
  <c r="N764" i="20"/>
  <c r="O764" i="20" s="1"/>
  <c r="M764" i="20"/>
  <c r="N763" i="20"/>
  <c r="O763" i="20" s="1"/>
  <c r="M763" i="20"/>
  <c r="N762" i="20"/>
  <c r="O762" i="20" s="1"/>
  <c r="M762" i="20"/>
  <c r="O761" i="20"/>
  <c r="N761" i="20"/>
  <c r="M761" i="20"/>
  <c r="N760" i="20"/>
  <c r="O760" i="20" s="1"/>
  <c r="M760" i="20"/>
  <c r="O759" i="20"/>
  <c r="N759" i="20"/>
  <c r="M759" i="20"/>
  <c r="N758" i="20"/>
  <c r="O758" i="20" s="1"/>
  <c r="M758" i="20"/>
  <c r="O757" i="20"/>
  <c r="N757" i="20"/>
  <c r="M757" i="20"/>
  <c r="N756" i="20"/>
  <c r="O756" i="20" s="1"/>
  <c r="M756" i="20"/>
  <c r="O755" i="20"/>
  <c r="N755" i="20"/>
  <c r="M755" i="20"/>
  <c r="N754" i="20"/>
  <c r="O754" i="20" s="1"/>
  <c r="M754" i="20"/>
  <c r="O753" i="20"/>
  <c r="N753" i="20"/>
  <c r="M753" i="20"/>
  <c r="N752" i="20"/>
  <c r="O752" i="20" s="1"/>
  <c r="M752" i="20"/>
  <c r="N751" i="20"/>
  <c r="O751" i="20" s="1"/>
  <c r="M751" i="20"/>
  <c r="N750" i="20"/>
  <c r="O750" i="20" s="1"/>
  <c r="M750" i="20"/>
  <c r="N749" i="20"/>
  <c r="O749" i="20" s="1"/>
  <c r="M749" i="20"/>
  <c r="N748" i="20"/>
  <c r="O748" i="20" s="1"/>
  <c r="M748" i="20"/>
  <c r="N747" i="20"/>
  <c r="O747" i="20" s="1"/>
  <c r="M747" i="20"/>
  <c r="N746" i="20"/>
  <c r="O746" i="20" s="1"/>
  <c r="M746" i="20"/>
  <c r="O745" i="20"/>
  <c r="N745" i="20"/>
  <c r="M745" i="20"/>
  <c r="N744" i="20"/>
  <c r="O744" i="20" s="1"/>
  <c r="M744" i="20"/>
  <c r="O743" i="20"/>
  <c r="N743" i="20"/>
  <c r="M743" i="20"/>
  <c r="O742" i="20"/>
  <c r="N742" i="20"/>
  <c r="M742" i="20"/>
  <c r="N741" i="20"/>
  <c r="O741" i="20" s="1"/>
  <c r="M741" i="20"/>
  <c r="N740" i="20"/>
  <c r="O740" i="20" s="1"/>
  <c r="M740" i="20"/>
  <c r="O739" i="20"/>
  <c r="N739" i="20"/>
  <c r="M739" i="20"/>
  <c r="N738" i="20"/>
  <c r="O738" i="20" s="1"/>
  <c r="M738" i="20"/>
  <c r="N737" i="20"/>
  <c r="O737" i="20" s="1"/>
  <c r="M737" i="20"/>
  <c r="N736" i="20"/>
  <c r="O736" i="20" s="1"/>
  <c r="M736" i="20"/>
  <c r="N735" i="20"/>
  <c r="O735" i="20" s="1"/>
  <c r="M735" i="20"/>
  <c r="N734" i="20"/>
  <c r="O734" i="20" s="1"/>
  <c r="M734" i="20"/>
  <c r="N733" i="20"/>
  <c r="O733" i="20" s="1"/>
  <c r="M733" i="20"/>
  <c r="N732" i="20"/>
  <c r="O732" i="20" s="1"/>
  <c r="M732" i="20"/>
  <c r="N731" i="20"/>
  <c r="O731" i="20" s="1"/>
  <c r="M731" i="20"/>
  <c r="N730" i="20"/>
  <c r="O730" i="20" s="1"/>
  <c r="M730" i="20"/>
  <c r="N729" i="20"/>
  <c r="O729" i="20" s="1"/>
  <c r="M729" i="20"/>
  <c r="N728" i="20"/>
  <c r="O728" i="20" s="1"/>
  <c r="M728" i="20"/>
  <c r="O727" i="20"/>
  <c r="N727" i="20"/>
  <c r="M727" i="20"/>
  <c r="N726" i="20"/>
  <c r="O726" i="20" s="1"/>
  <c r="M726" i="20"/>
  <c r="N725" i="20"/>
  <c r="O725" i="20" s="1"/>
  <c r="M725" i="20"/>
  <c r="N724" i="20"/>
  <c r="O724" i="20" s="1"/>
  <c r="M724" i="20"/>
  <c r="N723" i="20"/>
  <c r="O723" i="20" s="1"/>
  <c r="M723" i="20"/>
  <c r="N722" i="20"/>
  <c r="O722" i="20" s="1"/>
  <c r="M722" i="20"/>
  <c r="N721" i="20"/>
  <c r="O721" i="20" s="1"/>
  <c r="M721" i="20"/>
  <c r="N720" i="20"/>
  <c r="O720" i="20" s="1"/>
  <c r="M720" i="20"/>
  <c r="O719" i="20"/>
  <c r="N719" i="20"/>
  <c r="M719" i="20"/>
  <c r="N718" i="20"/>
  <c r="O718" i="20" s="1"/>
  <c r="M718" i="20"/>
  <c r="O717" i="20"/>
  <c r="N717" i="20"/>
  <c r="M717" i="20"/>
  <c r="N716" i="20"/>
  <c r="O716" i="20" s="1"/>
  <c r="M716" i="20"/>
  <c r="N715" i="20"/>
  <c r="O715" i="20" s="1"/>
  <c r="M715" i="20"/>
  <c r="N714" i="20"/>
  <c r="O714" i="20" s="1"/>
  <c r="M714" i="20"/>
  <c r="N713" i="20"/>
  <c r="O713" i="20" s="1"/>
  <c r="M713" i="20"/>
  <c r="N712" i="20"/>
  <c r="O712" i="20" s="1"/>
  <c r="M712" i="20"/>
  <c r="N711" i="20"/>
  <c r="O711" i="20" s="1"/>
  <c r="M711" i="20"/>
  <c r="N710" i="20"/>
  <c r="O710" i="20" s="1"/>
  <c r="M710" i="20"/>
  <c r="N709" i="20"/>
  <c r="O709" i="20" s="1"/>
  <c r="M709" i="20"/>
  <c r="N708" i="20"/>
  <c r="O708" i="20" s="1"/>
  <c r="M708" i="20"/>
  <c r="N707" i="20"/>
  <c r="O707" i="20" s="1"/>
  <c r="M707" i="20"/>
  <c r="N706" i="20"/>
  <c r="O706" i="20" s="1"/>
  <c r="M706" i="20"/>
  <c r="N705" i="20"/>
  <c r="O705" i="20" s="1"/>
  <c r="M705" i="20"/>
  <c r="N704" i="20"/>
  <c r="O704" i="20" s="1"/>
  <c r="M704" i="20"/>
  <c r="O703" i="20"/>
  <c r="N703" i="20"/>
  <c r="M703" i="20"/>
  <c r="N702" i="20"/>
  <c r="O702" i="20" s="1"/>
  <c r="M702" i="20"/>
  <c r="N701" i="20"/>
  <c r="O701" i="20" s="1"/>
  <c r="M701" i="20"/>
  <c r="N700" i="20"/>
  <c r="O700" i="20" s="1"/>
  <c r="M700" i="20"/>
  <c r="N699" i="20"/>
  <c r="O699" i="20" s="1"/>
  <c r="M699" i="20"/>
  <c r="N698" i="20"/>
  <c r="O698" i="20" s="1"/>
  <c r="M698" i="20"/>
  <c r="N697" i="20"/>
  <c r="O697" i="20" s="1"/>
  <c r="M697" i="20"/>
  <c r="N696" i="20"/>
  <c r="O696" i="20" s="1"/>
  <c r="M696" i="20"/>
  <c r="O695" i="20"/>
  <c r="N695" i="20"/>
  <c r="M695" i="20"/>
  <c r="N694" i="20"/>
  <c r="O694" i="20" s="1"/>
  <c r="M694" i="20"/>
  <c r="N693" i="20"/>
  <c r="O693" i="20" s="1"/>
  <c r="M693" i="20"/>
  <c r="N692" i="20"/>
  <c r="O692" i="20" s="1"/>
  <c r="M692" i="20"/>
  <c r="N691" i="20"/>
  <c r="O691" i="20" s="1"/>
  <c r="M691" i="20"/>
  <c r="N690" i="20"/>
  <c r="O690" i="20" s="1"/>
  <c r="M690" i="20"/>
  <c r="N689" i="20"/>
  <c r="O689" i="20" s="1"/>
  <c r="M689" i="20"/>
  <c r="N688" i="20"/>
  <c r="O688" i="20" s="1"/>
  <c r="M688" i="20"/>
  <c r="O687" i="20"/>
  <c r="N687" i="20"/>
  <c r="M687" i="20"/>
  <c r="N686" i="20"/>
  <c r="O686" i="20" s="1"/>
  <c r="M686" i="20"/>
  <c r="N685" i="20"/>
  <c r="O685" i="20" s="1"/>
  <c r="M685" i="20"/>
  <c r="N684" i="20"/>
  <c r="O684" i="20" s="1"/>
  <c r="M684" i="20"/>
  <c r="N683" i="20"/>
  <c r="O683" i="20" s="1"/>
  <c r="M683" i="20"/>
  <c r="N682" i="20"/>
  <c r="O682" i="20" s="1"/>
  <c r="M682" i="20"/>
  <c r="O681" i="20"/>
  <c r="N681" i="20"/>
  <c r="M681" i="20"/>
  <c r="N680" i="20"/>
  <c r="O680" i="20" s="1"/>
  <c r="M680" i="20"/>
  <c r="O679" i="20"/>
  <c r="N679" i="20"/>
  <c r="M679" i="20"/>
  <c r="O678" i="20"/>
  <c r="N678" i="20"/>
  <c r="M678" i="20"/>
  <c r="N677" i="20"/>
  <c r="O677" i="20" s="1"/>
  <c r="M677" i="20"/>
  <c r="N676" i="20"/>
  <c r="O676" i="20" s="1"/>
  <c r="M676" i="20"/>
  <c r="O675" i="20"/>
  <c r="N675" i="20"/>
  <c r="M675" i="20"/>
  <c r="N674" i="20"/>
  <c r="O674" i="20" s="1"/>
  <c r="M674" i="20"/>
  <c r="N673" i="20"/>
  <c r="O673" i="20" s="1"/>
  <c r="M673" i="20"/>
  <c r="N672" i="20"/>
  <c r="O672" i="20" s="1"/>
  <c r="M672" i="20"/>
  <c r="N671" i="20"/>
  <c r="O671" i="20" s="1"/>
  <c r="M671" i="20"/>
  <c r="N670" i="20"/>
  <c r="O670" i="20" s="1"/>
  <c r="M670" i="20"/>
  <c r="N669" i="20"/>
  <c r="O669" i="20" s="1"/>
  <c r="M669" i="20"/>
  <c r="N668" i="20"/>
  <c r="O668" i="20" s="1"/>
  <c r="M668" i="20"/>
  <c r="N667" i="20"/>
  <c r="O667" i="20" s="1"/>
  <c r="M667" i="20"/>
  <c r="N666" i="20"/>
  <c r="O666" i="20" s="1"/>
  <c r="M666" i="20"/>
  <c r="N665" i="20"/>
  <c r="O665" i="20" s="1"/>
  <c r="M665" i="20"/>
  <c r="N664" i="20"/>
  <c r="O664" i="20" s="1"/>
  <c r="M664" i="20"/>
  <c r="N663" i="20"/>
  <c r="O663" i="20" s="1"/>
  <c r="M663" i="20"/>
  <c r="N662" i="20"/>
  <c r="O662" i="20" s="1"/>
  <c r="M662" i="20"/>
  <c r="N661" i="20"/>
  <c r="O661" i="20" s="1"/>
  <c r="M661" i="20"/>
  <c r="N660" i="20"/>
  <c r="O660" i="20" s="1"/>
  <c r="M660" i="20"/>
  <c r="O659" i="20"/>
  <c r="N659" i="20"/>
  <c r="M659" i="20"/>
  <c r="N658" i="20"/>
  <c r="O658" i="20" s="1"/>
  <c r="M658" i="20"/>
  <c r="O657" i="20"/>
  <c r="N657" i="20"/>
  <c r="M657" i="20"/>
  <c r="N656" i="20"/>
  <c r="O656" i="20" s="1"/>
  <c r="M656" i="20"/>
  <c r="O655" i="20"/>
  <c r="N655" i="20"/>
  <c r="M655" i="20"/>
  <c r="O654" i="20"/>
  <c r="N654" i="20"/>
  <c r="M654" i="20"/>
  <c r="O653" i="20"/>
  <c r="N653" i="20"/>
  <c r="M653" i="20"/>
  <c r="N652" i="20"/>
  <c r="O652" i="20" s="1"/>
  <c r="M652" i="20"/>
  <c r="O651" i="20"/>
  <c r="N651" i="20"/>
  <c r="M651" i="20"/>
  <c r="O650" i="20"/>
  <c r="N650" i="20"/>
  <c r="M650" i="20"/>
  <c r="N649" i="20"/>
  <c r="O649" i="20" s="1"/>
  <c r="M649" i="20"/>
  <c r="N648" i="20"/>
  <c r="O648" i="20" s="1"/>
  <c r="M648" i="20"/>
  <c r="N647" i="20"/>
  <c r="O647" i="20" s="1"/>
  <c r="M647" i="20"/>
  <c r="N646" i="20"/>
  <c r="O646" i="20" s="1"/>
  <c r="M646" i="20"/>
  <c r="O645" i="20"/>
  <c r="N645" i="20"/>
  <c r="M645" i="20"/>
  <c r="N644" i="20"/>
  <c r="O644" i="20" s="1"/>
  <c r="M644" i="20"/>
  <c r="N643" i="20"/>
  <c r="O643" i="20" s="1"/>
  <c r="M643" i="20"/>
  <c r="N642" i="20"/>
  <c r="O642" i="20" s="1"/>
  <c r="M642" i="20"/>
  <c r="N641" i="20"/>
  <c r="O641" i="20" s="1"/>
  <c r="M641" i="20"/>
  <c r="N640" i="20"/>
  <c r="O640" i="20" s="1"/>
  <c r="M640" i="20"/>
  <c r="N639" i="20"/>
  <c r="O639" i="20" s="1"/>
  <c r="M639" i="20"/>
  <c r="O638" i="20"/>
  <c r="N638" i="20"/>
  <c r="M638" i="20"/>
  <c r="O637" i="20"/>
  <c r="N637" i="20"/>
  <c r="M637" i="20"/>
  <c r="N636" i="20"/>
  <c r="O636" i="20" s="1"/>
  <c r="M636" i="20"/>
  <c r="O635" i="20"/>
  <c r="N635" i="20"/>
  <c r="M635" i="20"/>
  <c r="O634" i="20"/>
  <c r="N634" i="20"/>
  <c r="M634" i="20"/>
  <c r="N633" i="20"/>
  <c r="O633" i="20" s="1"/>
  <c r="M633" i="20"/>
  <c r="N632" i="20"/>
  <c r="O632" i="20" s="1"/>
  <c r="M632" i="20"/>
  <c r="N631" i="20"/>
  <c r="O631" i="20" s="1"/>
  <c r="M631" i="20"/>
  <c r="N630" i="20"/>
  <c r="O630" i="20" s="1"/>
  <c r="M630" i="20"/>
  <c r="N629" i="20"/>
  <c r="O629" i="20" s="1"/>
  <c r="M629" i="20"/>
  <c r="N628" i="20"/>
  <c r="O628" i="20" s="1"/>
  <c r="M628" i="20"/>
  <c r="N627" i="20"/>
  <c r="O627" i="20" s="1"/>
  <c r="M627" i="20"/>
  <c r="O626" i="20"/>
  <c r="N626" i="20"/>
  <c r="M626" i="20"/>
  <c r="O625" i="20"/>
  <c r="N625" i="20"/>
  <c r="M625" i="20"/>
  <c r="N624" i="20"/>
  <c r="O624" i="20" s="1"/>
  <c r="M624" i="20"/>
  <c r="N623" i="20"/>
  <c r="O623" i="20" s="1"/>
  <c r="M623" i="20"/>
  <c r="N622" i="20"/>
  <c r="O622" i="20" s="1"/>
  <c r="M622" i="20"/>
  <c r="N621" i="20"/>
  <c r="O621" i="20" s="1"/>
  <c r="M621" i="20"/>
  <c r="N620" i="20"/>
  <c r="O620" i="20" s="1"/>
  <c r="M620" i="20"/>
  <c r="N619" i="20"/>
  <c r="O619" i="20" s="1"/>
  <c r="M619" i="20"/>
  <c r="N618" i="20"/>
  <c r="O618" i="20" s="1"/>
  <c r="M618" i="20"/>
  <c r="N617" i="20"/>
  <c r="O617" i="20" s="1"/>
  <c r="M617" i="20"/>
  <c r="N616" i="20"/>
  <c r="O616" i="20" s="1"/>
  <c r="M616" i="20"/>
  <c r="N615" i="20"/>
  <c r="O615" i="20" s="1"/>
  <c r="M615" i="20"/>
  <c r="O614" i="20"/>
  <c r="N614" i="20"/>
  <c r="M614" i="20"/>
  <c r="O613" i="20"/>
  <c r="N613" i="20"/>
  <c r="M613" i="20"/>
  <c r="N612" i="20"/>
  <c r="O612" i="20" s="1"/>
  <c r="M612" i="20"/>
  <c r="O611" i="20"/>
  <c r="N611" i="20"/>
  <c r="M611" i="20"/>
  <c r="O610" i="20"/>
  <c r="N610" i="20"/>
  <c r="M610" i="20"/>
  <c r="N609" i="20"/>
  <c r="O609" i="20" s="1"/>
  <c r="M609" i="20"/>
  <c r="N608" i="20"/>
  <c r="O608" i="20" s="1"/>
  <c r="M608" i="20"/>
  <c r="N607" i="20"/>
  <c r="O607" i="20" s="1"/>
  <c r="M607" i="20"/>
  <c r="N606" i="20"/>
  <c r="O606" i="20" s="1"/>
  <c r="M606" i="20"/>
  <c r="O605" i="20"/>
  <c r="N605" i="20"/>
  <c r="M605" i="20"/>
  <c r="N604" i="20"/>
  <c r="O604" i="20" s="1"/>
  <c r="M604" i="20"/>
  <c r="N603" i="20"/>
  <c r="O603" i="20" s="1"/>
  <c r="M603" i="20"/>
  <c r="O602" i="20"/>
  <c r="N602" i="20"/>
  <c r="M602" i="20"/>
  <c r="N601" i="20"/>
  <c r="O601" i="20" s="1"/>
  <c r="M601" i="20"/>
  <c r="N600" i="20"/>
  <c r="O600" i="20" s="1"/>
  <c r="M600" i="20"/>
  <c r="N599" i="20"/>
  <c r="O599" i="20" s="1"/>
  <c r="M599" i="20"/>
  <c r="O598" i="20"/>
  <c r="N598" i="20"/>
  <c r="M598" i="20"/>
  <c r="O597" i="20"/>
  <c r="N597" i="20"/>
  <c r="M597" i="20"/>
  <c r="N596" i="20"/>
  <c r="O596" i="20" s="1"/>
  <c r="M596" i="20"/>
  <c r="O595" i="20"/>
  <c r="N595" i="20"/>
  <c r="M595" i="20"/>
  <c r="O594" i="20"/>
  <c r="N594" i="20"/>
  <c r="M594" i="20"/>
  <c r="N593" i="20"/>
  <c r="O593" i="20" s="1"/>
  <c r="M593" i="20"/>
  <c r="N592" i="20"/>
  <c r="O592" i="20" s="1"/>
  <c r="M592" i="20"/>
  <c r="N591" i="20"/>
  <c r="O591" i="20" s="1"/>
  <c r="M591" i="20"/>
  <c r="O590" i="20"/>
  <c r="N590" i="20"/>
  <c r="M590" i="20"/>
  <c r="O589" i="20"/>
  <c r="N589" i="20"/>
  <c r="M589" i="20"/>
  <c r="N588" i="20"/>
  <c r="O588" i="20" s="1"/>
  <c r="M588" i="20"/>
  <c r="O587" i="20"/>
  <c r="N587" i="20"/>
  <c r="M587" i="20"/>
  <c r="O586" i="20"/>
  <c r="N586" i="20"/>
  <c r="M586" i="20"/>
  <c r="N585" i="20"/>
  <c r="O585" i="20" s="1"/>
  <c r="M585" i="20"/>
  <c r="N584" i="20"/>
  <c r="O584" i="20" s="1"/>
  <c r="M584" i="20"/>
  <c r="N583" i="20"/>
  <c r="O583" i="20" s="1"/>
  <c r="M583" i="20"/>
  <c r="N582" i="20"/>
  <c r="O582" i="20" s="1"/>
  <c r="M582" i="20"/>
  <c r="N581" i="20"/>
  <c r="O581" i="20" s="1"/>
  <c r="M581" i="20"/>
  <c r="N580" i="20"/>
  <c r="O580" i="20" s="1"/>
  <c r="M580" i="20"/>
  <c r="O579" i="20"/>
  <c r="N579" i="20"/>
  <c r="M579" i="20"/>
  <c r="O578" i="20"/>
  <c r="N578" i="20"/>
  <c r="M578" i="20"/>
  <c r="N577" i="20"/>
  <c r="O577" i="20" s="1"/>
  <c r="M577" i="20"/>
  <c r="N576" i="20"/>
  <c r="O576" i="20" s="1"/>
  <c r="M576" i="20"/>
  <c r="N575" i="20"/>
  <c r="O575" i="20" s="1"/>
  <c r="M575" i="20"/>
  <c r="N574" i="20"/>
  <c r="O574" i="20" s="1"/>
  <c r="M574" i="20"/>
  <c r="O573" i="20"/>
  <c r="N573" i="20"/>
  <c r="M573" i="20"/>
  <c r="N572" i="20"/>
  <c r="O572" i="20" s="1"/>
  <c r="M572" i="20"/>
  <c r="N571" i="20"/>
  <c r="O571" i="20" s="1"/>
  <c r="M571" i="20"/>
  <c r="O570" i="20"/>
  <c r="N570" i="20"/>
  <c r="M570" i="20"/>
  <c r="N569" i="20"/>
  <c r="O569" i="20" s="1"/>
  <c r="M569" i="20"/>
  <c r="N568" i="20"/>
  <c r="O568" i="20" s="1"/>
  <c r="M568" i="20"/>
  <c r="N567" i="20"/>
  <c r="O567" i="20" s="1"/>
  <c r="M567" i="20"/>
  <c r="O566" i="20"/>
  <c r="N566" i="20"/>
  <c r="M566" i="20"/>
  <c r="O565" i="20"/>
  <c r="N565" i="20"/>
  <c r="M565" i="20"/>
  <c r="N564" i="20"/>
  <c r="O564" i="20" s="1"/>
  <c r="M564" i="20"/>
  <c r="O563" i="20"/>
  <c r="N563" i="20"/>
  <c r="M563" i="20"/>
  <c r="O562" i="20"/>
  <c r="N562" i="20"/>
  <c r="M562" i="20"/>
  <c r="N561" i="20"/>
  <c r="O561" i="20" s="1"/>
  <c r="M561" i="20"/>
  <c r="N560" i="20"/>
  <c r="O560" i="20" s="1"/>
  <c r="M560" i="20"/>
  <c r="N559" i="20"/>
  <c r="O559" i="20" s="1"/>
  <c r="M559" i="20"/>
  <c r="O558" i="20"/>
  <c r="N558" i="20"/>
  <c r="M558" i="20"/>
  <c r="O557" i="20"/>
  <c r="N557" i="20"/>
  <c r="M557" i="20"/>
  <c r="N556" i="20"/>
  <c r="O556" i="20" s="1"/>
  <c r="M556" i="20"/>
  <c r="O555" i="20"/>
  <c r="N555" i="20"/>
  <c r="M555" i="20"/>
  <c r="O554" i="20"/>
  <c r="N554" i="20"/>
  <c r="M554" i="20"/>
  <c r="N553" i="20"/>
  <c r="O553" i="20" s="1"/>
  <c r="M553" i="20"/>
  <c r="N552" i="20"/>
  <c r="O552" i="20" s="1"/>
  <c r="M552" i="20"/>
  <c r="N551" i="20"/>
  <c r="O551" i="20" s="1"/>
  <c r="M551" i="20"/>
  <c r="N550" i="20"/>
  <c r="O550" i="20" s="1"/>
  <c r="M550" i="20"/>
  <c r="N549" i="20"/>
  <c r="O549" i="20" s="1"/>
  <c r="M549" i="20"/>
  <c r="N548" i="20"/>
  <c r="O548" i="20" s="1"/>
  <c r="M548" i="20"/>
  <c r="N547" i="20"/>
  <c r="O547" i="20" s="1"/>
  <c r="M547" i="20"/>
  <c r="N546" i="20"/>
  <c r="O546" i="20" s="1"/>
  <c r="M546" i="20"/>
  <c r="N545" i="20"/>
  <c r="O545" i="20" s="1"/>
  <c r="M545" i="20"/>
  <c r="N544" i="20"/>
  <c r="O544" i="20" s="1"/>
  <c r="M544" i="20"/>
  <c r="N543" i="20"/>
  <c r="O543" i="20" s="1"/>
  <c r="M543" i="20"/>
  <c r="O542" i="20"/>
  <c r="N542" i="20"/>
  <c r="M542" i="20"/>
  <c r="O541" i="20"/>
  <c r="N541" i="20"/>
  <c r="M541" i="20"/>
  <c r="N540" i="20"/>
  <c r="O540" i="20" s="1"/>
  <c r="M540" i="20"/>
  <c r="O539" i="20"/>
  <c r="N539" i="20"/>
  <c r="M539" i="20"/>
  <c r="O538" i="20"/>
  <c r="N538" i="20"/>
  <c r="M538" i="20"/>
  <c r="N537" i="20"/>
  <c r="O537" i="20" s="1"/>
  <c r="M537" i="20"/>
  <c r="N536" i="20"/>
  <c r="O536" i="20" s="1"/>
  <c r="M536" i="20"/>
  <c r="N535" i="20"/>
  <c r="O535" i="20" s="1"/>
  <c r="M535" i="20"/>
  <c r="N534" i="20"/>
  <c r="O534" i="20" s="1"/>
  <c r="M534" i="20"/>
  <c r="N533" i="20"/>
  <c r="O533" i="20" s="1"/>
  <c r="M533" i="20"/>
  <c r="N532" i="20"/>
  <c r="O532" i="20" s="1"/>
  <c r="M532" i="20"/>
  <c r="N531" i="20"/>
  <c r="O531" i="20" s="1"/>
  <c r="M531" i="20"/>
  <c r="N530" i="20"/>
  <c r="O530" i="20" s="1"/>
  <c r="M530" i="20"/>
  <c r="O529" i="20"/>
  <c r="N529" i="20"/>
  <c r="M529" i="20"/>
  <c r="N528" i="20"/>
  <c r="O528" i="20" s="1"/>
  <c r="M528" i="20"/>
  <c r="N527" i="20"/>
  <c r="O527" i="20" s="1"/>
  <c r="M527" i="20"/>
  <c r="N526" i="20"/>
  <c r="O526" i="20" s="1"/>
  <c r="M526" i="20"/>
  <c r="N525" i="20"/>
  <c r="O525" i="20" s="1"/>
  <c r="M525" i="20"/>
  <c r="N524" i="20"/>
  <c r="O524" i="20" s="1"/>
  <c r="M524" i="20"/>
  <c r="N523" i="20"/>
  <c r="O523" i="20" s="1"/>
  <c r="M523" i="20"/>
  <c r="N522" i="20"/>
  <c r="O522" i="20" s="1"/>
  <c r="M522" i="20"/>
  <c r="N521" i="20"/>
  <c r="O521" i="20" s="1"/>
  <c r="M521" i="20"/>
  <c r="N520" i="20"/>
  <c r="O520" i="20" s="1"/>
  <c r="M520" i="20"/>
  <c r="N519" i="20"/>
  <c r="O519" i="20" s="1"/>
  <c r="M519" i="20"/>
  <c r="N518" i="20"/>
  <c r="O518" i="20" s="1"/>
  <c r="M518" i="20"/>
  <c r="O517" i="20"/>
  <c r="N517" i="20"/>
  <c r="M517" i="20"/>
  <c r="N516" i="20"/>
  <c r="O516" i="20" s="1"/>
  <c r="M516" i="20"/>
  <c r="N515" i="20"/>
  <c r="O515" i="20" s="1"/>
  <c r="M515" i="20"/>
  <c r="O514" i="20"/>
  <c r="N514" i="20"/>
  <c r="M514" i="20"/>
  <c r="N513" i="20"/>
  <c r="O513" i="20" s="1"/>
  <c r="M513" i="20"/>
  <c r="N512" i="20"/>
  <c r="O512" i="20" s="1"/>
  <c r="M512" i="20"/>
  <c r="N511" i="20"/>
  <c r="O511" i="20" s="1"/>
  <c r="M511" i="20"/>
  <c r="N510" i="20"/>
  <c r="O510" i="20" s="1"/>
  <c r="M510" i="20"/>
  <c r="N509" i="20"/>
  <c r="O509" i="20" s="1"/>
  <c r="M509" i="20"/>
  <c r="N508" i="20"/>
  <c r="O508" i="20" s="1"/>
  <c r="M508" i="20"/>
  <c r="N507" i="20"/>
  <c r="O507" i="20" s="1"/>
  <c r="M507" i="20"/>
  <c r="N506" i="20"/>
  <c r="O506" i="20" s="1"/>
  <c r="M506" i="20"/>
  <c r="N505" i="20"/>
  <c r="O505" i="20" s="1"/>
  <c r="M505" i="20"/>
  <c r="N504" i="20"/>
  <c r="O504" i="20" s="1"/>
  <c r="M504" i="20"/>
  <c r="N503" i="20"/>
  <c r="O503" i="20" s="1"/>
  <c r="M503" i="20"/>
  <c r="N502" i="20"/>
  <c r="O502" i="20" s="1"/>
  <c r="M502" i="20"/>
  <c r="O501" i="20"/>
  <c r="N501" i="20"/>
  <c r="M501" i="20"/>
  <c r="N500" i="20"/>
  <c r="O500" i="20" s="1"/>
  <c r="M500" i="20"/>
  <c r="N499" i="20"/>
  <c r="O499" i="20" s="1"/>
  <c r="M499" i="20"/>
  <c r="O498" i="20"/>
  <c r="N498" i="20"/>
  <c r="M498" i="20"/>
  <c r="O497" i="20"/>
  <c r="N497" i="20"/>
  <c r="M497" i="20"/>
  <c r="N496" i="20"/>
  <c r="O496" i="20" s="1"/>
  <c r="M496" i="20"/>
  <c r="N495" i="20"/>
  <c r="O495" i="20" s="1"/>
  <c r="M495" i="20"/>
  <c r="O494" i="20"/>
  <c r="N494" i="20"/>
  <c r="M494" i="20"/>
  <c r="N493" i="20"/>
  <c r="O493" i="20" s="1"/>
  <c r="M493" i="20"/>
  <c r="N492" i="20"/>
  <c r="O492" i="20" s="1"/>
  <c r="M492" i="20"/>
  <c r="O491" i="20"/>
  <c r="N491" i="20"/>
  <c r="M491" i="20"/>
  <c r="N490" i="20"/>
  <c r="O490" i="20" s="1"/>
  <c r="M490" i="20"/>
  <c r="N489" i="20"/>
  <c r="O489" i="20" s="1"/>
  <c r="M489" i="20"/>
  <c r="N488" i="20"/>
  <c r="O488" i="20" s="1"/>
  <c r="M488" i="20"/>
  <c r="N487" i="20"/>
  <c r="O487" i="20" s="1"/>
  <c r="M487" i="20"/>
  <c r="O486" i="20"/>
  <c r="N486" i="20"/>
  <c r="M486" i="20"/>
  <c r="N485" i="20"/>
  <c r="O485" i="20" s="1"/>
  <c r="M485" i="20"/>
  <c r="N484" i="20"/>
  <c r="O484" i="20" s="1"/>
  <c r="M484" i="20"/>
  <c r="O483" i="20"/>
  <c r="N483" i="20"/>
  <c r="M483" i="20"/>
  <c r="N482" i="20"/>
  <c r="O482" i="20" s="1"/>
  <c r="M482" i="20"/>
  <c r="N481" i="20"/>
  <c r="O481" i="20" s="1"/>
  <c r="M481" i="20"/>
  <c r="N480" i="20"/>
  <c r="O480" i="20" s="1"/>
  <c r="M480" i="20"/>
  <c r="N479" i="20"/>
  <c r="O479" i="20" s="1"/>
  <c r="M479" i="20"/>
  <c r="O478" i="20"/>
  <c r="N478" i="20"/>
  <c r="M478" i="20"/>
  <c r="N477" i="20"/>
  <c r="O477" i="20" s="1"/>
  <c r="M477" i="20"/>
  <c r="N476" i="20"/>
  <c r="O476" i="20" s="1"/>
  <c r="M476" i="20"/>
  <c r="O475" i="20"/>
  <c r="N475" i="20"/>
  <c r="M475" i="20"/>
  <c r="N474" i="20"/>
  <c r="O474" i="20" s="1"/>
  <c r="M474" i="20"/>
  <c r="N473" i="20"/>
  <c r="O473" i="20" s="1"/>
  <c r="M473" i="20"/>
  <c r="N472" i="20"/>
  <c r="O472" i="20" s="1"/>
  <c r="M472" i="20"/>
  <c r="N471" i="20"/>
  <c r="O471" i="20" s="1"/>
  <c r="M471" i="20"/>
  <c r="O470" i="20"/>
  <c r="N470" i="20"/>
  <c r="M470" i="20"/>
  <c r="N469" i="20"/>
  <c r="O469" i="20" s="1"/>
  <c r="M469" i="20"/>
  <c r="N468" i="20"/>
  <c r="O468" i="20" s="1"/>
  <c r="M468" i="20"/>
  <c r="O467" i="20"/>
  <c r="N467" i="20"/>
  <c r="M467" i="20"/>
  <c r="N466" i="20"/>
  <c r="O466" i="20" s="1"/>
  <c r="M466" i="20"/>
  <c r="N465" i="20"/>
  <c r="O465" i="20" s="1"/>
  <c r="M465" i="20"/>
  <c r="N464" i="20"/>
  <c r="O464" i="20" s="1"/>
  <c r="M464" i="20"/>
  <c r="N463" i="20"/>
  <c r="O463" i="20" s="1"/>
  <c r="M463" i="20"/>
  <c r="O462" i="20"/>
  <c r="N462" i="20"/>
  <c r="M462" i="20"/>
  <c r="O461" i="20"/>
  <c r="N461" i="20"/>
  <c r="M461" i="20"/>
  <c r="N460" i="20"/>
  <c r="O460" i="20" s="1"/>
  <c r="M460" i="20"/>
  <c r="O459" i="20"/>
  <c r="N459" i="20"/>
  <c r="M459" i="20"/>
  <c r="O458" i="20"/>
  <c r="N458" i="20"/>
  <c r="M458" i="20"/>
  <c r="N457" i="20"/>
  <c r="O457" i="20" s="1"/>
  <c r="M457" i="20"/>
  <c r="N456" i="20"/>
  <c r="O456" i="20" s="1"/>
  <c r="M456" i="20"/>
  <c r="N455" i="20"/>
  <c r="O455" i="20" s="1"/>
  <c r="M455" i="20"/>
  <c r="N454" i="20"/>
  <c r="O454" i="20" s="1"/>
  <c r="M454" i="20"/>
  <c r="O453" i="20"/>
  <c r="N453" i="20"/>
  <c r="M453" i="20"/>
  <c r="N452" i="20"/>
  <c r="O452" i="20" s="1"/>
  <c r="M452" i="20"/>
  <c r="N451" i="20"/>
  <c r="O451" i="20" s="1"/>
  <c r="M451" i="20"/>
  <c r="O450" i="20"/>
  <c r="N450" i="20"/>
  <c r="M450" i="20"/>
  <c r="N449" i="20"/>
  <c r="O449" i="20" s="1"/>
  <c r="M449" i="20"/>
  <c r="N448" i="20"/>
  <c r="O448" i="20" s="1"/>
  <c r="M448" i="20"/>
  <c r="N447" i="20"/>
  <c r="O447" i="20" s="1"/>
  <c r="M447" i="20"/>
  <c r="O446" i="20"/>
  <c r="N446" i="20"/>
  <c r="M446" i="20"/>
  <c r="O445" i="20"/>
  <c r="N445" i="20"/>
  <c r="M445" i="20"/>
  <c r="N444" i="20"/>
  <c r="O444" i="20" s="1"/>
  <c r="M444" i="20"/>
  <c r="O443" i="20"/>
  <c r="N443" i="20"/>
  <c r="M443" i="20"/>
  <c r="O442" i="20"/>
  <c r="N442" i="20"/>
  <c r="M442" i="20"/>
  <c r="N441" i="20"/>
  <c r="O441" i="20" s="1"/>
  <c r="M441" i="20"/>
  <c r="N440" i="20"/>
  <c r="O440" i="20" s="1"/>
  <c r="M440" i="20"/>
  <c r="N439" i="20"/>
  <c r="O439" i="20" s="1"/>
  <c r="M439" i="20"/>
  <c r="N438" i="20"/>
  <c r="O438" i="20" s="1"/>
  <c r="M438" i="20"/>
  <c r="O437" i="20"/>
  <c r="N437" i="20"/>
  <c r="M437" i="20"/>
  <c r="N436" i="20"/>
  <c r="O436" i="20" s="1"/>
  <c r="M436" i="20"/>
  <c r="N435" i="20"/>
  <c r="O435" i="20" s="1"/>
  <c r="M435" i="20"/>
  <c r="O434" i="20"/>
  <c r="N434" i="20"/>
  <c r="M434" i="20"/>
  <c r="N433" i="20"/>
  <c r="O433" i="20" s="1"/>
  <c r="M433" i="20"/>
  <c r="N432" i="20"/>
  <c r="O432" i="20" s="1"/>
  <c r="M432" i="20"/>
  <c r="N431" i="20"/>
  <c r="O431" i="20" s="1"/>
  <c r="M431" i="20"/>
  <c r="N430" i="20"/>
  <c r="O430" i="20" s="1"/>
  <c r="M430" i="20"/>
  <c r="N429" i="20"/>
  <c r="O429" i="20" s="1"/>
  <c r="M429" i="20"/>
  <c r="N428" i="20"/>
  <c r="O428" i="20" s="1"/>
  <c r="M428" i="20"/>
  <c r="N427" i="20"/>
  <c r="O427" i="20" s="1"/>
  <c r="M427" i="20"/>
  <c r="N426" i="20"/>
  <c r="O426" i="20" s="1"/>
  <c r="M426" i="20"/>
  <c r="N425" i="20"/>
  <c r="O425" i="20" s="1"/>
  <c r="M425" i="20"/>
  <c r="N424" i="20"/>
  <c r="O424" i="20" s="1"/>
  <c r="M424" i="20"/>
  <c r="N423" i="20"/>
  <c r="O423" i="20" s="1"/>
  <c r="M423" i="20"/>
  <c r="O422" i="20"/>
  <c r="N422" i="20"/>
  <c r="M422" i="20"/>
  <c r="O421" i="20"/>
  <c r="N421" i="20"/>
  <c r="M421" i="20"/>
  <c r="N420" i="20"/>
  <c r="O420" i="20" s="1"/>
  <c r="M420" i="20"/>
  <c r="O419" i="20"/>
  <c r="N419" i="20"/>
  <c r="M419" i="20"/>
  <c r="O418" i="20"/>
  <c r="N418" i="20"/>
  <c r="M418" i="20"/>
  <c r="N417" i="20"/>
  <c r="O417" i="20" s="1"/>
  <c r="M417" i="20"/>
  <c r="N416" i="20"/>
  <c r="O416" i="20" s="1"/>
  <c r="M416" i="20"/>
  <c r="N415" i="20"/>
  <c r="O415" i="20" s="1"/>
  <c r="M415" i="20"/>
  <c r="N414" i="20"/>
  <c r="O414" i="20" s="1"/>
  <c r="M414" i="20"/>
  <c r="N413" i="20"/>
  <c r="O413" i="20" s="1"/>
  <c r="M413" i="20"/>
  <c r="N412" i="20"/>
  <c r="O412" i="20" s="1"/>
  <c r="M412" i="20"/>
  <c r="N411" i="20"/>
  <c r="O411" i="20" s="1"/>
  <c r="M411" i="20"/>
  <c r="N410" i="20"/>
  <c r="O410" i="20" s="1"/>
  <c r="M410" i="20"/>
  <c r="N409" i="20"/>
  <c r="O409" i="20" s="1"/>
  <c r="M409" i="20"/>
  <c r="N408" i="20"/>
  <c r="O408" i="20" s="1"/>
  <c r="M408" i="20"/>
  <c r="N407" i="20"/>
  <c r="O407" i="20" s="1"/>
  <c r="M407" i="20"/>
  <c r="O406" i="20"/>
  <c r="N406" i="20"/>
  <c r="M406" i="20"/>
  <c r="O405" i="20"/>
  <c r="N405" i="20"/>
  <c r="M405" i="20"/>
  <c r="N404" i="20"/>
  <c r="O404" i="20" s="1"/>
  <c r="M404" i="20"/>
  <c r="O403" i="20"/>
  <c r="N403" i="20"/>
  <c r="M403" i="20"/>
  <c r="O402" i="20"/>
  <c r="N402" i="20"/>
  <c r="M402" i="20"/>
  <c r="O401" i="20"/>
  <c r="N401" i="20"/>
  <c r="M401" i="20"/>
  <c r="N400" i="20"/>
  <c r="O400" i="20" s="1"/>
  <c r="M400" i="20"/>
  <c r="N399" i="20"/>
  <c r="O399" i="20" s="1"/>
  <c r="M399" i="20"/>
  <c r="N398" i="20"/>
  <c r="O398" i="20" s="1"/>
  <c r="M398" i="20"/>
  <c r="O397" i="20"/>
  <c r="N397" i="20"/>
  <c r="M397" i="20"/>
  <c r="N396" i="20"/>
  <c r="O396" i="20" s="1"/>
  <c r="M396" i="20"/>
  <c r="N395" i="20"/>
  <c r="O395" i="20" s="1"/>
  <c r="M395" i="20"/>
  <c r="O394" i="20"/>
  <c r="N394" i="20"/>
  <c r="M394" i="20"/>
  <c r="N393" i="20"/>
  <c r="O393" i="20" s="1"/>
  <c r="M393" i="20"/>
  <c r="N392" i="20"/>
  <c r="O392" i="20" s="1"/>
  <c r="M392" i="20"/>
  <c r="N391" i="20"/>
  <c r="O391" i="20" s="1"/>
  <c r="M391" i="20"/>
  <c r="N390" i="20"/>
  <c r="O390" i="20" s="1"/>
  <c r="M390" i="20"/>
  <c r="N389" i="20"/>
  <c r="O389" i="20" s="1"/>
  <c r="M389" i="20"/>
  <c r="N388" i="20"/>
  <c r="O388" i="20" s="1"/>
  <c r="M388" i="20"/>
  <c r="N387" i="20"/>
  <c r="O387" i="20" s="1"/>
  <c r="M387" i="20"/>
  <c r="N386" i="20"/>
  <c r="O386" i="20" s="1"/>
  <c r="M386" i="20"/>
  <c r="N385" i="20"/>
  <c r="O385" i="20" s="1"/>
  <c r="M385" i="20"/>
  <c r="N384" i="20"/>
  <c r="O384" i="20" s="1"/>
  <c r="M384" i="20"/>
  <c r="N383" i="20"/>
  <c r="O383" i="20" s="1"/>
  <c r="M383" i="20"/>
  <c r="N382" i="20"/>
  <c r="O382" i="20" s="1"/>
  <c r="M382" i="20"/>
  <c r="N381" i="20"/>
  <c r="O381" i="20" s="1"/>
  <c r="M381" i="20"/>
  <c r="N380" i="20"/>
  <c r="O380" i="20" s="1"/>
  <c r="M380" i="20"/>
  <c r="N379" i="20"/>
  <c r="O379" i="20" s="1"/>
  <c r="M379" i="20"/>
  <c r="N378" i="20"/>
  <c r="O378" i="20" s="1"/>
  <c r="M378" i="20"/>
  <c r="N377" i="20"/>
  <c r="O377" i="20" s="1"/>
  <c r="M377" i="20"/>
  <c r="N376" i="20"/>
  <c r="O376" i="20" s="1"/>
  <c r="M376" i="20"/>
  <c r="N375" i="20"/>
  <c r="O375" i="20" s="1"/>
  <c r="M375" i="20"/>
  <c r="N374" i="20"/>
  <c r="O374" i="20" s="1"/>
  <c r="M374" i="20"/>
  <c r="O373" i="20"/>
  <c r="N373" i="20"/>
  <c r="M373" i="20"/>
  <c r="N372" i="20"/>
  <c r="O372" i="20" s="1"/>
  <c r="M372" i="20"/>
  <c r="N371" i="20"/>
  <c r="O371" i="20" s="1"/>
  <c r="M371" i="20"/>
  <c r="O370" i="20"/>
  <c r="N370" i="20"/>
  <c r="M370" i="20"/>
  <c r="N369" i="20"/>
  <c r="O369" i="20" s="1"/>
  <c r="M369" i="20"/>
  <c r="N368" i="20"/>
  <c r="O368" i="20" s="1"/>
  <c r="M368" i="20"/>
  <c r="N367" i="20"/>
  <c r="O367" i="20" s="1"/>
  <c r="M367" i="20"/>
  <c r="N366" i="20"/>
  <c r="O366" i="20" s="1"/>
  <c r="M366" i="20"/>
  <c r="O365" i="20"/>
  <c r="N365" i="20"/>
  <c r="M365" i="20"/>
  <c r="N364" i="20"/>
  <c r="O364" i="20" s="1"/>
  <c r="M364" i="20"/>
  <c r="O363" i="20"/>
  <c r="N363" i="20"/>
  <c r="M363" i="20"/>
  <c r="O362" i="20"/>
  <c r="N362" i="20"/>
  <c r="M362" i="20"/>
  <c r="N361" i="20"/>
  <c r="O361" i="20" s="1"/>
  <c r="M361" i="20"/>
  <c r="N360" i="20"/>
  <c r="O360" i="20" s="1"/>
  <c r="M360" i="20"/>
  <c r="N359" i="20"/>
  <c r="O359" i="20" s="1"/>
  <c r="M359" i="20"/>
  <c r="N358" i="20"/>
  <c r="O358" i="20" s="1"/>
  <c r="M358" i="20"/>
  <c r="O357" i="20"/>
  <c r="N357" i="20"/>
  <c r="M357" i="20"/>
  <c r="N356" i="20"/>
  <c r="O356" i="20" s="1"/>
  <c r="M356" i="20"/>
  <c r="N355" i="20"/>
  <c r="O355" i="20" s="1"/>
  <c r="M355" i="20"/>
  <c r="O354" i="20"/>
  <c r="N354" i="20"/>
  <c r="M354" i="20"/>
  <c r="N353" i="20"/>
  <c r="O353" i="20" s="1"/>
  <c r="M353" i="20"/>
  <c r="N352" i="20"/>
  <c r="O352" i="20" s="1"/>
  <c r="M352" i="20"/>
  <c r="N351" i="20"/>
  <c r="O351" i="20" s="1"/>
  <c r="M351" i="20"/>
  <c r="N350" i="20"/>
  <c r="O350" i="20" s="1"/>
  <c r="M350" i="20"/>
  <c r="N349" i="20"/>
  <c r="O349" i="20" s="1"/>
  <c r="M349" i="20"/>
  <c r="N348" i="20"/>
  <c r="O348" i="20" s="1"/>
  <c r="M348" i="20"/>
  <c r="O347" i="20"/>
  <c r="N347" i="20"/>
  <c r="M347" i="20"/>
  <c r="N346" i="20"/>
  <c r="O346" i="20" s="1"/>
  <c r="M346" i="20"/>
  <c r="N345" i="20"/>
  <c r="O345" i="20" s="1"/>
  <c r="M345" i="20"/>
  <c r="N344" i="20"/>
  <c r="O344" i="20" s="1"/>
  <c r="M344" i="20"/>
  <c r="N343" i="20"/>
  <c r="O343" i="20" s="1"/>
  <c r="M343" i="20"/>
  <c r="N342" i="20"/>
  <c r="O342" i="20" s="1"/>
  <c r="M342" i="20"/>
  <c r="O341" i="20"/>
  <c r="N341" i="20"/>
  <c r="M341" i="20"/>
  <c r="N340" i="20"/>
  <c r="O340" i="20" s="1"/>
  <c r="M340" i="20"/>
  <c r="N339" i="20"/>
  <c r="O339" i="20" s="1"/>
  <c r="M339" i="20"/>
  <c r="O338" i="20"/>
  <c r="N338" i="20"/>
  <c r="M338" i="20"/>
  <c r="O337" i="20"/>
  <c r="N337" i="20"/>
  <c r="M337" i="20"/>
  <c r="N336" i="20"/>
  <c r="O336" i="20" s="1"/>
  <c r="M336" i="20"/>
  <c r="N335" i="20"/>
  <c r="O335" i="20" s="1"/>
  <c r="M335" i="20"/>
  <c r="N334" i="20"/>
  <c r="O334" i="20" s="1"/>
  <c r="M334" i="20"/>
  <c r="N333" i="20"/>
  <c r="O333" i="20" s="1"/>
  <c r="M333" i="20"/>
  <c r="N332" i="20"/>
  <c r="O332" i="20" s="1"/>
  <c r="M332" i="20"/>
  <c r="N331" i="20"/>
  <c r="O331" i="20" s="1"/>
  <c r="M331" i="20"/>
  <c r="N330" i="20"/>
  <c r="O330" i="20" s="1"/>
  <c r="M330" i="20"/>
  <c r="N329" i="20"/>
  <c r="O329" i="20" s="1"/>
  <c r="M329" i="20"/>
  <c r="N328" i="20"/>
  <c r="O328" i="20" s="1"/>
  <c r="M328" i="20"/>
  <c r="N327" i="20"/>
  <c r="O327" i="20" s="1"/>
  <c r="M327" i="20"/>
  <c r="N326" i="20"/>
  <c r="O326" i="20" s="1"/>
  <c r="M326" i="20"/>
  <c r="O325" i="20"/>
  <c r="N325" i="20"/>
  <c r="M325" i="20"/>
  <c r="N324" i="20"/>
  <c r="O324" i="20" s="1"/>
  <c r="M324" i="20"/>
  <c r="N323" i="20"/>
  <c r="O323" i="20" s="1"/>
  <c r="M323" i="20"/>
  <c r="O322" i="20"/>
  <c r="N322" i="20"/>
  <c r="M322" i="20"/>
  <c r="N321" i="20"/>
  <c r="O321" i="20" s="1"/>
  <c r="M321" i="20"/>
  <c r="N320" i="20"/>
  <c r="O320" i="20" s="1"/>
  <c r="M320" i="20"/>
  <c r="N319" i="20"/>
  <c r="O319" i="20" s="1"/>
  <c r="M319" i="20"/>
  <c r="N318" i="20"/>
  <c r="O318" i="20" s="1"/>
  <c r="M318" i="20"/>
  <c r="O317" i="20"/>
  <c r="N317" i="20"/>
  <c r="M317" i="20"/>
  <c r="N316" i="20"/>
  <c r="O316" i="20" s="1"/>
  <c r="M316" i="20"/>
  <c r="O315" i="20"/>
  <c r="N315" i="20"/>
  <c r="M315" i="20"/>
  <c r="O314" i="20"/>
  <c r="N314" i="20"/>
  <c r="M314" i="20"/>
  <c r="N313" i="20"/>
  <c r="O313" i="20" s="1"/>
  <c r="M313" i="20"/>
  <c r="N312" i="20"/>
  <c r="O312" i="20" s="1"/>
  <c r="M312" i="20"/>
  <c r="N311" i="20"/>
  <c r="O311" i="20" s="1"/>
  <c r="M311" i="20"/>
  <c r="N310" i="20"/>
  <c r="O310" i="20" s="1"/>
  <c r="M310" i="20"/>
  <c r="O309" i="20"/>
  <c r="N309" i="20"/>
  <c r="M309" i="20"/>
  <c r="N308" i="20"/>
  <c r="O308" i="20" s="1"/>
  <c r="M308" i="20"/>
  <c r="O307" i="20"/>
  <c r="N307" i="20"/>
  <c r="M307" i="20"/>
  <c r="O306" i="20"/>
  <c r="N306" i="20"/>
  <c r="M306" i="20"/>
  <c r="N305" i="20"/>
  <c r="O305" i="20" s="1"/>
  <c r="M305" i="20"/>
  <c r="N304" i="20"/>
  <c r="O304" i="20" s="1"/>
  <c r="M304" i="20"/>
  <c r="N303" i="20"/>
  <c r="O303" i="20" s="1"/>
  <c r="M303" i="20"/>
  <c r="O302" i="20"/>
  <c r="N302" i="20"/>
  <c r="M302" i="20"/>
  <c r="O301" i="20"/>
  <c r="N301" i="20"/>
  <c r="M301" i="20"/>
  <c r="N300" i="20"/>
  <c r="O300" i="20" s="1"/>
  <c r="M300" i="20"/>
  <c r="N299" i="20"/>
  <c r="O299" i="20" s="1"/>
  <c r="M299" i="20"/>
  <c r="O298" i="20"/>
  <c r="N298" i="20"/>
  <c r="M298" i="20"/>
  <c r="N297" i="20"/>
  <c r="O297" i="20" s="1"/>
  <c r="M297" i="20"/>
  <c r="N296" i="20"/>
  <c r="O296" i="20" s="1"/>
  <c r="M296" i="20"/>
  <c r="N295" i="20"/>
  <c r="O295" i="20" s="1"/>
  <c r="M295" i="20"/>
  <c r="N294" i="20"/>
  <c r="O294" i="20" s="1"/>
  <c r="M294" i="20"/>
  <c r="N293" i="20"/>
  <c r="O293" i="20" s="1"/>
  <c r="M293" i="20"/>
  <c r="N292" i="20"/>
  <c r="O292" i="20" s="1"/>
  <c r="M292" i="20"/>
  <c r="N291" i="20"/>
  <c r="O291" i="20" s="1"/>
  <c r="M291" i="20"/>
  <c r="N290" i="20"/>
  <c r="O290" i="20" s="1"/>
  <c r="M290" i="20"/>
  <c r="N289" i="20"/>
  <c r="O289" i="20" s="1"/>
  <c r="M289" i="20"/>
  <c r="N288" i="20"/>
  <c r="O288" i="20" s="1"/>
  <c r="M288" i="20"/>
  <c r="N287" i="20"/>
  <c r="O287" i="20" s="1"/>
  <c r="M287" i="20"/>
  <c r="N286" i="20"/>
  <c r="O286" i="20" s="1"/>
  <c r="M286" i="20"/>
  <c r="N285" i="20"/>
  <c r="O285" i="20" s="1"/>
  <c r="M285" i="20"/>
  <c r="N284" i="20"/>
  <c r="O284" i="20" s="1"/>
  <c r="M284" i="20"/>
  <c r="O283" i="20"/>
  <c r="N283" i="20"/>
  <c r="M283" i="20"/>
  <c r="O282" i="20"/>
  <c r="N282" i="20"/>
  <c r="M282" i="20"/>
  <c r="N281" i="20"/>
  <c r="O281" i="20" s="1"/>
  <c r="M281" i="20"/>
  <c r="N280" i="20"/>
  <c r="O280" i="20" s="1"/>
  <c r="M280" i="20"/>
  <c r="O279" i="20"/>
  <c r="N279" i="20"/>
  <c r="M279" i="20"/>
  <c r="N278" i="20"/>
  <c r="O278" i="20" s="1"/>
  <c r="M278" i="20"/>
  <c r="O277" i="20"/>
  <c r="N277" i="20"/>
  <c r="M277" i="20"/>
  <c r="N276" i="20"/>
  <c r="O276" i="20" s="1"/>
  <c r="M276" i="20"/>
  <c r="N275" i="20"/>
  <c r="O275" i="20" s="1"/>
  <c r="M275" i="20"/>
  <c r="N274" i="20"/>
  <c r="O274" i="20" s="1"/>
  <c r="M274" i="20"/>
  <c r="N273" i="20"/>
  <c r="O273" i="20" s="1"/>
  <c r="M273" i="20"/>
  <c r="N272" i="20"/>
  <c r="O272" i="20" s="1"/>
  <c r="M272" i="20"/>
  <c r="N271" i="20"/>
  <c r="O271" i="20" s="1"/>
  <c r="M271" i="20"/>
  <c r="O270" i="20"/>
  <c r="N270" i="20"/>
  <c r="M270" i="20"/>
  <c r="N269" i="20"/>
  <c r="O269" i="20" s="1"/>
  <c r="M269" i="20"/>
  <c r="N268" i="20"/>
  <c r="O268" i="20" s="1"/>
  <c r="M268" i="20"/>
  <c r="N267" i="20"/>
  <c r="O267" i="20" s="1"/>
  <c r="M267" i="20"/>
  <c r="N266" i="20"/>
  <c r="O266" i="20" s="1"/>
  <c r="M266" i="20"/>
  <c r="N265" i="20"/>
  <c r="O265" i="20" s="1"/>
  <c r="M265" i="20"/>
  <c r="N264" i="20"/>
  <c r="O264" i="20" s="1"/>
  <c r="M264" i="20"/>
  <c r="O263" i="20"/>
  <c r="N263" i="20"/>
  <c r="M263" i="20"/>
  <c r="N262" i="20"/>
  <c r="O262" i="20" s="1"/>
  <c r="M262" i="20"/>
  <c r="O261" i="20"/>
  <c r="N261" i="20"/>
  <c r="M261" i="20"/>
  <c r="N260" i="20"/>
  <c r="O260" i="20" s="1"/>
  <c r="M260" i="20"/>
  <c r="N259" i="20"/>
  <c r="O259" i="20" s="1"/>
  <c r="M259" i="20"/>
  <c r="N258" i="20"/>
  <c r="O258" i="20" s="1"/>
  <c r="M258" i="20"/>
  <c r="N257" i="20"/>
  <c r="O257" i="20" s="1"/>
  <c r="M257" i="20"/>
  <c r="N256" i="20"/>
  <c r="O256" i="20" s="1"/>
  <c r="M256" i="20"/>
  <c r="N255" i="20"/>
  <c r="O255" i="20" s="1"/>
  <c r="M255" i="20"/>
  <c r="O254" i="20"/>
  <c r="N254" i="20"/>
  <c r="M254" i="20"/>
  <c r="N253" i="20"/>
  <c r="O253" i="20" s="1"/>
  <c r="M253" i="20"/>
  <c r="N252" i="20"/>
  <c r="O252" i="20" s="1"/>
  <c r="M252" i="20"/>
  <c r="O251" i="20"/>
  <c r="N251" i="20"/>
  <c r="M251" i="20"/>
  <c r="N250" i="20"/>
  <c r="O250" i="20" s="1"/>
  <c r="M250" i="20"/>
  <c r="N249" i="20"/>
  <c r="O249" i="20" s="1"/>
  <c r="M249" i="20"/>
  <c r="N248" i="20"/>
  <c r="O248" i="20" s="1"/>
  <c r="M248" i="20"/>
  <c r="O247" i="20"/>
  <c r="N247" i="20"/>
  <c r="M247" i="20"/>
  <c r="O246" i="20"/>
  <c r="N246" i="20"/>
  <c r="M246" i="20"/>
  <c r="O245" i="20"/>
  <c r="N245" i="20"/>
  <c r="M245" i="20"/>
  <c r="N244" i="20"/>
  <c r="O244" i="20" s="1"/>
  <c r="M244" i="20"/>
  <c r="N243" i="20"/>
  <c r="O243" i="20" s="1"/>
  <c r="M243" i="20"/>
  <c r="N242" i="20"/>
  <c r="O242" i="20" s="1"/>
  <c r="M242" i="20"/>
  <c r="N241" i="20"/>
  <c r="O241" i="20" s="1"/>
  <c r="M241" i="20"/>
  <c r="N240" i="20"/>
  <c r="O240" i="20" s="1"/>
  <c r="M240" i="20"/>
  <c r="N239" i="20"/>
  <c r="O239" i="20" s="1"/>
  <c r="M239" i="20"/>
  <c r="O238" i="20"/>
  <c r="N238" i="20"/>
  <c r="M238" i="20"/>
  <c r="O237" i="20"/>
  <c r="N237" i="20"/>
  <c r="M237" i="20"/>
  <c r="N236" i="20"/>
  <c r="O236" i="20" s="1"/>
  <c r="M236" i="20"/>
  <c r="O235" i="20"/>
  <c r="N235" i="20"/>
  <c r="M235" i="20"/>
  <c r="N234" i="20"/>
  <c r="O234" i="20" s="1"/>
  <c r="M234" i="20"/>
  <c r="N233" i="20"/>
  <c r="O233" i="20" s="1"/>
  <c r="M233" i="20"/>
  <c r="N232" i="20"/>
  <c r="O232" i="20" s="1"/>
  <c r="M232" i="20"/>
  <c r="N231" i="20"/>
  <c r="O231" i="20" s="1"/>
  <c r="M231" i="20"/>
  <c r="N230" i="20"/>
  <c r="O230" i="20" s="1"/>
  <c r="M230" i="20"/>
  <c r="N229" i="20"/>
  <c r="O229" i="20" s="1"/>
  <c r="M229" i="20"/>
  <c r="N228" i="20"/>
  <c r="O228" i="20" s="1"/>
  <c r="M228" i="20"/>
  <c r="N227" i="20"/>
  <c r="O227" i="20" s="1"/>
  <c r="M227" i="20"/>
  <c r="N226" i="20"/>
  <c r="O226" i="20" s="1"/>
  <c r="M226" i="20"/>
  <c r="N225" i="20"/>
  <c r="O225" i="20" s="1"/>
  <c r="M225" i="20"/>
  <c r="N224" i="20"/>
  <c r="O224" i="20" s="1"/>
  <c r="M224" i="20"/>
  <c r="N223" i="20"/>
  <c r="O223" i="20" s="1"/>
  <c r="M223" i="20"/>
  <c r="N222" i="20"/>
  <c r="O222" i="20" s="1"/>
  <c r="M222" i="20"/>
  <c r="N221" i="20"/>
  <c r="O221" i="20" s="1"/>
  <c r="M221" i="20"/>
  <c r="N220" i="20"/>
  <c r="O220" i="20" s="1"/>
  <c r="M220" i="20"/>
  <c r="O219" i="20"/>
  <c r="N219" i="20"/>
  <c r="M219" i="20"/>
  <c r="N218" i="20"/>
  <c r="O218" i="20" s="1"/>
  <c r="M218" i="20"/>
  <c r="N217" i="20"/>
  <c r="O217" i="20" s="1"/>
  <c r="M217" i="20"/>
  <c r="N216" i="20"/>
  <c r="O216" i="20" s="1"/>
  <c r="M216" i="20"/>
  <c r="N215" i="20"/>
  <c r="O215" i="20" s="1"/>
  <c r="M215" i="20"/>
  <c r="O214" i="20"/>
  <c r="N214" i="20"/>
  <c r="M214" i="20"/>
  <c r="N213" i="20"/>
  <c r="O213" i="20" s="1"/>
  <c r="M213" i="20"/>
  <c r="N212" i="20"/>
  <c r="O212" i="20" s="1"/>
  <c r="M212" i="20"/>
  <c r="N211" i="20"/>
  <c r="O211" i="20" s="1"/>
  <c r="M211" i="20"/>
  <c r="N210" i="20"/>
  <c r="O210" i="20" s="1"/>
  <c r="M210" i="20"/>
  <c r="N209" i="20"/>
  <c r="O209" i="20" s="1"/>
  <c r="M209" i="20"/>
  <c r="N208" i="20"/>
  <c r="O208" i="20" s="1"/>
  <c r="M208" i="20"/>
  <c r="N207" i="20"/>
  <c r="O207" i="20" s="1"/>
  <c r="M207" i="20"/>
  <c r="N206" i="20"/>
  <c r="O206" i="20" s="1"/>
  <c r="M206" i="20"/>
  <c r="N205" i="20"/>
  <c r="O205" i="20" s="1"/>
  <c r="M205" i="20"/>
  <c r="N204" i="20"/>
  <c r="O204" i="20" s="1"/>
  <c r="M204" i="20"/>
  <c r="O203" i="20"/>
  <c r="N203" i="20"/>
  <c r="M203" i="20"/>
  <c r="N202" i="20"/>
  <c r="O202" i="20" s="1"/>
  <c r="M202" i="20"/>
  <c r="N201" i="20"/>
  <c r="O201" i="20" s="1"/>
  <c r="M201" i="20"/>
  <c r="N200" i="20"/>
  <c r="O200" i="20" s="1"/>
  <c r="M200" i="20"/>
  <c r="N199" i="20"/>
  <c r="O199" i="20" s="1"/>
  <c r="M199" i="20"/>
  <c r="N198" i="20"/>
  <c r="O198" i="20" s="1"/>
  <c r="M198" i="20"/>
  <c r="N197" i="20"/>
  <c r="O197" i="20" s="1"/>
  <c r="M197" i="20"/>
  <c r="N196" i="20"/>
  <c r="O196" i="20" s="1"/>
  <c r="M196" i="20"/>
  <c r="N195" i="20"/>
  <c r="O195" i="20" s="1"/>
  <c r="M195" i="20"/>
  <c r="N194" i="20"/>
  <c r="O194" i="20" s="1"/>
  <c r="M194" i="20"/>
  <c r="N193" i="20"/>
  <c r="O193" i="20" s="1"/>
  <c r="M193" i="20"/>
  <c r="N192" i="20"/>
  <c r="O192" i="20" s="1"/>
  <c r="M192" i="20"/>
  <c r="N191" i="20"/>
  <c r="O191" i="20" s="1"/>
  <c r="M191" i="20"/>
  <c r="O190" i="20"/>
  <c r="N190" i="20"/>
  <c r="M190" i="20"/>
  <c r="O189" i="20"/>
  <c r="N189" i="20"/>
  <c r="M189" i="20"/>
  <c r="N188" i="20"/>
  <c r="O188" i="20" s="1"/>
  <c r="M188" i="20"/>
  <c r="N187" i="20"/>
  <c r="O187" i="20" s="1"/>
  <c r="M187" i="20"/>
  <c r="N186" i="20"/>
  <c r="O186" i="20" s="1"/>
  <c r="M186" i="20"/>
  <c r="N185" i="20"/>
  <c r="O185" i="20" s="1"/>
  <c r="M185" i="20"/>
  <c r="N184" i="20"/>
  <c r="O184" i="20" s="1"/>
  <c r="M184" i="20"/>
  <c r="N183" i="20"/>
  <c r="O183" i="20" s="1"/>
  <c r="M183" i="20"/>
  <c r="O182" i="20"/>
  <c r="N182" i="20"/>
  <c r="M182" i="20"/>
  <c r="N181" i="20"/>
  <c r="O181" i="20" s="1"/>
  <c r="M181" i="20"/>
  <c r="N180" i="20"/>
  <c r="O180" i="20" s="1"/>
  <c r="M180" i="20"/>
  <c r="N179" i="20"/>
  <c r="O179" i="20" s="1"/>
  <c r="M179" i="20"/>
  <c r="N178" i="20"/>
  <c r="O178" i="20" s="1"/>
  <c r="M178" i="20"/>
  <c r="N177" i="20"/>
  <c r="O177" i="20" s="1"/>
  <c r="M177" i="20"/>
  <c r="N176" i="20"/>
  <c r="O176" i="20" s="1"/>
  <c r="M176" i="20"/>
  <c r="N175" i="20"/>
  <c r="O175" i="20" s="1"/>
  <c r="M175" i="20"/>
  <c r="N174" i="20"/>
  <c r="O174" i="20" s="1"/>
  <c r="M174" i="20"/>
  <c r="O173" i="20"/>
  <c r="N173" i="20"/>
  <c r="M173" i="20"/>
  <c r="N172" i="20"/>
  <c r="O172" i="20" s="1"/>
  <c r="M172" i="20"/>
  <c r="N171" i="20"/>
  <c r="O171" i="20" s="1"/>
  <c r="M171" i="20"/>
  <c r="O170" i="20"/>
  <c r="N170" i="20"/>
  <c r="M170" i="20"/>
  <c r="N169" i="20"/>
  <c r="O169" i="20" s="1"/>
  <c r="M169" i="20"/>
  <c r="N168" i="20"/>
  <c r="O168" i="20" s="1"/>
  <c r="M168" i="20"/>
  <c r="N167" i="20"/>
  <c r="O167" i="20" s="1"/>
  <c r="M167" i="20"/>
  <c r="N166" i="20"/>
  <c r="O166" i="20" s="1"/>
  <c r="M166" i="20"/>
  <c r="N165" i="20"/>
  <c r="O165" i="20" s="1"/>
  <c r="M165" i="20"/>
  <c r="N164" i="20"/>
  <c r="O164" i="20" s="1"/>
  <c r="M164" i="20"/>
  <c r="N163" i="20"/>
  <c r="O163" i="20" s="1"/>
  <c r="M163" i="20"/>
  <c r="N162" i="20"/>
  <c r="O162" i="20" s="1"/>
  <c r="M162" i="20"/>
  <c r="N161" i="20"/>
  <c r="O161" i="20" s="1"/>
  <c r="M161" i="20"/>
  <c r="N160" i="20"/>
  <c r="O160" i="20" s="1"/>
  <c r="M160" i="20"/>
  <c r="O159" i="20"/>
  <c r="N159" i="20"/>
  <c r="M159" i="20"/>
  <c r="N158" i="20"/>
  <c r="O158" i="20" s="1"/>
  <c r="M158" i="20"/>
  <c r="N157" i="20"/>
  <c r="O157" i="20" s="1"/>
  <c r="M157" i="20"/>
  <c r="N156" i="20"/>
  <c r="O156" i="20" s="1"/>
  <c r="M156" i="20"/>
  <c r="N155" i="20"/>
  <c r="O155" i="20" s="1"/>
  <c r="M155" i="20"/>
  <c r="N154" i="20"/>
  <c r="O154" i="20" s="1"/>
  <c r="M154" i="20"/>
  <c r="N153" i="20"/>
  <c r="O153" i="20" s="1"/>
  <c r="M153" i="20"/>
  <c r="N152" i="20"/>
  <c r="O152" i="20" s="1"/>
  <c r="M152" i="20"/>
  <c r="N151" i="20"/>
  <c r="O151" i="20" s="1"/>
  <c r="M151" i="20"/>
  <c r="N150" i="20"/>
  <c r="O150" i="20" s="1"/>
  <c r="M150" i="20"/>
  <c r="N149" i="20"/>
  <c r="O149" i="20" s="1"/>
  <c r="M149" i="20"/>
  <c r="N148" i="20"/>
  <c r="O148" i="20" s="1"/>
  <c r="M148" i="20"/>
  <c r="N147" i="20"/>
  <c r="O147" i="20" s="1"/>
  <c r="M147" i="20"/>
  <c r="N146" i="20"/>
  <c r="O146" i="20" s="1"/>
  <c r="M146" i="20"/>
  <c r="N145" i="20"/>
  <c r="O145" i="20" s="1"/>
  <c r="M145" i="20"/>
  <c r="N144" i="20"/>
  <c r="O144" i="20" s="1"/>
  <c r="M144" i="20"/>
  <c r="N143" i="20"/>
  <c r="O143" i="20" s="1"/>
  <c r="M143" i="20"/>
  <c r="N142" i="20"/>
  <c r="O142" i="20" s="1"/>
  <c r="M142" i="20"/>
  <c r="N141" i="20"/>
  <c r="O141" i="20" s="1"/>
  <c r="M141" i="20"/>
  <c r="N140" i="20"/>
  <c r="O140" i="20" s="1"/>
  <c r="M140" i="20"/>
  <c r="N139" i="20"/>
  <c r="O139" i="20" s="1"/>
  <c r="M139" i="20"/>
  <c r="N138" i="20"/>
  <c r="O138" i="20" s="1"/>
  <c r="M138" i="20"/>
  <c r="N137" i="20"/>
  <c r="O137" i="20" s="1"/>
  <c r="M137" i="20"/>
  <c r="N136" i="20"/>
  <c r="O136" i="20" s="1"/>
  <c r="M136" i="20"/>
  <c r="N135" i="20"/>
  <c r="O135" i="20" s="1"/>
  <c r="M135" i="20"/>
  <c r="N134" i="20"/>
  <c r="O134" i="20" s="1"/>
  <c r="M134" i="20"/>
  <c r="N133" i="20"/>
  <c r="O133" i="20" s="1"/>
  <c r="M133" i="20"/>
  <c r="N132" i="20"/>
  <c r="O132" i="20" s="1"/>
  <c r="M132" i="20"/>
  <c r="N131" i="20"/>
  <c r="O131" i="20" s="1"/>
  <c r="M131" i="20"/>
  <c r="N130" i="20"/>
  <c r="O130" i="20" s="1"/>
  <c r="M130" i="20"/>
  <c r="N129" i="20"/>
  <c r="O129" i="20" s="1"/>
  <c r="M129" i="20"/>
  <c r="N128" i="20"/>
  <c r="O128" i="20" s="1"/>
  <c r="M128" i="20"/>
  <c r="N127" i="20"/>
  <c r="O127" i="20" s="1"/>
  <c r="M127" i="20"/>
  <c r="N126" i="20"/>
  <c r="O126" i="20" s="1"/>
  <c r="M126" i="20"/>
  <c r="N125" i="20"/>
  <c r="O125" i="20" s="1"/>
  <c r="M125" i="20"/>
  <c r="N124" i="20"/>
  <c r="O124" i="20" s="1"/>
  <c r="M124" i="20"/>
  <c r="N123" i="20"/>
  <c r="O123" i="20" s="1"/>
  <c r="M123" i="20"/>
  <c r="N122" i="20"/>
  <c r="O122" i="20" s="1"/>
  <c r="M122" i="20"/>
  <c r="N121" i="20"/>
  <c r="O121" i="20" s="1"/>
  <c r="M121" i="20"/>
  <c r="N120" i="20"/>
  <c r="O120" i="20" s="1"/>
  <c r="M120" i="20"/>
  <c r="N119" i="20"/>
  <c r="O119" i="20" s="1"/>
  <c r="M119" i="20"/>
  <c r="N118" i="20"/>
  <c r="O118" i="20" s="1"/>
  <c r="M118" i="20"/>
  <c r="N117" i="20"/>
  <c r="O117" i="20" s="1"/>
  <c r="M117" i="20"/>
  <c r="N116" i="20"/>
  <c r="O116" i="20" s="1"/>
  <c r="M116" i="20"/>
  <c r="N115" i="20"/>
  <c r="O115" i="20" s="1"/>
  <c r="M115" i="20"/>
  <c r="N114" i="20"/>
  <c r="O114" i="20" s="1"/>
  <c r="M114" i="20"/>
  <c r="N113" i="20"/>
  <c r="O113" i="20" s="1"/>
  <c r="M113" i="20"/>
  <c r="N112" i="20"/>
  <c r="O112" i="20" s="1"/>
  <c r="M112" i="20"/>
  <c r="N111" i="20"/>
  <c r="O111" i="20" s="1"/>
  <c r="M111" i="20"/>
  <c r="N110" i="20"/>
  <c r="O110" i="20" s="1"/>
  <c r="M110" i="20"/>
  <c r="N109" i="20"/>
  <c r="O109" i="20" s="1"/>
  <c r="M109" i="20"/>
  <c r="N108" i="20"/>
  <c r="O108" i="20" s="1"/>
  <c r="M108" i="20"/>
  <c r="N107" i="20"/>
  <c r="O107" i="20" s="1"/>
  <c r="M107" i="20"/>
  <c r="N106" i="20"/>
  <c r="O106" i="20" s="1"/>
  <c r="M106" i="20"/>
  <c r="N105" i="20"/>
  <c r="O105" i="20" s="1"/>
  <c r="M105" i="20"/>
  <c r="N104" i="20"/>
  <c r="O104" i="20" s="1"/>
  <c r="M104" i="20"/>
  <c r="N103" i="20"/>
  <c r="O103" i="20" s="1"/>
  <c r="M103" i="20"/>
  <c r="N102" i="20"/>
  <c r="O102" i="20" s="1"/>
  <c r="M102" i="20"/>
  <c r="N101" i="20"/>
  <c r="O101" i="20" s="1"/>
  <c r="M101" i="20"/>
  <c r="N100" i="20"/>
  <c r="O100" i="20" s="1"/>
  <c r="M100" i="20"/>
  <c r="N99" i="20"/>
  <c r="O99" i="20" s="1"/>
  <c r="M99" i="20"/>
  <c r="N98" i="20"/>
  <c r="O98" i="20" s="1"/>
  <c r="M98" i="20"/>
  <c r="N97" i="20"/>
  <c r="O97" i="20" s="1"/>
  <c r="M97" i="20"/>
  <c r="N96" i="20"/>
  <c r="O96" i="20" s="1"/>
  <c r="M96" i="20"/>
  <c r="N95" i="20"/>
  <c r="O95" i="20" s="1"/>
  <c r="M95" i="20"/>
  <c r="N94" i="20"/>
  <c r="O94" i="20" s="1"/>
  <c r="M94" i="20"/>
  <c r="N93" i="20"/>
  <c r="O93" i="20" s="1"/>
  <c r="M93" i="20"/>
  <c r="N92" i="20"/>
  <c r="O92" i="20" s="1"/>
  <c r="M92" i="20"/>
  <c r="N91" i="20"/>
  <c r="O91" i="20" s="1"/>
  <c r="M91" i="20"/>
  <c r="N90" i="20"/>
  <c r="O90" i="20" s="1"/>
  <c r="M90" i="20"/>
  <c r="N89" i="20"/>
  <c r="O89" i="20" s="1"/>
  <c r="M89" i="20"/>
  <c r="N88" i="20"/>
  <c r="O88" i="20" s="1"/>
  <c r="M88" i="20"/>
  <c r="N87" i="20"/>
  <c r="O87" i="20" s="1"/>
  <c r="M87" i="20"/>
  <c r="N86" i="20"/>
  <c r="O86" i="20" s="1"/>
  <c r="M86" i="20"/>
  <c r="N85" i="20"/>
  <c r="O85" i="20" s="1"/>
  <c r="M85" i="20"/>
  <c r="N84" i="20"/>
  <c r="O84" i="20" s="1"/>
  <c r="M84" i="20"/>
  <c r="N83" i="20"/>
  <c r="O83" i="20" s="1"/>
  <c r="M83" i="20"/>
  <c r="N82" i="20"/>
  <c r="O82" i="20" s="1"/>
  <c r="M82" i="20"/>
  <c r="N81" i="20"/>
  <c r="O81" i="20" s="1"/>
  <c r="M81" i="20"/>
  <c r="N80" i="20"/>
  <c r="O80" i="20" s="1"/>
  <c r="M80" i="20"/>
  <c r="N79" i="20"/>
  <c r="O79" i="20" s="1"/>
  <c r="M79" i="20"/>
  <c r="N78" i="20"/>
  <c r="O78" i="20" s="1"/>
  <c r="M78" i="20"/>
  <c r="N77" i="20"/>
  <c r="O77" i="20" s="1"/>
  <c r="M77" i="20"/>
  <c r="N76" i="20"/>
  <c r="O76" i="20" s="1"/>
  <c r="M76" i="20"/>
  <c r="N75" i="20"/>
  <c r="O75" i="20" s="1"/>
  <c r="M75" i="20"/>
  <c r="N74" i="20"/>
  <c r="O74" i="20" s="1"/>
  <c r="M74" i="20"/>
  <c r="N73" i="20"/>
  <c r="O73" i="20" s="1"/>
  <c r="M73" i="20"/>
  <c r="N72" i="20"/>
  <c r="O72" i="20" s="1"/>
  <c r="M72" i="20"/>
  <c r="N71" i="20"/>
  <c r="O71" i="20" s="1"/>
  <c r="M71" i="20"/>
  <c r="N70" i="20"/>
  <c r="O70" i="20" s="1"/>
  <c r="M70" i="20"/>
  <c r="N69" i="20"/>
  <c r="O69" i="20" s="1"/>
  <c r="M69" i="20"/>
  <c r="N68" i="20"/>
  <c r="O68" i="20" s="1"/>
  <c r="M68" i="20"/>
  <c r="N67" i="20"/>
  <c r="O67" i="20" s="1"/>
  <c r="M67" i="20"/>
  <c r="N66" i="20"/>
  <c r="O66" i="20" s="1"/>
  <c r="M66" i="20"/>
  <c r="N65" i="20"/>
  <c r="O65" i="20" s="1"/>
  <c r="M65" i="20"/>
  <c r="N64" i="20"/>
  <c r="O64" i="20" s="1"/>
  <c r="M64" i="20"/>
  <c r="N63" i="20"/>
  <c r="O63" i="20" s="1"/>
  <c r="M63" i="20"/>
  <c r="N62" i="20"/>
  <c r="O62" i="20" s="1"/>
  <c r="M62" i="20"/>
  <c r="N61" i="20"/>
  <c r="O61" i="20" s="1"/>
  <c r="M61" i="20"/>
  <c r="N60" i="20"/>
  <c r="O60" i="20" s="1"/>
  <c r="M60" i="20"/>
  <c r="N59" i="20"/>
  <c r="O59" i="20" s="1"/>
  <c r="M59" i="20"/>
  <c r="N58" i="20"/>
  <c r="O58" i="20" s="1"/>
  <c r="M58" i="20"/>
  <c r="N57" i="20"/>
  <c r="O57" i="20" s="1"/>
  <c r="M57" i="20"/>
  <c r="N56" i="20"/>
  <c r="O56" i="20" s="1"/>
  <c r="M56" i="20"/>
  <c r="N55" i="20"/>
  <c r="O55" i="20" s="1"/>
  <c r="M55" i="20"/>
  <c r="N54" i="20"/>
  <c r="O54" i="20" s="1"/>
  <c r="M54" i="20"/>
  <c r="N53" i="20"/>
  <c r="O53" i="20" s="1"/>
  <c r="M53" i="20"/>
  <c r="N52" i="20"/>
  <c r="O52" i="20" s="1"/>
  <c r="M52" i="20"/>
  <c r="N51" i="20"/>
  <c r="O51" i="20" s="1"/>
  <c r="M51" i="20"/>
  <c r="N50" i="20"/>
  <c r="O50" i="20" s="1"/>
  <c r="M50" i="20"/>
  <c r="N49" i="20"/>
  <c r="O49" i="20" s="1"/>
  <c r="M49" i="20"/>
  <c r="N48" i="20"/>
  <c r="O48" i="20" s="1"/>
  <c r="M48" i="20"/>
  <c r="N47" i="20"/>
  <c r="O47" i="20" s="1"/>
  <c r="M47" i="20"/>
  <c r="N46" i="20"/>
  <c r="O46" i="20" s="1"/>
  <c r="M46" i="20"/>
  <c r="N45" i="20"/>
  <c r="O45" i="20" s="1"/>
  <c r="M45" i="20"/>
  <c r="N44" i="20"/>
  <c r="O44" i="20" s="1"/>
  <c r="M44" i="20"/>
  <c r="N43" i="20"/>
  <c r="O43" i="20" s="1"/>
  <c r="M43" i="20"/>
  <c r="N42" i="20"/>
  <c r="O42" i="20" s="1"/>
  <c r="M42" i="20"/>
  <c r="N41" i="20"/>
  <c r="O41" i="20" s="1"/>
  <c r="M41" i="20"/>
  <c r="N40" i="20"/>
  <c r="O40" i="20" s="1"/>
  <c r="M40" i="20"/>
  <c r="N39" i="20"/>
  <c r="O39" i="20" s="1"/>
  <c r="M39" i="20"/>
  <c r="N38" i="20"/>
  <c r="O38" i="20" s="1"/>
  <c r="M38" i="20"/>
  <c r="N37" i="20"/>
  <c r="O37" i="20" s="1"/>
  <c r="M37" i="20"/>
  <c r="N36" i="20"/>
  <c r="O36" i="20" s="1"/>
  <c r="M36" i="20"/>
  <c r="N35" i="20"/>
  <c r="O35" i="20" s="1"/>
  <c r="M35" i="20"/>
  <c r="N34" i="20"/>
  <c r="O34" i="20" s="1"/>
  <c r="M34" i="20"/>
  <c r="N33" i="20"/>
  <c r="O33" i="20" s="1"/>
  <c r="M33" i="20"/>
  <c r="N32" i="20"/>
  <c r="O32" i="20" s="1"/>
  <c r="M32" i="20"/>
  <c r="N31" i="20"/>
  <c r="O31" i="20" s="1"/>
  <c r="M31" i="20"/>
  <c r="N30" i="20"/>
  <c r="O30" i="20" s="1"/>
  <c r="M30" i="20"/>
  <c r="N29" i="20"/>
  <c r="O29" i="20" s="1"/>
  <c r="M29" i="20"/>
  <c r="N28" i="20"/>
  <c r="O28" i="20" s="1"/>
  <c r="M28" i="20"/>
  <c r="N27" i="20"/>
  <c r="O27" i="20" s="1"/>
  <c r="M27" i="20"/>
  <c r="N26" i="20"/>
  <c r="O26" i="20" s="1"/>
  <c r="M26" i="20"/>
  <c r="N25" i="20"/>
  <c r="O25" i="20" s="1"/>
  <c r="M25" i="20"/>
  <c r="N24" i="20"/>
  <c r="O24" i="20" s="1"/>
  <c r="M24" i="20"/>
  <c r="N23" i="20"/>
  <c r="O23" i="20" s="1"/>
  <c r="M23" i="20"/>
  <c r="N22" i="20"/>
  <c r="O22" i="20" s="1"/>
  <c r="M22" i="20"/>
  <c r="N21" i="20"/>
  <c r="O21" i="20" s="1"/>
  <c r="M21" i="20"/>
  <c r="N20" i="20"/>
  <c r="O20" i="20" s="1"/>
  <c r="M20" i="20"/>
  <c r="N19" i="20"/>
  <c r="O19" i="20" s="1"/>
  <c r="M19" i="20"/>
  <c r="N18" i="20"/>
  <c r="O18" i="20" s="1"/>
  <c r="M18" i="20"/>
  <c r="N17" i="20"/>
  <c r="O17" i="20" s="1"/>
  <c r="M17" i="20"/>
  <c r="N16" i="20"/>
  <c r="O16" i="20" s="1"/>
  <c r="M16" i="20"/>
  <c r="N15" i="20"/>
  <c r="O15" i="20" s="1"/>
  <c r="M15" i="20"/>
  <c r="N14" i="20"/>
  <c r="O14" i="20" s="1"/>
  <c r="M14" i="20"/>
  <c r="N13" i="20"/>
  <c r="O13" i="20" s="1"/>
  <c r="M13" i="20"/>
  <c r="N12" i="20"/>
  <c r="O12" i="20" s="1"/>
  <c r="M12" i="20"/>
  <c r="N11" i="20"/>
  <c r="O11" i="20" s="1"/>
  <c r="M11" i="20"/>
  <c r="N10" i="20"/>
  <c r="O10" i="20" s="1"/>
  <c r="M10" i="20"/>
  <c r="N9" i="20"/>
  <c r="O9" i="20" s="1"/>
  <c r="M9" i="20"/>
</calcChain>
</file>

<file path=xl/sharedStrings.xml><?xml version="1.0" encoding="utf-8"?>
<sst xmlns="http://schemas.openxmlformats.org/spreadsheetml/2006/main" count="5596" uniqueCount="2181">
  <si>
    <t>PERSUMAR, S.L.</t>
  </si>
  <si>
    <t>LIMPIEZA OFICINAS GALILEO</t>
  </si>
  <si>
    <t>MANTENIMIENTO IGLESIA,24</t>
  </si>
  <si>
    <t>MANTENIMIENTO BARRAQUER,19</t>
  </si>
  <si>
    <t>MANTENIMIENTO DIAGONAL,22</t>
  </si>
  <si>
    <t>LIMPIEZA OFICINA PSO MARITIMO</t>
  </si>
  <si>
    <t>AIGUES DE BARCELONA ,S.A.</t>
  </si>
  <si>
    <t>SUMINISTRO AGUA CTRA. SENTIU</t>
  </si>
  <si>
    <t>28-A9M0-021607</t>
  </si>
  <si>
    <t>TELEFONICA MOVILES ESPAÑA, S.A.</t>
  </si>
  <si>
    <t>SUMINISTRO TELEFONOS</t>
  </si>
  <si>
    <t>SM2801N0563186</t>
  </si>
  <si>
    <t>ENDESA ENERGIA XXI, S.L.</t>
  </si>
  <si>
    <t>SUMNISTRO LUZ ONZE SETEMBRE 2</t>
  </si>
  <si>
    <t>S1M801N1083608</t>
  </si>
  <si>
    <t>SUMINISTRO LUZ ONZE SETEMBRE,2</t>
  </si>
  <si>
    <t>SMP801N1520611</t>
  </si>
  <si>
    <t>SUMNISTRO LUZ ONZE SETEMBRE,2</t>
  </si>
  <si>
    <t>SM4801N0593393</t>
  </si>
  <si>
    <t>SUSUMINISTRO LUZ ONZE SETEMBRE</t>
  </si>
  <si>
    <t>S1M801N1082586</t>
  </si>
  <si>
    <t>SUMNINISTRO LUZ ONZE SETEMBRE</t>
  </si>
  <si>
    <t>IBERDROLA CLIENTES, S.A.U</t>
  </si>
  <si>
    <t>SUMINISTRO LUZ GALILEO,10</t>
  </si>
  <si>
    <t>FB2019-000468</t>
  </si>
  <si>
    <t>AQUI ENERGIA, S.L.</t>
  </si>
  <si>
    <t>SUMINISTRO LUZ PASEO MARITIMO</t>
  </si>
  <si>
    <t>A-18</t>
  </si>
  <si>
    <t>INSTALACIONES CUBERO, S.A.</t>
  </si>
  <si>
    <t>A-17</t>
  </si>
  <si>
    <t>B468.19</t>
  </si>
  <si>
    <t>BUSINESS PEOPLE RESEARCH, S.L.</t>
  </si>
  <si>
    <t>SERVICIO CONSULTORIA</t>
  </si>
  <si>
    <t>GERARD ROSELL ENGINYERIA CONSULTORS SLP</t>
  </si>
  <si>
    <t>HONORARIOS ASESORIA BREEAM</t>
  </si>
  <si>
    <t>ROTAGRAMA, S.A.</t>
  </si>
  <si>
    <t>COMPRA IMPRESOS APARCAMIENTOS</t>
  </si>
  <si>
    <t>S001</t>
  </si>
  <si>
    <t>ISABELLE BONNEAU</t>
  </si>
  <si>
    <t>SERVICIO SONIDO E ILUMINACION</t>
  </si>
  <si>
    <t>ALCAMPO S.A.U.</t>
  </si>
  <si>
    <t>COMPRA MATERIAL</t>
  </si>
  <si>
    <t>TA5ZJ0066525</t>
  </si>
  <si>
    <t>TELEFONICA DE ESPAÑA, S.A.U.</t>
  </si>
  <si>
    <t>SUMNIISTRO TELEFONICA</t>
  </si>
  <si>
    <t>TA5ZJ0066522</t>
  </si>
  <si>
    <t>SUMINISTRO TELEFONICA</t>
  </si>
  <si>
    <t>TA5ZJ0066524</t>
  </si>
  <si>
    <t>SUMNISTRO TELEFONICA</t>
  </si>
  <si>
    <t>TA5ZJ0066526</t>
  </si>
  <si>
    <t>TA5ZJ0066527</t>
  </si>
  <si>
    <t>TA5ZJ0066521</t>
  </si>
  <si>
    <t>TA5ZJ0066523</t>
  </si>
  <si>
    <t>TA5ZJ00566528</t>
  </si>
  <si>
    <t>2019FA00004330</t>
  </si>
  <si>
    <t>NATURGY IBERIA, S.A.</t>
  </si>
  <si>
    <t>CONSUMO GAS NATURAL VEHICULAR</t>
  </si>
  <si>
    <t>2019FA00005967</t>
  </si>
  <si>
    <t>FV19008</t>
  </si>
  <si>
    <t>BUILDMATE CONSTRUCTION MANAGERS, S.L.</t>
  </si>
  <si>
    <t>HONORARIOS DIRECCION OBRA</t>
  </si>
  <si>
    <t>002-19</t>
  </si>
  <si>
    <t>ARMENGOL &amp; ROS CONSULTORES I ASSOC., SLP</t>
  </si>
  <si>
    <t>HONORARIOS PROYECTO ESTAC</t>
  </si>
  <si>
    <t>FC18120317</t>
  </si>
  <si>
    <t>COSUIN EQUIPOS DE OFICINA, S.A.</t>
  </si>
  <si>
    <t>CONSUMO FOTOCOP PLAYA</t>
  </si>
  <si>
    <t>FC18120316</t>
  </si>
  <si>
    <t>CONSUMO FOTOCOP. CARAMELLES</t>
  </si>
  <si>
    <t>FC18120315</t>
  </si>
  <si>
    <t>FC18120314</t>
  </si>
  <si>
    <t>498-19</t>
  </si>
  <si>
    <t>SOLEPLEX SWISS S.L.</t>
  </si>
  <si>
    <t>INTALAC. LAMINAS PROT. SOLAR</t>
  </si>
  <si>
    <t>SOCIEDAD CATALANA DE PETROLIS, S.A.</t>
  </si>
  <si>
    <t>CONSUMO GASOIL A</t>
  </si>
  <si>
    <t>AL/36974</t>
  </si>
  <si>
    <t>FERRETERIA PEPIOL, S.A.</t>
  </si>
  <si>
    <t>COMPRA MATERIAL TALLER</t>
  </si>
  <si>
    <t>RECANVIS BRUGUES MOTOR, S.L.</t>
  </si>
  <si>
    <t>FERROS BRUGUES, S.A.</t>
  </si>
  <si>
    <t>B11ADF000035956</t>
  </si>
  <si>
    <t>RENAULT TRUCK CENTER SAU</t>
  </si>
  <si>
    <t>REPARACION VEHICULOS</t>
  </si>
  <si>
    <t>1-190054</t>
  </si>
  <si>
    <t>NASER ELECTRONIC SL</t>
  </si>
  <si>
    <t>N006590</t>
  </si>
  <si>
    <t>NEUMATICOS SOLEDAD, S.L.</t>
  </si>
  <si>
    <t>TALLERES LLIÇA, S.L.</t>
  </si>
  <si>
    <t>A-27</t>
  </si>
  <si>
    <t>A-26</t>
  </si>
  <si>
    <t>MANTENIMIENTO CARAMELLES</t>
  </si>
  <si>
    <t>DOFI BLANC SCP</t>
  </si>
  <si>
    <t>MANTENIIENTO BARRAQUER,19</t>
  </si>
  <si>
    <t>FC19160243</t>
  </si>
  <si>
    <t>SUMINISTROS AN-BO, S.L.</t>
  </si>
  <si>
    <t>COMPRA MATERIAL OFICINA</t>
  </si>
  <si>
    <t>GRAU, MAQUINARIA I SERVEI INTEGRAL, S.A.</t>
  </si>
  <si>
    <t>EIVISSA ASSOCIATS, S.C.C.L.</t>
  </si>
  <si>
    <t>CR-141</t>
  </si>
  <si>
    <t>REPARACIONES Y VULCANIZADOS JDF, S.L.</t>
  </si>
  <si>
    <t>REPARACION NEUMATICOS</t>
  </si>
  <si>
    <t>A-36</t>
  </si>
  <si>
    <t>L/190.102</t>
  </si>
  <si>
    <t>CAYVOL COMERCIAL, SL</t>
  </si>
  <si>
    <t>REPARACION VEHICULO</t>
  </si>
  <si>
    <t>SUMINISTRO AGUA ONZE SETEMBRE</t>
  </si>
  <si>
    <t>SUMNISTRO AGUA ONZE SETEMBRE</t>
  </si>
  <si>
    <t>FORCH COMPONENTES PARA TALLER SL</t>
  </si>
  <si>
    <t>DEVOLUCION MATERIAL TALLER</t>
  </si>
  <si>
    <t>SULO IBERICA, S.A.</t>
  </si>
  <si>
    <t>HIGIENE I PROTECCIO, S.L.</t>
  </si>
  <si>
    <t>COMPRA MATERIAL PROTECCION</t>
  </si>
  <si>
    <t>CI0913644602</t>
  </si>
  <si>
    <t>VODAFONE ESPAÑA, SAU</t>
  </si>
  <si>
    <t>CONSUMO TELEFONIA VODAFONE</t>
  </si>
  <si>
    <t>CI0913617821</t>
  </si>
  <si>
    <t>CI0913846129</t>
  </si>
  <si>
    <t>COMPRA VESTUARIO PROTECCION</t>
  </si>
  <si>
    <t>19/0021</t>
  </si>
  <si>
    <t>AIR TENA 2004 S.L.</t>
  </si>
  <si>
    <t>REPARACION AIRE ACONDICIONADO</t>
  </si>
  <si>
    <t>Manuel Exposito Jordán</t>
  </si>
  <si>
    <t>ROTULACION DEIXALLERIAS</t>
  </si>
  <si>
    <t>SENESANT 2000 S.L.</t>
  </si>
  <si>
    <t>LIMPIEZA OFICINA CTRA SENTIU</t>
  </si>
  <si>
    <t>FT19010156</t>
  </si>
  <si>
    <t>ALQUILER FOTOCOPIADORAS</t>
  </si>
  <si>
    <t>FT19010157</t>
  </si>
  <si>
    <t>ALQUILER FOTOCOPIADORA</t>
  </si>
  <si>
    <t>FT19010158</t>
  </si>
  <si>
    <t>FT19010159</t>
  </si>
  <si>
    <t>FT19010160</t>
  </si>
  <si>
    <t>FC19010162</t>
  </si>
  <si>
    <t>CONSUMO FOTOCOP. CTRA. SENTIU</t>
  </si>
  <si>
    <t>FC19010163</t>
  </si>
  <si>
    <t>CONSUMO FOTOCP. CARAMELLES</t>
  </si>
  <si>
    <t>FC19010164</t>
  </si>
  <si>
    <t>FC19010165</t>
  </si>
  <si>
    <t>FC19010203</t>
  </si>
  <si>
    <t>CONSUMO FOTOCP. CRTA. SENTIU</t>
  </si>
  <si>
    <t>ENGAR SERVEIS I RECANVIS AUTO, S.L.</t>
  </si>
  <si>
    <t>FUNDACIO PRIVADA SIGEA</t>
  </si>
  <si>
    <t>HONORARIOS CAMPAÑA COMUNICACIO</t>
  </si>
  <si>
    <t>FC19160790</t>
  </si>
  <si>
    <t>19C00011</t>
  </si>
  <si>
    <t>INDUSTRIAS DEL CEMENTO AGLOMERADO, S.L.</t>
  </si>
  <si>
    <t>REPARACION PASEO MARITIMO</t>
  </si>
  <si>
    <t>19/2019</t>
  </si>
  <si>
    <t>BOREAL INFORMATION TECHNOLOGY, S.L.</t>
  </si>
  <si>
    <t>ESTUDIO PLATAFORMA VIARIA</t>
  </si>
  <si>
    <t>TRANS G.M., S.L.</t>
  </si>
  <si>
    <t>TRANSPORTE CONT. RESIDUOS</t>
  </si>
  <si>
    <t>19/25</t>
  </si>
  <si>
    <t>CEMI , S.A</t>
  </si>
  <si>
    <t>CIPRIANO VILLARES CEREZO</t>
  </si>
  <si>
    <t>CARLOS JUAN GUTIERREZ</t>
  </si>
  <si>
    <t>MENSAJERIA</t>
  </si>
  <si>
    <t>A/2019/0000143972</t>
  </si>
  <si>
    <t>SOLRED S.A.</t>
  </si>
  <si>
    <t>COMBUSTIBLE VEHICULOS</t>
  </si>
  <si>
    <t>BR 283184</t>
  </si>
  <si>
    <t>BETON CATALAN, S.A.</t>
  </si>
  <si>
    <t>SUMNISTRO HORMIGON PAVIMENTO</t>
  </si>
  <si>
    <t>B191039951</t>
  </si>
  <si>
    <t>VIVA AQUA SERVICE SPAIN, S.A.</t>
  </si>
  <si>
    <t>SUMINISTRO GARRAFAS AGUA</t>
  </si>
  <si>
    <t>EVA MARIA CASTILLEJO</t>
  </si>
  <si>
    <t>COMPRA MATERIAL INFORMATICO</t>
  </si>
  <si>
    <t>LO1818000065</t>
  </si>
  <si>
    <t>NEDGIA CATALUNYA SA</t>
  </si>
  <si>
    <t>DERECHOS ACOMETIDA</t>
  </si>
  <si>
    <t>I0330-19</t>
  </si>
  <si>
    <t>AUTO-BOXES GINEL, S.L.U.</t>
  </si>
  <si>
    <t>REPARACIÓN NEUMATICOS</t>
  </si>
  <si>
    <t>FC 119 0100003047</t>
  </si>
  <si>
    <t>DRAULICFREN, S.L.</t>
  </si>
  <si>
    <t>VEHICULOS DE INGENIERIA URBANA SL</t>
  </si>
  <si>
    <t>CABLEMATIC DOS MIL, S.L.U.</t>
  </si>
  <si>
    <t>19-0274</t>
  </si>
  <si>
    <t>RAINS CONTROL DE PLAGAS SL</t>
  </si>
  <si>
    <t>CONTROL PLAGAS</t>
  </si>
  <si>
    <t>7960/19</t>
  </si>
  <si>
    <t>STAFF SEDO SL</t>
  </si>
  <si>
    <t>COMPRA TAQUILLAS</t>
  </si>
  <si>
    <t>19/1679</t>
  </si>
  <si>
    <t>MOTOR ALBET, S.L.</t>
  </si>
  <si>
    <t>19/1678</t>
  </si>
  <si>
    <t>JUAN RAMON MARIN GARCIA, C.B.</t>
  </si>
  <si>
    <t>REPARACION INSTALACIONES</t>
  </si>
  <si>
    <t>OFIPRIX SL</t>
  </si>
  <si>
    <t>COHIMAR HIDRAULICA NEUMATICA S.L.</t>
  </si>
  <si>
    <t>19F/556</t>
  </si>
  <si>
    <t>ECTA-3 IMATGE SL</t>
  </si>
  <si>
    <t>IOE SOPORTE E IMPEMENTACION SLU</t>
  </si>
  <si>
    <t>S/1801325</t>
  </si>
  <si>
    <t>PRECISION CONSULTING SL</t>
  </si>
  <si>
    <t>MANTENIMIENTO INFORMATICO</t>
  </si>
  <si>
    <t>S/1801234</t>
  </si>
  <si>
    <t>MANTENIMIENTO INTERNET HOSTING</t>
  </si>
  <si>
    <t>S/1801268</t>
  </si>
  <si>
    <t>X-201900016</t>
  </si>
  <si>
    <t>AUXI-FOC,SL</t>
  </si>
  <si>
    <t>MANTENIMIENTO EXTINTORES</t>
  </si>
  <si>
    <t>X-201900017</t>
  </si>
  <si>
    <t>LIMPIEZA OFICINAS CARAMELLES</t>
  </si>
  <si>
    <t>19000060- SU</t>
  </si>
  <si>
    <t>CONDIS SUPERMERCATS SA</t>
  </si>
  <si>
    <t>COMPRA MATERIAL LIMPIEZA</t>
  </si>
  <si>
    <t>SAFETY-KLEEN ESPAÑA SA</t>
  </si>
  <si>
    <t>MANTENIMIENTO AGUAS RESIDUALES</t>
  </si>
  <si>
    <t>MANANTIAL DE SALUD, S.L.U.</t>
  </si>
  <si>
    <t>DEVOLUCION GARRAFAS AGUA</t>
  </si>
  <si>
    <t>MANTENIMIENTO DIAGONAL, 22</t>
  </si>
  <si>
    <t>ABONO SUMINISTRO LUZ</t>
  </si>
  <si>
    <t>LIMPIEZA OFICINA PSO. MARITIMO</t>
  </si>
  <si>
    <t>7N60731</t>
  </si>
  <si>
    <t>ZARDOYA OTIS, S.A.</t>
  </si>
  <si>
    <t>MANTENIMIENTO ASCENSOR</t>
  </si>
  <si>
    <t>MANTENIMIENTO PKG.CARAMELLES</t>
  </si>
  <si>
    <t>FT11459</t>
  </si>
  <si>
    <t>MOTO 86, S.A.</t>
  </si>
  <si>
    <t>BR 283503</t>
  </si>
  <si>
    <t>MANTENIMIENTO PKG. TRUETA</t>
  </si>
  <si>
    <t>SENDRA CRESPO, C.B.</t>
  </si>
  <si>
    <t>ALQUILER OFICINA PSO MARITIMO</t>
  </si>
  <si>
    <t>A190051</t>
  </si>
  <si>
    <t>PICH Y ASOCIADOS, S.L.P.</t>
  </si>
  <si>
    <t>ASESORAMIENTO FISCAL LABORAL</t>
  </si>
  <si>
    <t>0801R190128</t>
  </si>
  <si>
    <t>LOOMIS SPAIN, S.A.</t>
  </si>
  <si>
    <t>SERVICIO RECUENTO MONEDAS</t>
  </si>
  <si>
    <t>19/0050/000171</t>
  </si>
  <si>
    <t>SHEBEL CONSULTORIA Y SERVICIOS, S.L.U.</t>
  </si>
  <si>
    <t>COMERCIAL LITHIUMBLEI S.L.</t>
  </si>
  <si>
    <t>ANTONIO MESAS MARTINEZ</t>
  </si>
  <si>
    <t>DULECENTRE SA</t>
  </si>
  <si>
    <t>950/14</t>
  </si>
  <si>
    <t>LIQUID NATURAL GAZ, S.L.</t>
  </si>
  <si>
    <t>950/701</t>
  </si>
  <si>
    <t>I9/9</t>
  </si>
  <si>
    <t>ESTABLECIMIENTOS COLL, SA</t>
  </si>
  <si>
    <t>DEVOLUCION MATERIAL</t>
  </si>
  <si>
    <t>COMBUSTIBLE GASOIL A</t>
  </si>
  <si>
    <t>PROMAR EDIFICIOS, S.L.</t>
  </si>
  <si>
    <t>DAVID LECHA AGUERA</t>
  </si>
  <si>
    <t>001089A1488</t>
  </si>
  <si>
    <t>PROSEGUR SERVICIOS EFECTIVO ESPAÑA, SLU</t>
  </si>
  <si>
    <t>SERVICIO MANIP. MONEDAS</t>
  </si>
  <si>
    <t>SUMINISTRO AGUA CTRA.SENTIU SN</t>
  </si>
  <si>
    <t>MANTENIMIENTO TRUETA,28</t>
  </si>
  <si>
    <t>SUMNISTRO LUZ GALILEO,10</t>
  </si>
  <si>
    <t>CPC/19-88721</t>
  </si>
  <si>
    <t>CONTENIDORS PUBLICS DE CATALUNYA SA</t>
  </si>
  <si>
    <t>RETIRADA CONT. RESIDUOS</t>
  </si>
  <si>
    <t>CPC/19-88722</t>
  </si>
  <si>
    <t>RETIRADA CONTENEDORES RESIDUOS</t>
  </si>
  <si>
    <t>CPC/19-88720</t>
  </si>
  <si>
    <t>JUNGHEINRICH DE ESPAÑA SA</t>
  </si>
  <si>
    <t>ALQUILER CARRETILLA</t>
  </si>
  <si>
    <t>S/1801311</t>
  </si>
  <si>
    <t>MANTENIMIENTO ANTIVIRUS</t>
  </si>
  <si>
    <t>SUMNISTRO AGUA DR.TRUETA,26</t>
  </si>
  <si>
    <t>V00040</t>
  </si>
  <si>
    <t>BLUEBEAN SL</t>
  </si>
  <si>
    <t>REPARACION OFICINAS CARAMELLES</t>
  </si>
  <si>
    <t>AMTEVO MEDIOAMBIENTE SL</t>
  </si>
  <si>
    <t>47 SENDES, S.L.</t>
  </si>
  <si>
    <t>INSTALACION ROTULOS CARAMELLES</t>
  </si>
  <si>
    <t>1-190152</t>
  </si>
  <si>
    <t>293-19</t>
  </si>
  <si>
    <t>OSCAR BANDERA MARISCAL</t>
  </si>
  <si>
    <t>COMPRA IMPRESOS OFICINA</t>
  </si>
  <si>
    <t>CASTELAO SL</t>
  </si>
  <si>
    <t>19/0099/000673</t>
  </si>
  <si>
    <t>2019FA00012354</t>
  </si>
  <si>
    <t>2019FA00013266</t>
  </si>
  <si>
    <t>FB2019-000987</t>
  </si>
  <si>
    <t>CPC/19-89074</t>
  </si>
  <si>
    <t>FAC 73</t>
  </si>
  <si>
    <t>NETEJA DE POUS , S.L.</t>
  </si>
  <si>
    <t>LIMPIEZA TUBERIAS</t>
  </si>
  <si>
    <t>A190284</t>
  </si>
  <si>
    <t>CI0913942815</t>
  </si>
  <si>
    <t>CONSUMO TELEFONICA VODAFONE</t>
  </si>
  <si>
    <t>CI0913968952</t>
  </si>
  <si>
    <t>B11ADF000036347</t>
  </si>
  <si>
    <t>SUMNISTRO AGUA PASEO MARTIMO</t>
  </si>
  <si>
    <t>SUMINISTRO LUZ CTRA. SENTIU SN</t>
  </si>
  <si>
    <t>SM4901N0047811</t>
  </si>
  <si>
    <t>SUMINISTRO LUZ OMZE SETEMBRE,2</t>
  </si>
  <si>
    <t>P1M901N0133795</t>
  </si>
  <si>
    <t>ENDESA ENERGIA,SAU</t>
  </si>
  <si>
    <t>P1M901N0133796</t>
  </si>
  <si>
    <t>S1M901N0075818</t>
  </si>
  <si>
    <t>S1M901N0077175</t>
  </si>
  <si>
    <t>28-B9M0-019184</t>
  </si>
  <si>
    <t>F9852</t>
  </si>
  <si>
    <t>RUDIGER GOTTWALD</t>
  </si>
  <si>
    <t>ROTULACION MINIDEIXALLERIAS</t>
  </si>
  <si>
    <t>TA6290066255</t>
  </si>
  <si>
    <t>TA6290066256</t>
  </si>
  <si>
    <t>TA6290066257</t>
  </si>
  <si>
    <t>TA6290066250</t>
  </si>
  <si>
    <t>TA6290066252</t>
  </si>
  <si>
    <t>TA6290066258</t>
  </si>
  <si>
    <t>TA6290066253</t>
  </si>
  <si>
    <t>SUMINISTRO TELFONICA</t>
  </si>
  <si>
    <t>TA6290066254</t>
  </si>
  <si>
    <t>TA6290066251</t>
  </si>
  <si>
    <t>SERVEIS REUNITS SA</t>
  </si>
  <si>
    <t>CARGO IMPUESTOS VEHICULOS</t>
  </si>
  <si>
    <t>ABONO LIMPIEZA GALILEO</t>
  </si>
  <si>
    <t>2019-03-00092</t>
  </si>
  <si>
    <t>INSNET SL</t>
  </si>
  <si>
    <t>INSTALACION MODULO TELEFONIA</t>
  </si>
  <si>
    <t>FR/19-525792</t>
  </si>
  <si>
    <t>FOMENT DEL RECICLATGE SA</t>
  </si>
  <si>
    <t>l0349-19</t>
  </si>
  <si>
    <t>MECALUX SA</t>
  </si>
  <si>
    <t>INSTALCION ESTANTERIAS TALLER</t>
  </si>
  <si>
    <t>20675/19</t>
  </si>
  <si>
    <t>FLUIDOS INDUSTRIALES Y DOMESTICOS SA</t>
  </si>
  <si>
    <t>REPARACION NAVE NUEVA</t>
  </si>
  <si>
    <t>COMERCIA GLOBAL PAYMENTS ENT. PAGO, SL</t>
  </si>
  <si>
    <t>SERVICIONS BANCARIOS</t>
  </si>
  <si>
    <t>NSCHO 0593156</t>
  </si>
  <si>
    <t>ENDESA DISTRIBUCION ELECTRICA,SL</t>
  </si>
  <si>
    <t>REPARACION INSTALACION</t>
  </si>
  <si>
    <t>REPARACION LATIGUILLOS</t>
  </si>
  <si>
    <t>201902A 21106</t>
  </si>
  <si>
    <t>TRASEMISA ADBLUE SL</t>
  </si>
  <si>
    <t>B11ADF000036535</t>
  </si>
  <si>
    <t>19/0000307</t>
  </si>
  <si>
    <t>CRISTAL AUTO BARCINO SL</t>
  </si>
  <si>
    <t>E/79</t>
  </si>
  <si>
    <t>ABELLAN Y ORTEGA SL</t>
  </si>
  <si>
    <t>B11ADF000036348</t>
  </si>
  <si>
    <t>CONSUMO COMBUSTIBLE GASOIL A</t>
  </si>
  <si>
    <t>2019-17726</t>
  </si>
  <si>
    <t>FC 119 0100004644</t>
  </si>
  <si>
    <t>PRODUCTOS TAMOSA SA</t>
  </si>
  <si>
    <t>INTEGRAL DE MAQUINARIA &amp; TALLER SL</t>
  </si>
  <si>
    <t>20674/19</t>
  </si>
  <si>
    <t>REPARACION NAVE CTRA. SENTIU</t>
  </si>
  <si>
    <t>CR-88</t>
  </si>
  <si>
    <t>CR-341</t>
  </si>
  <si>
    <t>CR-197</t>
  </si>
  <si>
    <t>LUBRICANTES RYALTA SL</t>
  </si>
  <si>
    <t>AL/37119</t>
  </si>
  <si>
    <t>FC19020102</t>
  </si>
  <si>
    <t>CONSUMO FOTOCOP CTRA.SENTIU</t>
  </si>
  <si>
    <t>FT19020146</t>
  </si>
  <si>
    <t>FT19020147</t>
  </si>
  <si>
    <t>FT19020148</t>
  </si>
  <si>
    <t>FT19020149</t>
  </si>
  <si>
    <t>FT19020150</t>
  </si>
  <si>
    <t>FT19020151</t>
  </si>
  <si>
    <t>FC19020193</t>
  </si>
  <si>
    <t>CONSUMO FOTOCOP. CTRA.SENTIU</t>
  </si>
  <si>
    <t>FC19020194</t>
  </si>
  <si>
    <t>FC19020195</t>
  </si>
  <si>
    <t>FC19020196</t>
  </si>
  <si>
    <t>FC19020197</t>
  </si>
  <si>
    <t>FC 19161526</t>
  </si>
  <si>
    <t>FC 19161527</t>
  </si>
  <si>
    <t>FV 19000558</t>
  </si>
  <si>
    <t>AR COMERCIAL DE GASOS SLU</t>
  </si>
  <si>
    <t>SUMINISTRO BOTELLA OXIGENO</t>
  </si>
  <si>
    <t>1-190148</t>
  </si>
  <si>
    <t>COREPARACIONES BATERIAS</t>
  </si>
  <si>
    <t>1-190169</t>
  </si>
  <si>
    <t>REPARACIONES BATERIAS</t>
  </si>
  <si>
    <t>2019/DSO/301</t>
  </si>
  <si>
    <t>KLINER PROFESIONAL SA</t>
  </si>
  <si>
    <t>PA19-169</t>
  </si>
  <si>
    <t>FLOWBIRD ESPAÑA SLU</t>
  </si>
  <si>
    <t>REPARACIONES PARQUIMETROS</t>
  </si>
  <si>
    <t>COMPRA VESTUARIO</t>
  </si>
  <si>
    <t>1902-0045</t>
  </si>
  <si>
    <t>PREINFA SL</t>
  </si>
  <si>
    <t>RECONOCIMIENTOS MEDICOS</t>
  </si>
  <si>
    <t>MANTENIMIENTO IGLESIA 24</t>
  </si>
  <si>
    <t>CEREM SA</t>
  </si>
  <si>
    <t>CURCURSO GESTION INTEGRADA</t>
  </si>
  <si>
    <t>02.19.000233</t>
  </si>
  <si>
    <t>INNOVIA COPTALIA SAU</t>
  </si>
  <si>
    <t>TRANSPORTE MODULOS</t>
  </si>
  <si>
    <t>ARSMEDIA SERVEIS INTEGRALS PUNT DE VENDA</t>
  </si>
  <si>
    <t>COMCOMPRA BOLSAS</t>
  </si>
  <si>
    <t>JOSE LAMUELA ARCA</t>
  </si>
  <si>
    <t>SERVICIO PUBLICIDAD</t>
  </si>
  <si>
    <t>PUÇA ESPECTACLES SL</t>
  </si>
  <si>
    <t>SERVICIO SPEAKER  Y SONIDO</t>
  </si>
  <si>
    <t>RESTAGAVA 2015 SL</t>
  </si>
  <si>
    <t>SONORIZACION JORNADA</t>
  </si>
  <si>
    <t>006/19</t>
  </si>
  <si>
    <t>FUNDACIO CATALANA PREVENCIO RESIDUS</t>
  </si>
  <si>
    <t>ACTUACION JORNADA PUERTAS</t>
  </si>
  <si>
    <t>INTIAM RUAI SL</t>
  </si>
  <si>
    <t>TALLER JORNADA PUERTAS</t>
  </si>
  <si>
    <t>LA GUERRILLA COMUNICACIÓ SL</t>
  </si>
  <si>
    <t>COMUNICACION JORNADA PUERTAS</t>
  </si>
  <si>
    <t>LIMPIEZA OFICINAS</t>
  </si>
  <si>
    <t>19F/1072</t>
  </si>
  <si>
    <t>F 3317/19</t>
  </si>
  <si>
    <t>SISTEMES DE SEGURETAT J.LIMA,SL</t>
  </si>
  <si>
    <t>MANTENIMIENTO ALARMAS</t>
  </si>
  <si>
    <t>FUNDACIO ESPIGOLADORS</t>
  </si>
  <si>
    <t>TALLER PUERTAS ABIERTAS</t>
  </si>
  <si>
    <t>A/2019/0000311868</t>
  </si>
  <si>
    <t>952/10.776</t>
  </si>
  <si>
    <t>PA19-152</t>
  </si>
  <si>
    <t>PROGRAMPROGRAMACION PARKING</t>
  </si>
  <si>
    <t>FA.1900.233</t>
  </si>
  <si>
    <t>ITOS TECHNOLOGY SL</t>
  </si>
  <si>
    <t>COMPRA BATERIAS IMPRESORAS</t>
  </si>
  <si>
    <t>B191076690</t>
  </si>
  <si>
    <t>SUMINISTROS AGUA GARRAFAS</t>
  </si>
  <si>
    <t>PRESSING IMPRESIO DIGITAL SA</t>
  </si>
  <si>
    <t>SUMNISTRO IMPRESOS TARJETAS</t>
  </si>
  <si>
    <t>LYRECO ESPAÑA SA</t>
  </si>
  <si>
    <t>MANTENIMIENTO AGUAS RESIDUA</t>
  </si>
  <si>
    <t>VAPOR ECO2 SL</t>
  </si>
  <si>
    <t>A190506</t>
  </si>
  <si>
    <t>V19003004</t>
  </si>
  <si>
    <t>SUCITESA SA</t>
  </si>
  <si>
    <t>28-C9M0-015876</t>
  </si>
  <si>
    <t>1903-0004</t>
  </si>
  <si>
    <t>PREVENCION RIESGOS LABORALES</t>
  </si>
  <si>
    <t>RAUL ROMERO NICOLAS</t>
  </si>
  <si>
    <t>19/2310</t>
  </si>
  <si>
    <t>WATER FIRE SL</t>
  </si>
  <si>
    <t>COMPRA VESTUARIO PERSONAL</t>
  </si>
  <si>
    <t>N030712</t>
  </si>
  <si>
    <t>39/2019</t>
  </si>
  <si>
    <t>IMPLANTACION RECOGIDA VIARIA</t>
  </si>
  <si>
    <t>FAC17852</t>
  </si>
  <si>
    <t>METALCO SA</t>
  </si>
  <si>
    <t>1900192/D08</t>
  </si>
  <si>
    <t>VENDOMAT INTERNATIONAL SA</t>
  </si>
  <si>
    <t>2019/815</t>
  </si>
  <si>
    <t>SERVITEC OFICINA SL</t>
  </si>
  <si>
    <t>COMPRA MOBILIARIO OFICINA</t>
  </si>
  <si>
    <t>CI0914120947</t>
  </si>
  <si>
    <t>LINEAS MOVILES</t>
  </si>
  <si>
    <t>082R190255</t>
  </si>
  <si>
    <t>SERVICIO MANIPULACION MONEDAS</t>
  </si>
  <si>
    <t>0802R190256</t>
  </si>
  <si>
    <t>0802R190389</t>
  </si>
  <si>
    <t>CPC/19-89518</t>
  </si>
  <si>
    <t>CPC/19-89519</t>
  </si>
  <si>
    <t>CPC/19-89520</t>
  </si>
  <si>
    <t>CPC/19-89521</t>
  </si>
  <si>
    <t>CPC/19-89522</t>
  </si>
  <si>
    <t>CPC/19-89604</t>
  </si>
  <si>
    <t>CPC/19-89516</t>
  </si>
  <si>
    <t>CPC/19-89517</t>
  </si>
  <si>
    <t>2019AB00000552</t>
  </si>
  <si>
    <t>ABONO FRA.00085272</t>
  </si>
  <si>
    <t>2019AB00000553</t>
  </si>
  <si>
    <t>ABONO FRA.00088178</t>
  </si>
  <si>
    <t>2019R100000217</t>
  </si>
  <si>
    <t>CONSUMO GAS VEHICULOS</t>
  </si>
  <si>
    <t>2019AB00000554</t>
  </si>
  <si>
    <t>ABONO FRA.00004330</t>
  </si>
  <si>
    <t>2019R100000218</t>
  </si>
  <si>
    <t>2019AB00000555</t>
  </si>
  <si>
    <t>ABONO FRA.00013266</t>
  </si>
  <si>
    <t>2019R100000219</t>
  </si>
  <si>
    <t>R02/190584</t>
  </si>
  <si>
    <t>AUTO DISTRIBUCION SL (IVECO)</t>
  </si>
  <si>
    <t>PA19-271</t>
  </si>
  <si>
    <t>SERVICIO CONECTIVIDAD</t>
  </si>
  <si>
    <t>ROTULACION M INIDEIXALLERIAS</t>
  </si>
  <si>
    <t>SINGULAR ECOLOGIC SL</t>
  </si>
  <si>
    <t>REPARACION CONTENEDORES</t>
  </si>
  <si>
    <t>0 1900100</t>
  </si>
  <si>
    <t>2019FA00018281</t>
  </si>
  <si>
    <t>CONSUMO GAS NATURAL VEHICULOS</t>
  </si>
  <si>
    <t>FV19022</t>
  </si>
  <si>
    <t>HONORARIOS PROYECTO NAVE NUEVA</t>
  </si>
  <si>
    <t>SM4901N0107663</t>
  </si>
  <si>
    <t>SPR901N0005550</t>
  </si>
  <si>
    <t>SLR901N0000796</t>
  </si>
  <si>
    <t>FB2019-001850</t>
  </si>
  <si>
    <t>SERVICIOS BANCARIOS</t>
  </si>
  <si>
    <t>QUIMICA FACIL SL</t>
  </si>
  <si>
    <t>FC I19 0100007634</t>
  </si>
  <si>
    <t>ANTONIO FERNANDEZ LEYVA (COMERCIAL DELTA</t>
  </si>
  <si>
    <t>001 190.213</t>
  </si>
  <si>
    <t>SICAL SL</t>
  </si>
  <si>
    <t>FT12003</t>
  </si>
  <si>
    <t>R 125167</t>
  </si>
  <si>
    <t>TURIAUTO S.A.</t>
  </si>
  <si>
    <t>SM2901N0107445</t>
  </si>
  <si>
    <t>SUMINISTRO LUZ ONZE SETEMBRE</t>
  </si>
  <si>
    <t>SMP901N025389</t>
  </si>
  <si>
    <t>TA6550065791</t>
  </si>
  <si>
    <t>TA6550065796</t>
  </si>
  <si>
    <t>TA6550065790</t>
  </si>
  <si>
    <t>TA6550065789</t>
  </si>
  <si>
    <t>TA6550065795</t>
  </si>
  <si>
    <t>TA6550065794</t>
  </si>
  <si>
    <t>TA6550065793</t>
  </si>
  <si>
    <t>TA6550065792</t>
  </si>
  <si>
    <t>CIO914175889</t>
  </si>
  <si>
    <t>001/000030</t>
  </si>
  <si>
    <t>GRUPO MONTANER &amp; ASOCIADOS SA</t>
  </si>
  <si>
    <t>SELECCION PERSONAL</t>
  </si>
  <si>
    <t>19/0317</t>
  </si>
  <si>
    <t>MECA ELECTRIC VILADECANS SL</t>
  </si>
  <si>
    <t>COBALTAX TOOLS SL</t>
  </si>
  <si>
    <t>REPARACION SOPLADORA</t>
  </si>
  <si>
    <t>F-2019-085841</t>
  </si>
  <si>
    <t>FACTOR ENERGIA SA</t>
  </si>
  <si>
    <t>CONSUMO ENERGIA CTRA. SENTIU</t>
  </si>
  <si>
    <t>CI0914189127</t>
  </si>
  <si>
    <t>A/99</t>
  </si>
  <si>
    <t>CERRAJERIA BLANCO RF 1973 SL</t>
  </si>
  <si>
    <t>REPARACION PARKING</t>
  </si>
  <si>
    <t>B11ADF000036787</t>
  </si>
  <si>
    <t>B11ADF000036788</t>
  </si>
  <si>
    <t>B11ADF000036690</t>
  </si>
  <si>
    <t>B11ADF000036789</t>
  </si>
  <si>
    <t>REAPRACION VEHICULOS</t>
  </si>
  <si>
    <t>B11ADF000036790</t>
  </si>
  <si>
    <t>N038730</t>
  </si>
  <si>
    <t>S/1801179</t>
  </si>
  <si>
    <t>S/1801034</t>
  </si>
  <si>
    <t>MANTENIMIENTO INTERNET</t>
  </si>
  <si>
    <t>2019/863</t>
  </si>
  <si>
    <t>COMPRA MOBILIARIO</t>
  </si>
  <si>
    <t>CONSUMO COMBUSTIBLE GASOIL</t>
  </si>
  <si>
    <t>MAREPARACION EDIF. DIAGONAL</t>
  </si>
  <si>
    <t>2019-30378</t>
  </si>
  <si>
    <t>2019-33224</t>
  </si>
  <si>
    <t>TECOLOGIC SYSTEMS SL</t>
  </si>
  <si>
    <t>19/0321</t>
  </si>
  <si>
    <t>COMIGRAF SL</t>
  </si>
  <si>
    <t>2019AB00000637</t>
  </si>
  <si>
    <t>ABONO FRA.2019R100000219</t>
  </si>
  <si>
    <t>2019AB00000638</t>
  </si>
  <si>
    <t>ABONO FRA.2019R100000218</t>
  </si>
  <si>
    <t>2019AB00000639</t>
  </si>
  <si>
    <t>ABONO FRA. 2019R100000217</t>
  </si>
  <si>
    <t>2019AB00000636</t>
  </si>
  <si>
    <t>ABONO FRA. 2019FA00018281</t>
  </si>
  <si>
    <t>2019FA00025115</t>
  </si>
  <si>
    <t>2019FA00025129</t>
  </si>
  <si>
    <t>2019AB00000635</t>
  </si>
  <si>
    <t>ABONO FRA.2019FA00025129</t>
  </si>
  <si>
    <t>UTE REFORMA NAUS S.A.C</t>
  </si>
  <si>
    <t>CERTIFICACION Nº9 NAVE NUEVA</t>
  </si>
  <si>
    <t>DRAGCLIC SL</t>
  </si>
  <si>
    <t>MANTENIMIENTO DRAG</t>
  </si>
  <si>
    <t>MANTENIMIENTO SISTEMA DRAG</t>
  </si>
  <si>
    <t>FT19030142</t>
  </si>
  <si>
    <t>FC19030161</t>
  </si>
  <si>
    <t>FC19030162</t>
  </si>
  <si>
    <t>FC19030164</t>
  </si>
  <si>
    <t>FT19030145</t>
  </si>
  <si>
    <t>CONSUMO FOTOCOP. PLAYA</t>
  </si>
  <si>
    <t>FT19030146</t>
  </si>
  <si>
    <t>FC19030165</t>
  </si>
  <si>
    <t>FT19030143</t>
  </si>
  <si>
    <t>FC19030163</t>
  </si>
  <si>
    <t>FT19030141</t>
  </si>
  <si>
    <t>FC19030160</t>
  </si>
  <si>
    <t>FT19030144</t>
  </si>
  <si>
    <t>19-17</t>
  </si>
  <si>
    <t>REPARACION ELECTRICA OFICINAS</t>
  </si>
  <si>
    <t>HERMAGA 2016,SL</t>
  </si>
  <si>
    <t>REPARACION AVD. DIAGONAL 22</t>
  </si>
  <si>
    <t>REPARACION DR. BARRAQUER,19-21</t>
  </si>
  <si>
    <t>F-2019-124693</t>
  </si>
  <si>
    <t>CONSUMO CTRA. SENTIU S/N</t>
  </si>
  <si>
    <t>MANTENIMIENTO ONZE SETEMBRE,2</t>
  </si>
  <si>
    <t>LIMPIEZA PSO. MARITIMO</t>
  </si>
  <si>
    <t>PITAGORA ADVANCED SLU</t>
  </si>
  <si>
    <t>CURSO FORMACION MICROSOFT</t>
  </si>
  <si>
    <t>BLANCA ANA BARRIOS LAZARO</t>
  </si>
  <si>
    <t>HONORARIOS CONTRATOS ALQUILER</t>
  </si>
  <si>
    <t>A18/19</t>
  </si>
  <si>
    <t>FUNERARIA GARCIA SOLER SL</t>
  </si>
  <si>
    <t>SERVICIO FUNERARIA</t>
  </si>
  <si>
    <t>F01/15500</t>
  </si>
  <si>
    <t>SANCHOFLOR SL</t>
  </si>
  <si>
    <t>CI0914306100</t>
  </si>
  <si>
    <t>AL37269</t>
  </si>
  <si>
    <t>MARQUIFREN SL</t>
  </si>
  <si>
    <t>2019-35022</t>
  </si>
  <si>
    <t>APROVISIONAMIENTO VESTUARIO</t>
  </si>
  <si>
    <t>FC19162020</t>
  </si>
  <si>
    <t>MATERIAL OFICINA</t>
  </si>
  <si>
    <t>19F/1608</t>
  </si>
  <si>
    <t>A/100</t>
  </si>
  <si>
    <t>REPARACION EDIFICIO</t>
  </si>
  <si>
    <t>INSTALACIONES ROTULOS</t>
  </si>
  <si>
    <t>F001539590</t>
  </si>
  <si>
    <t>SCHIBSTED CLASSIFIED MEDIA SPAIN SL</t>
  </si>
  <si>
    <t>SERVICIO EMPRESA TEMPORAL</t>
  </si>
  <si>
    <t>OCA INSPECCION, CONTROL Y PREVENCION SAU</t>
  </si>
  <si>
    <t>INSPECCION PERIODICA BAJA</t>
  </si>
  <si>
    <t>009/19</t>
  </si>
  <si>
    <t>COMO DESING STUDIO SL</t>
  </si>
  <si>
    <t>CREACION DISEÑO IMAGEN</t>
  </si>
  <si>
    <t>COMPRA SSITEMA PRESENCIA</t>
  </si>
  <si>
    <t>002088L0578</t>
  </si>
  <si>
    <t>SERVICIO VIGILANCIA</t>
  </si>
  <si>
    <t>MANTENIMIENTO DR.BARRAQUER, 19</t>
  </si>
  <si>
    <t>RECA HISPANIA SAU</t>
  </si>
  <si>
    <t>131/2019</t>
  </si>
  <si>
    <t>MONTSE LOPEZ ANDRES (PHONE MARKETING)</t>
  </si>
  <si>
    <t>IMPRESION CARTELES PUBLICIDAD</t>
  </si>
  <si>
    <t>N046499</t>
  </si>
  <si>
    <t>FV-CR-01-2019-000890</t>
  </si>
  <si>
    <t>REPARACION NEUMATICOS VEHICULO</t>
  </si>
  <si>
    <t>E/156</t>
  </si>
  <si>
    <t>SERVICIO MENSAJERIA</t>
  </si>
  <si>
    <t>B191114958</t>
  </si>
  <si>
    <t>SUMNISTRO GARRAFAS AGUA</t>
  </si>
  <si>
    <t>65/2019</t>
  </si>
  <si>
    <t>A/2019/0000481294</t>
  </si>
  <si>
    <t>950/1647</t>
  </si>
  <si>
    <t>013-0003-479224</t>
  </si>
  <si>
    <t>LEROY MERLIN ESPAÑA SLU</t>
  </si>
  <si>
    <t>COMPRA MATERIAL OFICINAS</t>
  </si>
  <si>
    <t>CONFORAMA ESPAÑA SA</t>
  </si>
  <si>
    <t>V00101</t>
  </si>
  <si>
    <t>REPARACION EDIFICIO CARAMELLES</t>
  </si>
  <si>
    <t>LIMPIEZA OFICINAS CTRA. SENTIU</t>
  </si>
  <si>
    <t>PA19-398</t>
  </si>
  <si>
    <t>SERVISERVICIO CONECTIVIDAD</t>
  </si>
  <si>
    <t>CPC/19-90305</t>
  </si>
  <si>
    <t>CPC/19-90306</t>
  </si>
  <si>
    <t>CPC/19-90307</t>
  </si>
  <si>
    <t>CPC/19-90308</t>
  </si>
  <si>
    <t>CPC/19-90309</t>
  </si>
  <si>
    <t>CPC/19-90311</t>
  </si>
  <si>
    <t>CPC/19-90312</t>
  </si>
  <si>
    <t>CPC/19-90313</t>
  </si>
  <si>
    <t>CPC/19-90466</t>
  </si>
  <si>
    <t>CPC/19-90310</t>
  </si>
  <si>
    <t>RETIRADA CONTENDORES RESIDUOS</t>
  </si>
  <si>
    <t>F 3895</t>
  </si>
  <si>
    <t>ASCENSORES ENINTER, SL</t>
  </si>
  <si>
    <t>MANTENIMIENTO LINEA ASCENSOR</t>
  </si>
  <si>
    <t>ALEPH COMUNICACION +MKT DE PERSONAS</t>
  </si>
  <si>
    <t>PROYECTO PLAN OCUPACION</t>
  </si>
  <si>
    <t>JOSE LUIS BERBETOROS SERRET</t>
  </si>
  <si>
    <t>ROTULACION VINILOS CARAMELLES</t>
  </si>
  <si>
    <t>0803R190634</t>
  </si>
  <si>
    <t>CPC/19-89131</t>
  </si>
  <si>
    <t>7Q29636 M</t>
  </si>
  <si>
    <t>X-201902410</t>
  </si>
  <si>
    <t>X-201902408</t>
  </si>
  <si>
    <t>X-201902407</t>
  </si>
  <si>
    <t>F 3302/19</t>
  </si>
  <si>
    <t>REPARACION SISTEMA ALARMAS</t>
  </si>
  <si>
    <t>F 3303/19</t>
  </si>
  <si>
    <t>INSTALACION SISTEMAS SEGURIDAD</t>
  </si>
  <si>
    <t>F 3304/19</t>
  </si>
  <si>
    <t>AMPLIACION SISTEMA SEGURIDAD</t>
  </si>
  <si>
    <t>F 3301/19</t>
  </si>
  <si>
    <t>INSTALACION CAMARAS SEGURIDAD</t>
  </si>
  <si>
    <t>012/19</t>
  </si>
  <si>
    <t>DISEÑO APP SERVICIO</t>
  </si>
  <si>
    <t>13/19</t>
  </si>
  <si>
    <t>156-19</t>
  </si>
  <si>
    <t>INSTALACIONES FELS SL</t>
  </si>
  <si>
    <t>REPARACION PUERTA ENTRADA</t>
  </si>
  <si>
    <t>A190742</t>
  </si>
  <si>
    <t>C190052</t>
  </si>
  <si>
    <t>BNFIX PICH AUDITORES , SLP</t>
  </si>
  <si>
    <t>HONORARIOS AUDITORIA 2018</t>
  </si>
  <si>
    <t>CONSUMO AGUA CTRA. SENTIU</t>
  </si>
  <si>
    <t>SUMNISTRO LUZ CTRA. SENTIU</t>
  </si>
  <si>
    <t>SUMINISTRO AGUA PASEO MARITIMO</t>
  </si>
  <si>
    <t>SMP901N0376144</t>
  </si>
  <si>
    <t>SPR901N0048881</t>
  </si>
  <si>
    <t>SLR901N0005150</t>
  </si>
  <si>
    <t>SM4901N0159390</t>
  </si>
  <si>
    <t>PNR901N0037170</t>
  </si>
  <si>
    <t>PNR901N0037171</t>
  </si>
  <si>
    <t>28-D9M0-018652</t>
  </si>
  <si>
    <t>FB2019-002064</t>
  </si>
  <si>
    <t>F-2019-149752</t>
  </si>
  <si>
    <t>19/0050/000824</t>
  </si>
  <si>
    <t>V1904151</t>
  </si>
  <si>
    <t>FORMULARIOS EUROPEOS S.A.</t>
  </si>
  <si>
    <t>COMPRA MATERIAL IMPRESOS</t>
  </si>
  <si>
    <t>APPLUS ITEUVE TECHNOLOGY SL</t>
  </si>
  <si>
    <t>INSPECCION TECNICA VEHICULOS</t>
  </si>
  <si>
    <t>001 190.281</t>
  </si>
  <si>
    <t>19/3679</t>
  </si>
  <si>
    <t>140/2019</t>
  </si>
  <si>
    <t>CONSORCI ADMINISTRACIO OBERTA CATALUNYA</t>
  </si>
  <si>
    <t>CERTIFICADO DIGITAL</t>
  </si>
  <si>
    <t>CI0914350741</t>
  </si>
  <si>
    <t>CI0914362510</t>
  </si>
  <si>
    <t>19000262 SU</t>
  </si>
  <si>
    <t>2019R100000425</t>
  </si>
  <si>
    <t>2019AB00000943</t>
  </si>
  <si>
    <t>ABONO FRA. 2019R100000425</t>
  </si>
  <si>
    <t>2019R100000555</t>
  </si>
  <si>
    <t>2019R100000426</t>
  </si>
  <si>
    <t>2019AB00000942</t>
  </si>
  <si>
    <t>ABONO FRA. 2019R100000426</t>
  </si>
  <si>
    <t>2019R100000556</t>
  </si>
  <si>
    <t>2019R100000427</t>
  </si>
  <si>
    <t>2019AB00000941</t>
  </si>
  <si>
    <t>ABONO FRA. 2019R100000427</t>
  </si>
  <si>
    <t>2019R100000557</t>
  </si>
  <si>
    <t>2019R100000468</t>
  </si>
  <si>
    <t>2019AB00000940</t>
  </si>
  <si>
    <t>ABONO FRA. 2019R100000468</t>
  </si>
  <si>
    <t>2019R100000558</t>
  </si>
  <si>
    <t>2019R100000559</t>
  </si>
  <si>
    <t>2019AB00000939</t>
  </si>
  <si>
    <t>ABONO FRA. 2019FA00033983</t>
  </si>
  <si>
    <t>2019FA00033983</t>
  </si>
  <si>
    <t>2019FA00032815</t>
  </si>
  <si>
    <t>2019AB00000966</t>
  </si>
  <si>
    <t>ABONO FRA.2018FA00084159</t>
  </si>
  <si>
    <t>2019R100000577</t>
  </si>
  <si>
    <t>2019AB00000965</t>
  </si>
  <si>
    <t>ABONO FRA.2019FA00005957</t>
  </si>
  <si>
    <t>2019R100000578</t>
  </si>
  <si>
    <t>2019AB00000964</t>
  </si>
  <si>
    <t>ABONO FRA. 2019FA00012354</t>
  </si>
  <si>
    <t>2019R100000579</t>
  </si>
  <si>
    <t>2019AB00000963</t>
  </si>
  <si>
    <t>ABONO FRA. 2019FA00025115</t>
  </si>
  <si>
    <t>2019R100000580</t>
  </si>
  <si>
    <t>2019AB00000962</t>
  </si>
  <si>
    <t>ABONO FRA.2019FA00032815</t>
  </si>
  <si>
    <t>2019R100000581</t>
  </si>
  <si>
    <t>TA6560065100</t>
  </si>
  <si>
    <t>TA6560065096</t>
  </si>
  <si>
    <t>TA6560065908</t>
  </si>
  <si>
    <t>TA6560065101</t>
  </si>
  <si>
    <t>TA6560065102</t>
  </si>
  <si>
    <t>TA6560065099</t>
  </si>
  <si>
    <t>TA6560065103</t>
  </si>
  <si>
    <t>TA6560065097</t>
  </si>
  <si>
    <t>FAC20190370</t>
  </si>
  <si>
    <t>TALLERES SALDAVI SL</t>
  </si>
  <si>
    <t>19/100</t>
  </si>
  <si>
    <t>PASMON INTEGRAL SLU</t>
  </si>
  <si>
    <t>COMPRA MAQUINARIA</t>
  </si>
  <si>
    <t>CI914452750</t>
  </si>
  <si>
    <t>CG-287432</t>
  </si>
  <si>
    <t>COMERCIAL GUMMI SA</t>
  </si>
  <si>
    <t>COMPRA VESTUARIO EPIS</t>
  </si>
  <si>
    <t>ABC CASTELLDEFELS SL</t>
  </si>
  <si>
    <t>KONEKTO COMUNICACION GRAFICA SL</t>
  </si>
  <si>
    <t>COMPRA IMPRESOS ZONA AZUL</t>
  </si>
  <si>
    <t>VN 19002897</t>
  </si>
  <si>
    <t>REPARACION OFICINAS</t>
  </si>
  <si>
    <t>FT19040148</t>
  </si>
  <si>
    <t>FC19040187</t>
  </si>
  <si>
    <t>FT19040146</t>
  </si>
  <si>
    <t>FC19040183</t>
  </si>
  <si>
    <t>FC190401486</t>
  </si>
  <si>
    <t>FC19040184</t>
  </si>
  <si>
    <t>FT19040150</t>
  </si>
  <si>
    <t>FT19040149</t>
  </si>
  <si>
    <t>FT19040145</t>
  </si>
  <si>
    <t>FT19040147</t>
  </si>
  <si>
    <t>FC19040182</t>
  </si>
  <si>
    <t>FC19040189</t>
  </si>
  <si>
    <t>FC19040188</t>
  </si>
  <si>
    <t>FC19040185</t>
  </si>
  <si>
    <t>X-201902800</t>
  </si>
  <si>
    <t>201904A41210</t>
  </si>
  <si>
    <t>COMPRA MATERIAL PARQUIMETROS</t>
  </si>
  <si>
    <t>FC19162845</t>
  </si>
  <si>
    <t>19F/2098</t>
  </si>
  <si>
    <t>AL/37424</t>
  </si>
  <si>
    <t>FV152</t>
  </si>
  <si>
    <t>EQUIP DIESEL OIL SERVICE SL</t>
  </si>
  <si>
    <t>INSTALACION SONDA COMBUSTIBLE</t>
  </si>
  <si>
    <t>19/199</t>
  </si>
  <si>
    <t>PRENDAS Y ARTICULOS DE UNIFORMIDAD SA</t>
  </si>
  <si>
    <t>ASSOCIACIO GHS</t>
  </si>
  <si>
    <t>CUOTA ASOCIACION GHS</t>
  </si>
  <si>
    <t>CLADD SBD SL</t>
  </si>
  <si>
    <t>COMPRA MATERIAL INSTALACIONES</t>
  </si>
  <si>
    <t>A/190290</t>
  </si>
  <si>
    <t>TALLERS MANTENIMENT MEDI AMBIENT SL</t>
  </si>
  <si>
    <t>F003197</t>
  </si>
  <si>
    <t>GRUAS CASTELLDELFELS SL</t>
  </si>
  <si>
    <t>TRANSPORTE CONTENEDOR RESIDUOS</t>
  </si>
  <si>
    <t>COMPRA SISTEMA PRESENCIA</t>
  </si>
  <si>
    <t>83/2019</t>
  </si>
  <si>
    <t>E/190</t>
  </si>
  <si>
    <t>19/0000833</t>
  </si>
  <si>
    <t>N062181</t>
  </si>
  <si>
    <t>A000124885</t>
  </si>
  <si>
    <t>016/19</t>
  </si>
  <si>
    <t>NORDVERT SL</t>
  </si>
  <si>
    <t>RETIRADA MATERIAL RESIDUOS</t>
  </si>
  <si>
    <t>B191156031</t>
  </si>
  <si>
    <t>PA19-552</t>
  </si>
  <si>
    <t>SEÑALIZACION APARCAMIENTOS</t>
  </si>
  <si>
    <t>20792/19</t>
  </si>
  <si>
    <t>REPARACION OFICINA CTRA SENTIU</t>
  </si>
  <si>
    <t>COMPRA VESTUARIO APARCAMIENTOS</t>
  </si>
  <si>
    <t>952/11594</t>
  </si>
  <si>
    <t>CPC/19-90956</t>
  </si>
  <si>
    <t>CPC/19-90957</t>
  </si>
  <si>
    <t>CPC/19-90958</t>
  </si>
  <si>
    <t>CPC/19-90959</t>
  </si>
  <si>
    <t>FMR19-000305</t>
  </si>
  <si>
    <t>ALQUIBALAT SL</t>
  </si>
  <si>
    <t>DESMONTAJE MODULOS</t>
  </si>
  <si>
    <t>2019-50839</t>
  </si>
  <si>
    <t>301-19</t>
  </si>
  <si>
    <t>SECOND OFFICE SPAIN SL</t>
  </si>
  <si>
    <t>SEÑALIZACION JICA SA</t>
  </si>
  <si>
    <t>COMPRA PANELES APARCAMIENTOS</t>
  </si>
  <si>
    <t>0804R190953</t>
  </si>
  <si>
    <t>L190733</t>
  </si>
  <si>
    <t>017/19</t>
  </si>
  <si>
    <t>B504.19</t>
  </si>
  <si>
    <t>A190955</t>
  </si>
  <si>
    <t>B11ADF00037248</t>
  </si>
  <si>
    <t>B11ADF000037246</t>
  </si>
  <si>
    <t>B11ADF000037247</t>
  </si>
  <si>
    <t>B11ADF000037245</t>
  </si>
  <si>
    <t>14/019</t>
  </si>
  <si>
    <t>SUMINISTRO CTRA. SENTIU SN</t>
  </si>
  <si>
    <t>FB2019-002721</t>
  </si>
  <si>
    <t>SPR901N0093035</t>
  </si>
  <si>
    <t>SM491N0213488</t>
  </si>
  <si>
    <t>SLR901N0009638</t>
  </si>
  <si>
    <t>SMP901N0501784</t>
  </si>
  <si>
    <t>SM2901N0218868</t>
  </si>
  <si>
    <t>28-E9M0-018874</t>
  </si>
  <si>
    <t>KLEER KIM SL</t>
  </si>
  <si>
    <t>MANTENIMIENTO ONZE SETEMBRE</t>
  </si>
  <si>
    <t>ABONO FRA.2019.61900.3168</t>
  </si>
  <si>
    <t>ENTIDAD MAYA SL</t>
  </si>
  <si>
    <t>FV-CR-01-2019-001262</t>
  </si>
  <si>
    <t>19/0001045</t>
  </si>
  <si>
    <t>PA19-28</t>
  </si>
  <si>
    <t>REPARACION LECTOR PARQUIMETROS</t>
  </si>
  <si>
    <t>AB19.4</t>
  </si>
  <si>
    <t>ABONO CONECTIVIDAD PARQUIMETRO</t>
  </si>
  <si>
    <t>APRABONO FRA. 1927</t>
  </si>
  <si>
    <t>PA19-79</t>
  </si>
  <si>
    <t>T02/191864</t>
  </si>
  <si>
    <t>T02/191865</t>
  </si>
  <si>
    <t>CI0914496072</t>
  </si>
  <si>
    <t>CI0914505928</t>
  </si>
  <si>
    <t>2019FA00043043</t>
  </si>
  <si>
    <t>2019FA00042998</t>
  </si>
  <si>
    <t>TA6570064254</t>
  </si>
  <si>
    <t>TA6570064255</t>
  </si>
  <si>
    <t>CONSUMO TELFONICA</t>
  </si>
  <si>
    <t>TA6570064256</t>
  </si>
  <si>
    <t>CONSUMO TELEFONICA</t>
  </si>
  <si>
    <t>TA6570064253</t>
  </si>
  <si>
    <t>TA6570064250</t>
  </si>
  <si>
    <t>TA6570064252</t>
  </si>
  <si>
    <t>TA6570064257</t>
  </si>
  <si>
    <t>TA6570064251</t>
  </si>
  <si>
    <t>IMPRESION CARTELES</t>
  </si>
  <si>
    <t>FCR-12060</t>
  </si>
  <si>
    <t>RECAMBIOS AUTO DIESEL SA</t>
  </si>
  <si>
    <t>COMPRA MATERIAL SEÑALIZACION</t>
  </si>
  <si>
    <t>DORNIER SA</t>
  </si>
  <si>
    <t>REAPRACION PARQUIMETROS</t>
  </si>
  <si>
    <t>F-2019-208345</t>
  </si>
  <si>
    <t>CU068968</t>
  </si>
  <si>
    <t>WICOON ENTREPISE SL</t>
  </si>
  <si>
    <t>MUNDO READER SL</t>
  </si>
  <si>
    <t>MOTOS CERPA SL</t>
  </si>
  <si>
    <t>F236431</t>
  </si>
  <si>
    <t>VALORA PREVENCION SL</t>
  </si>
  <si>
    <t>FORMACION PLAN PREVENCION</t>
  </si>
  <si>
    <t>IMPRESOS SERVICIO</t>
  </si>
  <si>
    <t>IMPRESION VINILOS SEÑALES</t>
  </si>
  <si>
    <t>ROTULACION OFICINAS</t>
  </si>
  <si>
    <t>2019/A/190604</t>
  </si>
  <si>
    <t>MRI Ingenieria Informatica SL</t>
  </si>
  <si>
    <t>TALLERES EFICIENCIA ENERGETICA</t>
  </si>
  <si>
    <t>19000352-SU</t>
  </si>
  <si>
    <t>PAVIMENTS RAYZA SL</t>
  </si>
  <si>
    <t>REPARACION PAVIMENTOS</t>
  </si>
  <si>
    <t>19/239</t>
  </si>
  <si>
    <t>ALQUILER CARRETILLAS</t>
  </si>
  <si>
    <t>RECANVIS AICRAG SA</t>
  </si>
  <si>
    <t>020/19</t>
  </si>
  <si>
    <t>DISEÑO PLACAS  OFICINAS</t>
  </si>
  <si>
    <t>E/207</t>
  </si>
  <si>
    <t>VRB/99004832</t>
  </si>
  <si>
    <t>ROS ROCA SAU</t>
  </si>
  <si>
    <t>INTERNATIONAL STORAGE &amp; REMOVAILS</t>
  </si>
  <si>
    <t>TRASLADO MATERIAL OFICINAS</t>
  </si>
  <si>
    <t>2019/DSO/997</t>
  </si>
  <si>
    <t>19/373</t>
  </si>
  <si>
    <t>SERVICIOS LIMPIEZA INTEGRALES 2014 SL</t>
  </si>
  <si>
    <t>RECOGIDA RESIDUOS</t>
  </si>
  <si>
    <t>CONSUMO AGUAS ONZE SETEMBRE,4</t>
  </si>
  <si>
    <t>CONSUMO AGUA ONZE SETEMBRE,4</t>
  </si>
  <si>
    <t>CI0914594504</t>
  </si>
  <si>
    <t>E/216</t>
  </si>
  <si>
    <t>V.I.EQUIP, SL</t>
  </si>
  <si>
    <t>REVISION COLUMNAS TALLER</t>
  </si>
  <si>
    <t>FCR-15043</t>
  </si>
  <si>
    <t>COMPRA REPARACION TALLER</t>
  </si>
  <si>
    <t>A-190312</t>
  </si>
  <si>
    <t>AL/37576</t>
  </si>
  <si>
    <t>FT19050139</t>
  </si>
  <si>
    <t>FC19050159</t>
  </si>
  <si>
    <t>CONSUMO FOTOCOPIAS CARAMELLES</t>
  </si>
  <si>
    <t>FC19050157</t>
  </si>
  <si>
    <t>FC19050156</t>
  </si>
  <si>
    <t>FT19050141</t>
  </si>
  <si>
    <t>ALQUILER FOTOCOPIADORA PLAYA</t>
  </si>
  <si>
    <t>FC19050160</t>
  </si>
  <si>
    <t>CONSUMO FOTOCOPIAS CTRA.SENTIU</t>
  </si>
  <si>
    <t>FC19050158</t>
  </si>
  <si>
    <t>FC19050155</t>
  </si>
  <si>
    <t>FT19050143</t>
  </si>
  <si>
    <t>FT19050142</t>
  </si>
  <si>
    <t>FT19050140</t>
  </si>
  <si>
    <t>FT19050138</t>
  </si>
  <si>
    <t>317-19</t>
  </si>
  <si>
    <t>CU069036</t>
  </si>
  <si>
    <t>COMPRA MATERIAL PLAYA</t>
  </si>
  <si>
    <t>19/0001047</t>
  </si>
  <si>
    <t>19/0001229</t>
  </si>
  <si>
    <t>FC19163622</t>
  </si>
  <si>
    <t>CCOMPRA MATERIAL OFICINA</t>
  </si>
  <si>
    <t>A000262586</t>
  </si>
  <si>
    <t>CONSUMO AGUA</t>
  </si>
  <si>
    <t>GESTION PLANO HORIZONTAL SLU</t>
  </si>
  <si>
    <t>N078412</t>
  </si>
  <si>
    <t>B191197988</t>
  </si>
  <si>
    <t>COMPRA SISTEMA STELIO TPAL</t>
  </si>
  <si>
    <t>REPARACION SISTEMA PARQUIMETRO</t>
  </si>
  <si>
    <t>PROGRAMACION PARQUIMETROS</t>
  </si>
  <si>
    <t>01/519</t>
  </si>
  <si>
    <t>PAU SERRABOU CLEMENTE ALLOZA</t>
  </si>
  <si>
    <t>HONORARIOS PROYECTO GNC</t>
  </si>
  <si>
    <t>HONORARIOS SELECCION PERSONAL</t>
  </si>
  <si>
    <t>SERVEIS BANCARIS MAI</t>
  </si>
  <si>
    <t>19000410-SU</t>
  </si>
  <si>
    <t>2019FA00052420</t>
  </si>
  <si>
    <t>COMBUSTIBLE GAS</t>
  </si>
  <si>
    <t>REPARACIÓN LATIGUILLOS</t>
  </si>
  <si>
    <t>E/250</t>
  </si>
  <si>
    <t>FCR 785</t>
  </si>
  <si>
    <t>MANNOL LUBRICANTES SL</t>
  </si>
  <si>
    <t>A/190394</t>
  </si>
  <si>
    <t>FV00910589</t>
  </si>
  <si>
    <t>RECAMBIOS TURIA SL</t>
  </si>
  <si>
    <t>FV-CR-01-2019-001475</t>
  </si>
  <si>
    <t>REPARACIÓN NEUMÁTICOS</t>
  </si>
  <si>
    <t>COMPRA MATRIAL TALLER</t>
  </si>
  <si>
    <t>2019/A/25713</t>
  </si>
  <si>
    <t>DAJUSA 2002 SL</t>
  </si>
  <si>
    <t>V1906040</t>
  </si>
  <si>
    <t>HONORARIOS CAMPAÑA COMUNICACIÓ</t>
  </si>
  <si>
    <t>ALQUILER OFICINA PASEO MARÍTIM</t>
  </si>
  <si>
    <t>REPARACION SISTEMA</t>
  </si>
  <si>
    <t>REPARACIÓN SISTEMA</t>
  </si>
  <si>
    <t>SUMINISTRO LUZ PSO.MARÍTIMO</t>
  </si>
  <si>
    <t>ALQUILER OFICINA PSO. MARITIMO</t>
  </si>
  <si>
    <t>2019/A/190663</t>
  </si>
  <si>
    <t>IMPUESTOS COCHES</t>
  </si>
  <si>
    <t>B522.19</t>
  </si>
  <si>
    <t>IMPRESOS ADHESIVOS</t>
  </si>
  <si>
    <t>A191185</t>
  </si>
  <si>
    <t>ASESORAMIENTO FISCAL Y LABORAL</t>
  </si>
  <si>
    <t>2019.61999.86</t>
  </si>
  <si>
    <t>AB.FRA.2019.61900.3497</t>
  </si>
  <si>
    <t>2019.61999.92</t>
  </si>
  <si>
    <t>AB.FRA.2019.61900.3913</t>
  </si>
  <si>
    <t>MATERIAL DE OFICINA</t>
  </si>
  <si>
    <t>AB. REF.FRA.7010364753</t>
  </si>
  <si>
    <t>2019FA00052634</t>
  </si>
  <si>
    <t>MANTENIMIENTO Y REPARACION MAQ</t>
  </si>
  <si>
    <t>ARRENDAMIENTO MAQUINARIA</t>
  </si>
  <si>
    <t>FT19060139</t>
  </si>
  <si>
    <t>ARRENDAMIENTO EQUIPOS INFORMAT</t>
  </si>
  <si>
    <t>FT19060137</t>
  </si>
  <si>
    <t>ARRENDAMIENTO EQUIPO INFORMAT</t>
  </si>
  <si>
    <t>FC19060100</t>
  </si>
  <si>
    <t>FC19060099</t>
  </si>
  <si>
    <t>ARRENDAMEINTO EQUIPO INFORMAT</t>
  </si>
  <si>
    <t>FC19060102</t>
  </si>
  <si>
    <t>FT19060140</t>
  </si>
  <si>
    <t>FT19060141</t>
  </si>
  <si>
    <t>FT19060138</t>
  </si>
  <si>
    <t>FT19060136</t>
  </si>
  <si>
    <t>FC19060103</t>
  </si>
  <si>
    <t>FC19060101</t>
  </si>
  <si>
    <t>FC19060098</t>
  </si>
  <si>
    <t>INTERSEAL SA</t>
  </si>
  <si>
    <t>TD/4046/2019</t>
  </si>
  <si>
    <t>DL STARBAIX SL</t>
  </si>
  <si>
    <t>COMPRA MATERIAL DIVERSO</t>
  </si>
  <si>
    <t>283/19</t>
  </si>
  <si>
    <t>PLX COATS 14 SL</t>
  </si>
  <si>
    <t>MANTENIMIENTO Y REPARACION</t>
  </si>
  <si>
    <t>ENVIROCAT SERVEIS SL</t>
  </si>
  <si>
    <t>19/5262</t>
  </si>
  <si>
    <t>MANTENIMIENTO Y REPARACION VEH</t>
  </si>
  <si>
    <t>B11TDF000032418</t>
  </si>
  <si>
    <t>FV-CR-01-2019-001676</t>
  </si>
  <si>
    <t>F24972</t>
  </si>
  <si>
    <t>FORMACION Y PREVENCION</t>
  </si>
  <si>
    <t>0805R191214</t>
  </si>
  <si>
    <t>321F-2019-238747</t>
  </si>
  <si>
    <t>SUMINISTRO LUZ</t>
  </si>
  <si>
    <t>SUMNISTRO AGUA</t>
  </si>
  <si>
    <t>SUMINISTRO AGUA</t>
  </si>
  <si>
    <t>CI0914637392</t>
  </si>
  <si>
    <t>CONSUMO LINEAS MOVILES</t>
  </si>
  <si>
    <t>CI0914647043</t>
  </si>
  <si>
    <t>CI0914734832</t>
  </si>
  <si>
    <t>19/294</t>
  </si>
  <si>
    <t>COMPRA UNIFORMIDAD</t>
  </si>
  <si>
    <t>1905-0036</t>
  </si>
  <si>
    <t>1905-0039</t>
  </si>
  <si>
    <t>1905-0040</t>
  </si>
  <si>
    <t>1905-0045</t>
  </si>
  <si>
    <t>PNR901N0112240</t>
  </si>
  <si>
    <t>CONSUMO ENDESA</t>
  </si>
  <si>
    <t>PNR908N0002909</t>
  </si>
  <si>
    <t>PNR908N0002908</t>
  </si>
  <si>
    <t>PNR901N0112239</t>
  </si>
  <si>
    <t>SLR901N0014511</t>
  </si>
  <si>
    <t>SLR909N0000431</t>
  </si>
  <si>
    <t>SPR901N0139985</t>
  </si>
  <si>
    <t>SPR909N0001687</t>
  </si>
  <si>
    <t>SM4901N0269544</t>
  </si>
  <si>
    <t>SMR908N0000260</t>
  </si>
  <si>
    <t>SMR909N0000885</t>
  </si>
  <si>
    <t>SLR908N0000077</t>
  </si>
  <si>
    <t>SLR909N0000424</t>
  </si>
  <si>
    <t>SNR908N0000380</t>
  </si>
  <si>
    <t>SNR909N0001096</t>
  </si>
  <si>
    <t>TA6580064151</t>
  </si>
  <si>
    <t>TA6580064157</t>
  </si>
  <si>
    <t>TA6580064152</t>
  </si>
  <si>
    <t>TA6580064150</t>
  </si>
  <si>
    <t>TA6580064156</t>
  </si>
  <si>
    <t>TA6580064154</t>
  </si>
  <si>
    <t>TA6580064155</t>
  </si>
  <si>
    <t>TA6580064153</t>
  </si>
  <si>
    <t>REABIBAIX 2010 SL</t>
  </si>
  <si>
    <t>A-190392</t>
  </si>
  <si>
    <t>N094431</t>
  </si>
  <si>
    <t>AQUALOGY SOLUTIONS,SA (MUSA)</t>
  </si>
  <si>
    <t>MANTENIMIENTO EQUIPO MEDIDA</t>
  </si>
  <si>
    <t>162/2019</t>
  </si>
  <si>
    <t>PUBLICIDAD ZONA VERDE</t>
  </si>
  <si>
    <t>141/2019</t>
  </si>
  <si>
    <t>PUBLICIDAD LIMPIEZA</t>
  </si>
  <si>
    <t>135/2019</t>
  </si>
  <si>
    <t>ESPLUGAS MANTENIMIENTO SL</t>
  </si>
  <si>
    <t>E/272</t>
  </si>
  <si>
    <t>B191237360</t>
  </si>
  <si>
    <t>SUMINISTRPO GARRAFAS AGUA</t>
  </si>
  <si>
    <t>CPC/19-92221</t>
  </si>
  <si>
    <t>CPC/19-92222</t>
  </si>
  <si>
    <t>CPC/19-92223</t>
  </si>
  <si>
    <t>CPC/19-92224</t>
  </si>
  <si>
    <t>JOSE ANTONIO GIRALDEZ ORTEGA</t>
  </si>
  <si>
    <t>FORMACION CONDUCTORES</t>
  </si>
  <si>
    <t>RP02190416</t>
  </si>
  <si>
    <t>POLITRACTOR SA</t>
  </si>
  <si>
    <t>AL/37737</t>
  </si>
  <si>
    <t>A000402825</t>
  </si>
  <si>
    <t>2019AB00001434</t>
  </si>
  <si>
    <t>ABONO FRA.2019FA00052634</t>
  </si>
  <si>
    <t>2019AB00001433</t>
  </si>
  <si>
    <t>ABONO FRA.2019AB00001433</t>
  </si>
  <si>
    <t>SOMINTEC SL</t>
  </si>
  <si>
    <t>REPARACION SMARTPHONES</t>
  </si>
  <si>
    <t>HAM CRIOGENICA SL</t>
  </si>
  <si>
    <t>OBRA PLANTA GAS VEHICULAR</t>
  </si>
  <si>
    <t>DELL SA</t>
  </si>
  <si>
    <t>COMPRA ORDENADOR</t>
  </si>
  <si>
    <t>FR19L1724/032264</t>
  </si>
  <si>
    <t>WORTEN ESPAÑA DISTRIBUCION SL</t>
  </si>
  <si>
    <t>PNR901N152660</t>
  </si>
  <si>
    <t>PNR901N152661</t>
  </si>
  <si>
    <t>19/PB0009337</t>
  </si>
  <si>
    <t>PETROLIS DE BARCELONA SA</t>
  </si>
  <si>
    <t>COMBUSTIBLE GASOIL</t>
  </si>
  <si>
    <t>R 128653</t>
  </si>
  <si>
    <t>FR5</t>
  </si>
  <si>
    <t>ABONO FRA. 152</t>
  </si>
  <si>
    <t>FC19164986</t>
  </si>
  <si>
    <t>2019R100000980</t>
  </si>
  <si>
    <t>2019R100000979</t>
  </si>
  <si>
    <t>WURTH ESPAÑA SA</t>
  </si>
  <si>
    <t>201907A70040</t>
  </si>
  <si>
    <t>2019-62938</t>
  </si>
  <si>
    <t>2019-81408</t>
  </si>
  <si>
    <t>F/611</t>
  </si>
  <si>
    <t>DANIEL MARTINEZ JIMENEZ (ARTBIKE)</t>
  </si>
  <si>
    <t>F/639</t>
  </si>
  <si>
    <t>FRANCISCO CUENCA MOLINA</t>
  </si>
  <si>
    <t>MANTENIMIENTO REPARAC. MAQUINA</t>
  </si>
  <si>
    <t>ABONO FRA. 2449</t>
  </si>
  <si>
    <t>ABONO FRA.2927</t>
  </si>
  <si>
    <t>0806R191436</t>
  </si>
  <si>
    <t>SERVICIO RECOGIDA MONEDAS</t>
  </si>
  <si>
    <t>19/0050/001479</t>
  </si>
  <si>
    <t>REPARACION Y MANTENIMIENTO</t>
  </si>
  <si>
    <t>19/0001499</t>
  </si>
  <si>
    <t>ALQUILER OFICINA PLAYA</t>
  </si>
  <si>
    <t>02/0719</t>
  </si>
  <si>
    <t>HONORARIOS OBRA PLANTA GAS</t>
  </si>
  <si>
    <t>FB2019-004364</t>
  </si>
  <si>
    <t>CONSUMO ENERGIA</t>
  </si>
  <si>
    <t>PMR901N0228871</t>
  </si>
  <si>
    <t>CONSUMO ENERGIA OFICINA</t>
  </si>
  <si>
    <t>PMR901N0215036</t>
  </si>
  <si>
    <t>PNR901N0178524</t>
  </si>
  <si>
    <t>CONSUMO ENERGIA OFICINAS</t>
  </si>
  <si>
    <t>SMP901N0629145</t>
  </si>
  <si>
    <t>MANTENIMIENTO CUENTAS CORREO</t>
  </si>
  <si>
    <t>CERRAJERIA J. M. JIMENEZ SL</t>
  </si>
  <si>
    <t>1907-0023</t>
  </si>
  <si>
    <t>SERVICIO PREVENCION</t>
  </si>
  <si>
    <t>1907-0025</t>
  </si>
  <si>
    <t>PNR901N0183377</t>
  </si>
  <si>
    <t>A191788</t>
  </si>
  <si>
    <t>A191811</t>
  </si>
  <si>
    <t>AUTO DISTRIBUCION NORD SL</t>
  </si>
  <si>
    <t>28-G9M0-017149</t>
  </si>
  <si>
    <t>CI0914777525</t>
  </si>
  <si>
    <t>CONSUMO LINEAS VODAFONE</t>
  </si>
  <si>
    <t>CI0914787025</t>
  </si>
  <si>
    <t>LINEAS MOVILES VODAFONE</t>
  </si>
  <si>
    <t>7R83797 M</t>
  </si>
  <si>
    <t>MANTENIMIENTO ASCENSOR L6265M</t>
  </si>
  <si>
    <t>FV00912666</t>
  </si>
  <si>
    <t>CPC/REC/19-0183</t>
  </si>
  <si>
    <t>ABONO FRA. CPC/19-92221</t>
  </si>
  <si>
    <t>MARIO ORTIZ GARCIA</t>
  </si>
  <si>
    <t>INSTALACION PORTERO AUTOMATICO</t>
  </si>
  <si>
    <t>1907-0037</t>
  </si>
  <si>
    <t>PREVENCION RIESGOS</t>
  </si>
  <si>
    <t>MANTENIMIENTO EQUIP AGUA</t>
  </si>
  <si>
    <t>MADERGOOD DISSENY SL</t>
  </si>
  <si>
    <t>REPARACION EDIFICIOS</t>
  </si>
  <si>
    <t>CONSTRUCCIONES FERTRES SL</t>
  </si>
  <si>
    <t>RETIRADA CONTENIDORS SOTERRATS</t>
  </si>
  <si>
    <t>ABONO FRA. 190105</t>
  </si>
  <si>
    <t>E/307</t>
  </si>
  <si>
    <t>ALQUILER MAQUINARIA CARRETILLA</t>
  </si>
  <si>
    <t>308-19</t>
  </si>
  <si>
    <t>COMPRA IMPRESOS PARQUIMETROS</t>
  </si>
  <si>
    <t>334-19</t>
  </si>
  <si>
    <t>COMPRA IMPRESOS</t>
  </si>
  <si>
    <t>INSTALACION MODULO APPARQUEM</t>
  </si>
  <si>
    <t>MODIFICACION SITEMA APPARQUEM</t>
  </si>
  <si>
    <t>SG19-0011</t>
  </si>
  <si>
    <t>SMARTPOLT GESTION SL</t>
  </si>
  <si>
    <t>MODIFICACION SOFTWARE APP</t>
  </si>
  <si>
    <t>SG19-0012</t>
  </si>
  <si>
    <t>MANTENIMIENTO APPARQUEM</t>
  </si>
  <si>
    <t>SG19-0013</t>
  </si>
  <si>
    <t>SEÑALIZACION PAVIMENTO</t>
  </si>
  <si>
    <t>CI0914873979</t>
  </si>
  <si>
    <t>LINEAS MOVILES JARFELS</t>
  </si>
  <si>
    <t>CONSUMO AGUA DR. TRUETA</t>
  </si>
  <si>
    <t>PNR901N0189102</t>
  </si>
  <si>
    <t>CONSUMO ENERGIA ENDESA</t>
  </si>
  <si>
    <t>PNR901N0189101</t>
  </si>
  <si>
    <t>TA6590063192</t>
  </si>
  <si>
    <t>CONUSMO TELEFONOS</t>
  </si>
  <si>
    <t>TA6590063189</t>
  </si>
  <si>
    <t>CONSUMOS TELEFONOS</t>
  </si>
  <si>
    <t>TA6590063191</t>
  </si>
  <si>
    <t>CONSUMO TELEFONOS</t>
  </si>
  <si>
    <t>TA6590063190</t>
  </si>
  <si>
    <t>TA6590063188</t>
  </si>
  <si>
    <t>TA6590063187</t>
  </si>
  <si>
    <t>TA6590063186</t>
  </si>
  <si>
    <t>TA6590063185</t>
  </si>
  <si>
    <t>BETA SYSTEM INFORMATICA SL</t>
  </si>
  <si>
    <t>2019-03-00229</t>
  </si>
  <si>
    <t>MANTENIMIENTO CENTRALITA</t>
  </si>
  <si>
    <t>A/190523</t>
  </si>
  <si>
    <t>2019FA00061221</t>
  </si>
  <si>
    <t>2019FA00061219</t>
  </si>
  <si>
    <t>027/19</t>
  </si>
  <si>
    <t>SERVICIO COMUNICACION APPARQUE</t>
  </si>
  <si>
    <t>001/19</t>
  </si>
  <si>
    <t>ABONO FRA. 016/19</t>
  </si>
  <si>
    <t>FC19070105</t>
  </si>
  <si>
    <t>CONSUMO FOTOCOPIADORAS</t>
  </si>
  <si>
    <t>FC19070048</t>
  </si>
  <si>
    <t>FC19070102</t>
  </si>
  <si>
    <t>FT19070134</t>
  </si>
  <si>
    <t>FT19070136</t>
  </si>
  <si>
    <t>FT19070135</t>
  </si>
  <si>
    <t>FT19070133</t>
  </si>
  <si>
    <t>FC19070107</t>
  </si>
  <si>
    <t>FT19070131</t>
  </si>
  <si>
    <t>FT19070132</t>
  </si>
  <si>
    <t>FC19070106</t>
  </si>
  <si>
    <t>FC19070103</t>
  </si>
  <si>
    <t>FC19070104</t>
  </si>
  <si>
    <t>AL/37900</t>
  </si>
  <si>
    <t>FV-CR-01-2019-001956</t>
  </si>
  <si>
    <t>REPARACION MAQUINARIA</t>
  </si>
  <si>
    <t>FV-CR-01-2019-002045</t>
  </si>
  <si>
    <t>FV-CR-01-2019-001903</t>
  </si>
  <si>
    <t>REPARACION LATIGUILLO</t>
  </si>
  <si>
    <t>AL/38060</t>
  </si>
  <si>
    <t>FCR-21303</t>
  </si>
  <si>
    <t>FCR-22643</t>
  </si>
  <si>
    <t>19/6504</t>
  </si>
  <si>
    <t>19/6475</t>
  </si>
  <si>
    <t>B11ADF000038534</t>
  </si>
  <si>
    <t>R11902024</t>
  </si>
  <si>
    <t>ZONA FRANCA ALARI SEPAUTO SA</t>
  </si>
  <si>
    <t>19/0001804</t>
  </si>
  <si>
    <t>A-190515</t>
  </si>
  <si>
    <t>A-19042</t>
  </si>
  <si>
    <t>BC TRANS HOOK LOGISTICS SL</t>
  </si>
  <si>
    <t>2019-95763</t>
  </si>
  <si>
    <t>19CA004578</t>
  </si>
  <si>
    <t>VILALTA CORPORACION SA</t>
  </si>
  <si>
    <t>SUMINISTRO COMBUSTIBLE GASOIL</t>
  </si>
  <si>
    <t>2019FC00069488</t>
  </si>
  <si>
    <t>A000552396</t>
  </si>
  <si>
    <t>SUMINISTRO COMBUSTIBLE</t>
  </si>
  <si>
    <t>ALQUILER MAQUINARIA</t>
  </si>
  <si>
    <t>201908A 80752</t>
  </si>
  <si>
    <t>2019-102336</t>
  </si>
  <si>
    <t>F-2019-322140</t>
  </si>
  <si>
    <t>TA65A0062116</t>
  </si>
  <si>
    <t>TA65A0062110</t>
  </si>
  <si>
    <t>TA65A0062114</t>
  </si>
  <si>
    <t>TA65A0062115</t>
  </si>
  <si>
    <t>TA65A0062113</t>
  </si>
  <si>
    <t>TA65A0062109</t>
  </si>
  <si>
    <t>TA65A0062111</t>
  </si>
  <si>
    <t>CONSUMO TELEFONO</t>
  </si>
  <si>
    <t>TA65A0062112</t>
  </si>
  <si>
    <t>B19090</t>
  </si>
  <si>
    <t>DURAN BIMA SL</t>
  </si>
  <si>
    <t>MANTENIMIENTO EDIFICIO</t>
  </si>
  <si>
    <t>B19092</t>
  </si>
  <si>
    <t>MANTENIMIENTO EDIFICIOS</t>
  </si>
  <si>
    <t>CREPARACION VEHICULO</t>
  </si>
  <si>
    <t>2019/19077</t>
  </si>
  <si>
    <t>SERVICELAND SL</t>
  </si>
  <si>
    <t>F19/0000439</t>
  </si>
  <si>
    <t>GIRALT URBANA &amp; INDUSTRIAL SL</t>
  </si>
  <si>
    <t>PNR901N0217409</t>
  </si>
  <si>
    <t>PMR901N0277058</t>
  </si>
  <si>
    <t>PNR901N0229986</t>
  </si>
  <si>
    <t>PMR901N0253277</t>
  </si>
  <si>
    <t>PMR901N0279372</t>
  </si>
  <si>
    <t>PNR901N0229987</t>
  </si>
  <si>
    <t>PNR901N0231560</t>
  </si>
  <si>
    <t>PNR901N0217638</t>
  </si>
  <si>
    <t>PNR901N0217637</t>
  </si>
  <si>
    <t>PMR901N0284367</t>
  </si>
  <si>
    <t>347-19</t>
  </si>
  <si>
    <t>IMPRESOS PARQUIMETROS</t>
  </si>
  <si>
    <t>346-19</t>
  </si>
  <si>
    <t>FV19047</t>
  </si>
  <si>
    <t>HONORARIOS PROYECTO NAVE</t>
  </si>
  <si>
    <t>CI0914926145</t>
  </si>
  <si>
    <t>CI914916743</t>
  </si>
  <si>
    <t>CI915012272</t>
  </si>
  <si>
    <t>FC19080055</t>
  </si>
  <si>
    <t>CONSUMO FOTOCOPIADORA</t>
  </si>
  <si>
    <t>FC19080056</t>
  </si>
  <si>
    <t>FC19080057</t>
  </si>
  <si>
    <t>FC19080058</t>
  </si>
  <si>
    <t>FC19080059</t>
  </si>
  <si>
    <t>FT19080124</t>
  </si>
  <si>
    <t>FT19080125</t>
  </si>
  <si>
    <t>FT19080126</t>
  </si>
  <si>
    <t>FT19080128</t>
  </si>
  <si>
    <t>ALQUILER FOTOCOPÌADORA</t>
  </si>
  <si>
    <t>FT19080129</t>
  </si>
  <si>
    <t>A191961</t>
  </si>
  <si>
    <t>ASESORAMIENTO LABORAL FISCAL</t>
  </si>
  <si>
    <t>MANTENIMIENTO PARQUIMETROS</t>
  </si>
  <si>
    <t>REPARACION PARQUIMETROS</t>
  </si>
  <si>
    <t>0807R191662</t>
  </si>
  <si>
    <t>SERVICIO MANIPULACION  MONEDAS</t>
  </si>
  <si>
    <t>B191283544</t>
  </si>
  <si>
    <t>FCR-23874</t>
  </si>
  <si>
    <t>N125481</t>
  </si>
  <si>
    <t>VF-001-19000294</t>
  </si>
  <si>
    <t>F19000937</t>
  </si>
  <si>
    <t>PLATA HERMANOS 94 SL</t>
  </si>
  <si>
    <t>19CA005003</t>
  </si>
  <si>
    <t>COMPRA COMBUSTIBLE GASOIL</t>
  </si>
  <si>
    <t>TALLERES AUTO MARINA SL</t>
  </si>
  <si>
    <t>A000697616</t>
  </si>
  <si>
    <t>SERVEIS BANCARIS</t>
  </si>
  <si>
    <t>R11902218</t>
  </si>
  <si>
    <t>OFFICE SOLUTIONS SL</t>
  </si>
  <si>
    <t>28-H9M0-017256</t>
  </si>
  <si>
    <t>19/375</t>
  </si>
  <si>
    <t>19/411</t>
  </si>
  <si>
    <t>ARTPROQUIM SL</t>
  </si>
  <si>
    <t>A-19048</t>
  </si>
  <si>
    <t>B19326974</t>
  </si>
  <si>
    <t>DSO 1610</t>
  </si>
  <si>
    <t>MAMANTENIMIENTO RESIDUOS</t>
  </si>
  <si>
    <t>CURSO FORMATIVO</t>
  </si>
  <si>
    <t>LIMPIEZA PSO MARITIMO</t>
  </si>
  <si>
    <t>MANTENIMIENTO OTROS EDIFICIOS</t>
  </si>
  <si>
    <t>115-19</t>
  </si>
  <si>
    <t>HONORARIOS PROYECTO PLANTA GAS</t>
  </si>
  <si>
    <t>211-19</t>
  </si>
  <si>
    <t>FC119 0100022697</t>
  </si>
  <si>
    <t>2019/A/190981</t>
  </si>
  <si>
    <t>COMPR MATERIAL OFICINA</t>
  </si>
  <si>
    <t>19SM1912/1001555</t>
  </si>
  <si>
    <t>SISTEMAS Y VEHICULOS ALTA TECNOLOGIA SA</t>
  </si>
  <si>
    <t>19SM1912/1001554</t>
  </si>
  <si>
    <t>A/190489</t>
  </si>
  <si>
    <t>0808R191909</t>
  </si>
  <si>
    <t>MANIPULACION MONEDAS</t>
  </si>
  <si>
    <t>0808R191908</t>
  </si>
  <si>
    <t>0808A190256</t>
  </si>
  <si>
    <t>ABONO MANIPULACION MONEDAS</t>
  </si>
  <si>
    <t>RECOGIDA REIDUOS</t>
  </si>
  <si>
    <t>28-I9M0-16732</t>
  </si>
  <si>
    <t>PMR901N0300793</t>
  </si>
  <si>
    <t>COMSUMO ENERGIA</t>
  </si>
  <si>
    <t>A192264</t>
  </si>
  <si>
    <t>FV-CR-01-2019-002316</t>
  </si>
  <si>
    <t>PNR901N0256271</t>
  </si>
  <si>
    <t>19-3488</t>
  </si>
  <si>
    <t>SERVICIO DESRATIZACION</t>
  </si>
  <si>
    <t>SERV.BANCARIOS</t>
  </si>
  <si>
    <t>FCR-25222</t>
  </si>
  <si>
    <t xml:space="preserve"> COMPRA MATERIAL TALLER</t>
  </si>
  <si>
    <t>A/1901262</t>
  </si>
  <si>
    <t>MACROMER SL</t>
  </si>
  <si>
    <t>RECOGIDA MATERIALES</t>
  </si>
  <si>
    <t>CI0915055261</t>
  </si>
  <si>
    <t>FV-CR-01-2019-002235</t>
  </si>
  <si>
    <t>TA65B0061324</t>
  </si>
  <si>
    <t>TA65B0061325</t>
  </si>
  <si>
    <t>TA65B0061326</t>
  </si>
  <si>
    <t>TA65B0061323</t>
  </si>
  <si>
    <t>TA65B0061320</t>
  </si>
  <si>
    <t>TA65B0061322</t>
  </si>
  <si>
    <t>TA65B0061327</t>
  </si>
  <si>
    <t>TA65B0061321</t>
  </si>
  <si>
    <t>PMR901N0328221</t>
  </si>
  <si>
    <t>CI0915064571</t>
  </si>
  <si>
    <t>345-19</t>
  </si>
  <si>
    <t>T-0557/19</t>
  </si>
  <si>
    <t>B11ADF000038896</t>
  </si>
  <si>
    <t>REPARACION SISTEMA VEHICULO</t>
  </si>
  <si>
    <t>19000649-SU</t>
  </si>
  <si>
    <t>19/6834</t>
  </si>
  <si>
    <t>19VE000373</t>
  </si>
  <si>
    <t>19VE000385</t>
  </si>
  <si>
    <t>ABONO FRA. 19VE000373</t>
  </si>
  <si>
    <t>19CA005408</t>
  </si>
  <si>
    <t>ABONO FRA. 19CA004578</t>
  </si>
  <si>
    <t>19CA005409</t>
  </si>
  <si>
    <t>ABONO FRA. 19CA005003</t>
  </si>
  <si>
    <t>FB01630</t>
  </si>
  <si>
    <t>AUTOSUR DE LEVANTE SL</t>
  </si>
  <si>
    <t>FO913N00016131</t>
  </si>
  <si>
    <t>INSTALACION ELECTRICA GNC</t>
  </si>
  <si>
    <t>19VE000386</t>
  </si>
  <si>
    <t>19CA005410</t>
  </si>
  <si>
    <t>19CA005411</t>
  </si>
  <si>
    <t>FT19080127</t>
  </si>
  <si>
    <t>CI0915150297</t>
  </si>
  <si>
    <t>19CA005488</t>
  </si>
  <si>
    <t>19SM1912/1001758</t>
  </si>
  <si>
    <t>I9/2285</t>
  </si>
  <si>
    <t>I9/2284</t>
  </si>
  <si>
    <t>ABONO FRA.I8/4138</t>
  </si>
  <si>
    <t>I9/3054</t>
  </si>
  <si>
    <t>PNR901N0266924</t>
  </si>
  <si>
    <t>PNR901N0266923</t>
  </si>
  <si>
    <t>FT19090133</t>
  </si>
  <si>
    <t>FT19090131</t>
  </si>
  <si>
    <t>FT19090134</t>
  </si>
  <si>
    <t>FT19090132</t>
  </si>
  <si>
    <t>FT19090130</t>
  </si>
  <si>
    <t>FT19090135</t>
  </si>
  <si>
    <t>CELNET GASMA CASTELLDEFELS SL</t>
  </si>
  <si>
    <t>0809A190263</t>
  </si>
  <si>
    <t>ABONO FRA. 0808R191909</t>
  </si>
  <si>
    <t>AL/38196</t>
  </si>
  <si>
    <t>19-3889</t>
  </si>
  <si>
    <t>R11902456</t>
  </si>
  <si>
    <t>COMPRA DE MATERIAL</t>
  </si>
  <si>
    <t>COMPRA UNIFORMES</t>
  </si>
  <si>
    <t>FC19090114</t>
  </si>
  <si>
    <t>FC19090117</t>
  </si>
  <si>
    <t>FC19090116</t>
  </si>
  <si>
    <t>FC19090115</t>
  </si>
  <si>
    <t>FC19090113</t>
  </si>
  <si>
    <t>FC19090111</t>
  </si>
  <si>
    <t>FC19090112</t>
  </si>
  <si>
    <t>ATK-19-30</t>
  </si>
  <si>
    <t>JESUS ARPON ESCALONA</t>
  </si>
  <si>
    <t>ATK-19-29</t>
  </si>
  <si>
    <t>B191370592</t>
  </si>
  <si>
    <t>SUMINISTRO UNIFORMIDAD</t>
  </si>
  <si>
    <t>A000835185</t>
  </si>
  <si>
    <t>19/0050/002139</t>
  </si>
  <si>
    <t>28-J9M0-016604</t>
  </si>
  <si>
    <t>A192576</t>
  </si>
  <si>
    <t>CN-41948644</t>
  </si>
  <si>
    <t>PROFESSIONAL GROUP CONVERSIA SLU</t>
  </si>
  <si>
    <t>SERVICIO PROTECCION DATOS</t>
  </si>
  <si>
    <t>A-19054</t>
  </si>
  <si>
    <t>RETIRADA CONTENEDORES</t>
  </si>
  <si>
    <t>A/190676</t>
  </si>
  <si>
    <t>A/190689</t>
  </si>
  <si>
    <t>2019-119175</t>
  </si>
  <si>
    <t>ROTULACION PARQUIMETROS</t>
  </si>
  <si>
    <t>DISEÑO TPAL PARQUIMETROS</t>
  </si>
  <si>
    <t>0809R192135</t>
  </si>
  <si>
    <t>0809R192134</t>
  </si>
  <si>
    <t>CPC/REC-190225</t>
  </si>
  <si>
    <t>ABONO FRA. 93436</t>
  </si>
  <si>
    <t>CPC/REC-19-0229</t>
  </si>
  <si>
    <t>ABONO FRA.93046</t>
  </si>
  <si>
    <t>CPC/REC-19-0224</t>
  </si>
  <si>
    <t>ABONO FRA.93888</t>
  </si>
  <si>
    <t>2019-030</t>
  </si>
  <si>
    <t>SERGIO JODAR GIL</t>
  </si>
  <si>
    <t>REPARACION CLIMATIZACION</t>
  </si>
  <si>
    <t>2019-031</t>
  </si>
  <si>
    <t>2019-039</t>
  </si>
  <si>
    <t>MANTENIMIENTO CLIMATIZACION</t>
  </si>
  <si>
    <t>FV-CR-01-2019-002386</t>
  </si>
  <si>
    <t>FV-CR-01-2019-002619</t>
  </si>
  <si>
    <t>F19/0000501</t>
  </si>
  <si>
    <t>F19/0000509</t>
  </si>
  <si>
    <t>COMPRA  MATERIAL DIVERSO</t>
  </si>
  <si>
    <t>C9 2408</t>
  </si>
  <si>
    <t>VFR19-009985</t>
  </si>
  <si>
    <t>INTERTRONIC INTERNACIONAL SL</t>
  </si>
  <si>
    <t>CI0915193755</t>
  </si>
  <si>
    <t>7T44886 M</t>
  </si>
  <si>
    <t>FC19166963</t>
  </si>
  <si>
    <t>19VE000445</t>
  </si>
  <si>
    <t>CONSUMO COMBUSTIBLE</t>
  </si>
  <si>
    <t>201910A 100101</t>
  </si>
  <si>
    <t>249-19</t>
  </si>
  <si>
    <t>BALLESTAS GRAN VIA SL</t>
  </si>
  <si>
    <t>BT/20004894</t>
  </si>
  <si>
    <t>BETICO COMPRESORES SAU</t>
  </si>
  <si>
    <t>MANTENIMIENTO COMPRESOR</t>
  </si>
  <si>
    <t>300/19</t>
  </si>
  <si>
    <t>HERRERIA CERRAJERIA HERNANDEZ SL</t>
  </si>
  <si>
    <t>VF-001-19000327</t>
  </si>
  <si>
    <t>COMPR AMATERIAL OFICINA</t>
  </si>
  <si>
    <t>APSFIRE CORTAFUEGOS SL</t>
  </si>
  <si>
    <t>19/1120</t>
  </si>
  <si>
    <t>19/1121</t>
  </si>
  <si>
    <t>B11ADF000038985</t>
  </si>
  <si>
    <t>B11ADF000038984</t>
  </si>
  <si>
    <t>CI0915202996</t>
  </si>
  <si>
    <t>TA6BC0077178</t>
  </si>
  <si>
    <t>TA6BC0076833</t>
  </si>
  <si>
    <t>TA6BC0076834</t>
  </si>
  <si>
    <t>TA6CB0077179</t>
  </si>
  <si>
    <t>TA6CB0077181</t>
  </si>
  <si>
    <t>TA6BC0077098</t>
  </si>
  <si>
    <t>TA6BC0077071</t>
  </si>
  <si>
    <t>CONSUMO TELFEONOS</t>
  </si>
  <si>
    <t>TA6BC0077180</t>
  </si>
  <si>
    <t>MANTENIMIENTO SERENAMAIL</t>
  </si>
  <si>
    <t>ABONO FRA. 1337</t>
  </si>
  <si>
    <t>RA/42</t>
  </si>
  <si>
    <t>ABONO FRA.190074</t>
  </si>
  <si>
    <t>F00376/19</t>
  </si>
  <si>
    <t>ROS GESTION PROCURADORES SL</t>
  </si>
  <si>
    <t>HONORARIOS PROCURADORES</t>
  </si>
  <si>
    <t>362-20</t>
  </si>
  <si>
    <t>B11ADF000039174</t>
  </si>
  <si>
    <t>N149419</t>
  </si>
  <si>
    <t>1910-0034</t>
  </si>
  <si>
    <t>STAR FOC (ANOIA SLU)</t>
  </si>
  <si>
    <t>FV-CR-01-2019-002709</t>
  </si>
  <si>
    <t>B11ADF000039329</t>
  </si>
  <si>
    <t>19/7783</t>
  </si>
  <si>
    <t>19/7785</t>
  </si>
  <si>
    <t>19/7784</t>
  </si>
  <si>
    <t>PMR901N0369133</t>
  </si>
  <si>
    <t>CONSUMO ENDESAS ENERGIA</t>
  </si>
  <si>
    <t>PMR901N0370074</t>
  </si>
  <si>
    <t>CONSUMO ENDESA ENERGIA</t>
  </si>
  <si>
    <t>PNR901N0294923</t>
  </si>
  <si>
    <t>PNR901N0295856</t>
  </si>
  <si>
    <t>REPARACION INSTALACIONES AGUA</t>
  </si>
  <si>
    <t>2019AB00001751</t>
  </si>
  <si>
    <t>ABONO FRA.2019FA00061221</t>
  </si>
  <si>
    <t>2019R100001219</t>
  </si>
  <si>
    <t>2019FA00087651</t>
  </si>
  <si>
    <t>2019FA00087652</t>
  </si>
  <si>
    <t>2019FA00087655</t>
  </si>
  <si>
    <t>CONSUMO  GAS VEHICULOS</t>
  </si>
  <si>
    <t>2019FA00087653</t>
  </si>
  <si>
    <t>2019FA00087656</t>
  </si>
  <si>
    <t>2019FA00087657</t>
  </si>
  <si>
    <t>19SM1912/1002003</t>
  </si>
  <si>
    <t>19VE000467</t>
  </si>
  <si>
    <t>24230/19</t>
  </si>
  <si>
    <t>REAN SA</t>
  </si>
  <si>
    <t>INTERFLUID HIDRAULICA SLU</t>
  </si>
  <si>
    <t>PNR908N0005405</t>
  </si>
  <si>
    <t>PMR908N0007163</t>
  </si>
  <si>
    <t>PNR908N0005404</t>
  </si>
  <si>
    <t>PMR908N0007162</t>
  </si>
  <si>
    <t>PNR901N0305554</t>
  </si>
  <si>
    <t>PNR901N0305555</t>
  </si>
  <si>
    <t>FAC20191027</t>
  </si>
  <si>
    <t>FABIAN JEREZ CONTRERAS</t>
  </si>
  <si>
    <t>MANTENIMIENTO OFICINAS</t>
  </si>
  <si>
    <t>FT19100122</t>
  </si>
  <si>
    <t>FT19100123</t>
  </si>
  <si>
    <t>FT19100124</t>
  </si>
  <si>
    <t>FT19100125</t>
  </si>
  <si>
    <t>FT19100126</t>
  </si>
  <si>
    <t>FT19100127</t>
  </si>
  <si>
    <t>ATK-19-41</t>
  </si>
  <si>
    <t>19/1078</t>
  </si>
  <si>
    <t>21252/19</t>
  </si>
  <si>
    <t>A201944</t>
  </si>
  <si>
    <t>ABONO FRA.201944</t>
  </si>
  <si>
    <t>ADAMSILA SL</t>
  </si>
  <si>
    <t>AL/38344</t>
  </si>
  <si>
    <t>GEESINKNORBA SPAIN SLU</t>
  </si>
  <si>
    <t>B11TDF000033971</t>
  </si>
  <si>
    <t>A000979149</t>
  </si>
  <si>
    <t>FC19100070</t>
  </si>
  <si>
    <t>FC19100068</t>
  </si>
  <si>
    <t>FC19100067</t>
  </si>
  <si>
    <t>FC19100071</t>
  </si>
  <si>
    <t>FC19100069</t>
  </si>
  <si>
    <t>FC19100066</t>
  </si>
  <si>
    <t>FC19100112</t>
  </si>
  <si>
    <t>CI0915288181</t>
  </si>
  <si>
    <t>R11902769</t>
  </si>
  <si>
    <t>FCR-29711</t>
  </si>
  <si>
    <t>2019/A191252</t>
  </si>
  <si>
    <t>1910-0048</t>
  </si>
  <si>
    <t>1910-0055</t>
  </si>
  <si>
    <t>19-49</t>
  </si>
  <si>
    <t>FV-CR-01-2019-002855</t>
  </si>
  <si>
    <t>A-19061</t>
  </si>
  <si>
    <t>490/2019</t>
  </si>
  <si>
    <t>PLANTBOW BIOTEC SL</t>
  </si>
  <si>
    <t>CURSO FORMACION</t>
  </si>
  <si>
    <t>B191419344</t>
  </si>
  <si>
    <t>FC19167275</t>
  </si>
  <si>
    <t>HERCAL DIGGERS SL</t>
  </si>
  <si>
    <t>COMPR AMATERIAL TALLE</t>
  </si>
  <si>
    <t>COMPRA MATREIAL TALLER</t>
  </si>
  <si>
    <t>VESPA BALART SA</t>
  </si>
  <si>
    <t>0810R192366</t>
  </si>
  <si>
    <t>0810R192365</t>
  </si>
  <si>
    <t>2019FA00092008</t>
  </si>
  <si>
    <t>1910-0059</t>
  </si>
  <si>
    <t>19/531</t>
  </si>
  <si>
    <t>28-K9MO-014448</t>
  </si>
  <si>
    <t>STAUBLI ESPAÑOLA SAU</t>
  </si>
  <si>
    <t>01 10004636</t>
  </si>
  <si>
    <t>372-19</t>
  </si>
  <si>
    <t>CI0915331584</t>
  </si>
  <si>
    <t>PMR901N0394770</t>
  </si>
  <si>
    <t>PMR901N413730</t>
  </si>
  <si>
    <t>FRANCISCO JORDA IBAÑEZ</t>
  </si>
  <si>
    <t>VERT-2019/1/9940</t>
  </si>
  <si>
    <t>FINCAS FORCADELL SLU</t>
  </si>
  <si>
    <t>SERVICIO ESTUDIO INMUEBLES</t>
  </si>
  <si>
    <t>1911-0024</t>
  </si>
  <si>
    <t>FAC61441</t>
  </si>
  <si>
    <t>AVC116346</t>
  </si>
  <si>
    <t>ABONO FAC. 61441</t>
  </si>
  <si>
    <t>ABONO FRA.190833</t>
  </si>
  <si>
    <t>2019/19105</t>
  </si>
  <si>
    <t>ASSOCIACIO ORGANITZACIONS REGISTRADES</t>
  </si>
  <si>
    <t>CURSO FORMACION RESIDUOS</t>
  </si>
  <si>
    <t>FC19167852</t>
  </si>
  <si>
    <t>PNR901N0334122</t>
  </si>
  <si>
    <t>SUMINISTRO ENERGIA ENDESA</t>
  </si>
  <si>
    <t>PNR901N0334121</t>
  </si>
  <si>
    <t>PMR901N423808</t>
  </si>
  <si>
    <t>PNR901N0333752</t>
  </si>
  <si>
    <t>COMNSUMO AIGUES</t>
  </si>
  <si>
    <t>DECATHLON ESPAÑA SAU</t>
  </si>
  <si>
    <t>A19011194</t>
  </si>
  <si>
    <t>HOTEL ZENIT LLEIDA CB</t>
  </si>
  <si>
    <t>GASTOS FERIA MUNICIPALIA</t>
  </si>
  <si>
    <t>TA6BD0060120</t>
  </si>
  <si>
    <t>L¡CONSUMO LINEAS MOVILES</t>
  </si>
  <si>
    <t>TAEBD0060121</t>
  </si>
  <si>
    <t>TA6BD0060114</t>
  </si>
  <si>
    <t>TA6BD0060119</t>
  </si>
  <si>
    <t>TA6BD0060118</t>
  </si>
  <si>
    <t>TA6BD0060116</t>
  </si>
  <si>
    <t>TA6BD0060117</t>
  </si>
  <si>
    <t>TA6BD0060115</t>
  </si>
  <si>
    <t>TA6BD0060113</t>
  </si>
  <si>
    <t>PNR901N0307552</t>
  </si>
  <si>
    <t>PNR901N0311287</t>
  </si>
  <si>
    <t>CCONSUMO ENERGIA ENDESA</t>
  </si>
  <si>
    <t>L190274</t>
  </si>
  <si>
    <t>BNFIX PICH ABOGADOS Y ECONOMISTAS SLP</t>
  </si>
  <si>
    <t>HONORARIOS ABOGADOS</t>
  </si>
  <si>
    <t>2019FA00089701</t>
  </si>
  <si>
    <t>ABONO FRA 402019</t>
  </si>
  <si>
    <t>SERVEI DIESEL BARCELONA 2016 SL</t>
  </si>
  <si>
    <t>R11902946</t>
  </si>
  <si>
    <t>19VE000488</t>
  </si>
  <si>
    <t>PMR901N0428279</t>
  </si>
  <si>
    <t>MANOLO ROVIRA SL</t>
  </si>
  <si>
    <t>CI0915340810</t>
  </si>
  <si>
    <t>2019/DSO/962</t>
  </si>
  <si>
    <t>MATERIAL OFICINA IMPRESOS</t>
  </si>
  <si>
    <t>CONSUMO AGUA NAVE</t>
  </si>
  <si>
    <t>MARCIL,SA</t>
  </si>
  <si>
    <t>COMPRA LOTES NAVIDAD</t>
  </si>
  <si>
    <t>2919-137872</t>
  </si>
  <si>
    <t>1911-0038</t>
  </si>
  <si>
    <t>RECONOCIMIENTO MEDICO</t>
  </si>
  <si>
    <t>27-2019</t>
  </si>
  <si>
    <t>EPIM SCP</t>
  </si>
  <si>
    <t>ESTUDIO ESTACIONAMIENTO</t>
  </si>
  <si>
    <t>SEÑAL CONFOR SL</t>
  </si>
  <si>
    <t>R000727</t>
  </si>
  <si>
    <t>LANPER NOTARIOS DE CASTELLDEFELS S.C.P.</t>
  </si>
  <si>
    <t>HONORARIOS NOTARIA</t>
  </si>
  <si>
    <t>Y001560/19</t>
  </si>
  <si>
    <t>HONORARIOS NOTARIO</t>
  </si>
  <si>
    <t>001/2019/39096321</t>
  </si>
  <si>
    <t>REGISTRO MERCANTIL DE BARCELONA</t>
  </si>
  <si>
    <t>HONORARIOS REGISTRO</t>
  </si>
  <si>
    <t>B/39568864</t>
  </si>
  <si>
    <t>B.O.E.</t>
  </si>
  <si>
    <t>HONORARIOS BOE</t>
  </si>
  <si>
    <t>B11ADF000039748</t>
  </si>
  <si>
    <t>B11ADF000039651</t>
  </si>
  <si>
    <t>19VE000507</t>
  </si>
  <si>
    <t>1911-051</t>
  </si>
  <si>
    <t>MESGRAFIC SL</t>
  </si>
  <si>
    <t>267-19</t>
  </si>
  <si>
    <t>COMPRA UNIFORMIDAD EPIS</t>
  </si>
  <si>
    <t>CI0915426129</t>
  </si>
  <si>
    <t>AL/38499</t>
  </si>
  <si>
    <t>PNR901N0345551</t>
  </si>
  <si>
    <t>PNR901N0345552</t>
  </si>
  <si>
    <t>CONSUMO AIGUES</t>
  </si>
  <si>
    <t>F296937</t>
  </si>
  <si>
    <t>FT19110116</t>
  </si>
  <si>
    <t>FC19110123</t>
  </si>
  <si>
    <t>FC19110124</t>
  </si>
  <si>
    <t>FC19110126</t>
  </si>
  <si>
    <t>FC19110057</t>
  </si>
  <si>
    <t>FT19110117</t>
  </si>
  <si>
    <t>FT19110118</t>
  </si>
  <si>
    <t>FT19110121</t>
  </si>
  <si>
    <t>FT19110119</t>
  </si>
  <si>
    <t>FT19110120</t>
  </si>
  <si>
    <t>FC19110125</t>
  </si>
  <si>
    <t>FC19110127</t>
  </si>
  <si>
    <t>FC19110122</t>
  </si>
  <si>
    <t>ATK-19-44</t>
  </si>
  <si>
    <t>IMPRESOS OFICINA</t>
  </si>
  <si>
    <t>MANTENIMINETO OFICINAS</t>
  </si>
  <si>
    <t>T-659/19</t>
  </si>
  <si>
    <t>2019-144787</t>
  </si>
  <si>
    <t>VM/10648</t>
  </si>
  <si>
    <t>GOOD AIR SL</t>
  </si>
  <si>
    <t>A-19067</t>
  </si>
  <si>
    <t>FRCLN-19-08484</t>
  </si>
  <si>
    <t>COMERCIAL PROJAR SA</t>
  </si>
  <si>
    <t>A192818</t>
  </si>
  <si>
    <t>A0011157296</t>
  </si>
  <si>
    <t>201911A111469</t>
  </si>
  <si>
    <t>B191462592</t>
  </si>
  <si>
    <t>2019/DSO/2446</t>
  </si>
  <si>
    <t>MANTENIMIENTO RESIDUOS</t>
  </si>
  <si>
    <t>2019/DSO/2426</t>
  </si>
  <si>
    <t>DSO 2660</t>
  </si>
  <si>
    <t>ABONO FRA. DSO/2446</t>
  </si>
  <si>
    <t>DSO 2636</t>
  </si>
  <si>
    <t>ABONO FRA. DSO 2446</t>
  </si>
  <si>
    <t>D/190692</t>
  </si>
  <si>
    <t>DTI SOLAR CONTROL SLU</t>
  </si>
  <si>
    <t>2019 093</t>
  </si>
  <si>
    <t>ADHUMANSOFT SCP</t>
  </si>
  <si>
    <t>COMPRA SOFTWARE PRESENCIA</t>
  </si>
  <si>
    <t>UNION SERVICE PREVENTIVE SL</t>
  </si>
  <si>
    <t>2019-488</t>
  </si>
  <si>
    <t>PETROSUPORT SL</t>
  </si>
  <si>
    <t>MANTENIMIENTO MAQUINARIA</t>
  </si>
  <si>
    <t>19VE000536</t>
  </si>
  <si>
    <t>CONSUMO COMBUSTIBLE VEHICULOS</t>
  </si>
  <si>
    <t>19/238</t>
  </si>
  <si>
    <t>2019FA00097638</t>
  </si>
  <si>
    <t>CONSUMO COMBUTIBLE VEHICULOS</t>
  </si>
  <si>
    <t>FV-CR-01-2019-003172</t>
  </si>
  <si>
    <t>44368/N</t>
  </si>
  <si>
    <t>EUROPEA SERVICIOS E HIGIENE SA</t>
  </si>
  <si>
    <t>ALQUILER OFICINAS</t>
  </si>
  <si>
    <t>28-L9MO-014579</t>
  </si>
  <si>
    <t>PNR901N0349337</t>
  </si>
  <si>
    <t>19-054</t>
  </si>
  <si>
    <t>CI0915469518</t>
  </si>
  <si>
    <t>A19031</t>
  </si>
  <si>
    <t>2019FA00099179</t>
  </si>
  <si>
    <t>SII CONCATEL SL</t>
  </si>
  <si>
    <t>PAUL WIEGAND- PIEZAS DE RECAMBIO SL</t>
  </si>
  <si>
    <t>COMPRA MATERIAL VEHICULOS</t>
  </si>
  <si>
    <t>545/19</t>
  </si>
  <si>
    <t>0811R192613</t>
  </si>
  <si>
    <t>0811R192614</t>
  </si>
  <si>
    <t>2019FA00105030</t>
  </si>
  <si>
    <t>2019FA00105044</t>
  </si>
  <si>
    <t>00Z904N0020677</t>
  </si>
  <si>
    <t>CONSUMO GAS VEHICULAR</t>
  </si>
  <si>
    <t>00Z904N0020675</t>
  </si>
  <si>
    <t>00Z904N0020669</t>
  </si>
  <si>
    <t>PMR901N0467818</t>
  </si>
  <si>
    <t>T19-05520</t>
  </si>
  <si>
    <t>MILARIUM SL</t>
  </si>
  <si>
    <t>SERVICIO TORNEO</t>
  </si>
  <si>
    <t>19/845</t>
  </si>
  <si>
    <t>SUMINISTROS PARA HOSTELERIA SL</t>
  </si>
  <si>
    <t>SERVICIO HOSTELERIA</t>
  </si>
  <si>
    <t>S002</t>
  </si>
  <si>
    <t>CASA GAY SA</t>
  </si>
  <si>
    <t>040/19</t>
  </si>
  <si>
    <t>DISEÑO PLACAS SEÑALIZACION</t>
  </si>
  <si>
    <t>PNR901N0373410</t>
  </si>
  <si>
    <t>FV-CR-01-2019-003226</t>
  </si>
  <si>
    <t>PMR901N0476509</t>
  </si>
  <si>
    <t>2019-155794</t>
  </si>
  <si>
    <t>ABONO FRA.2</t>
  </si>
  <si>
    <t>TA6BE0059599</t>
  </si>
  <si>
    <t>TA6BE0059596</t>
  </si>
  <si>
    <t>TA6BE0059602</t>
  </si>
  <si>
    <t>TA6BE0059600</t>
  </si>
  <si>
    <t>TA6BE0059595</t>
  </si>
  <si>
    <t>TA6BE0059601</t>
  </si>
  <si>
    <t>TA6BE0059598</t>
  </si>
  <si>
    <t>TA6BE0059597</t>
  </si>
  <si>
    <t>TA6BE0059603</t>
  </si>
  <si>
    <t>19001005-SU</t>
  </si>
  <si>
    <t>CI0915564109</t>
  </si>
  <si>
    <t>CI0915478701</t>
  </si>
  <si>
    <t>2019/A/191470</t>
  </si>
  <si>
    <t>19VE000562</t>
  </si>
  <si>
    <t>19VE000577</t>
  </si>
  <si>
    <t>AL/38648</t>
  </si>
  <si>
    <t>2019/19116</t>
  </si>
  <si>
    <t>R11903271</t>
  </si>
  <si>
    <t>B11ADF000039835</t>
  </si>
  <si>
    <t>PNR901N0386020</t>
  </si>
  <si>
    <t>PNR901N0386019</t>
  </si>
  <si>
    <t>B191507682</t>
  </si>
  <si>
    <t>CONSUMO GARRAFAS AGUA</t>
  </si>
  <si>
    <t>A-19072</t>
  </si>
  <si>
    <t>226/2019</t>
  </si>
  <si>
    <t>COIMPRESOS PUBLICIDAD</t>
  </si>
  <si>
    <t>JOAQUIN ORPINELL BRASO</t>
  </si>
  <si>
    <t>FT19120120</t>
  </si>
  <si>
    <t>FC19120141</t>
  </si>
  <si>
    <t>FC19120138</t>
  </si>
  <si>
    <t>FC19120139</t>
  </si>
  <si>
    <t>FT19120123</t>
  </si>
  <si>
    <t>FC19120144</t>
  </si>
  <si>
    <t>FC19120143</t>
  </si>
  <si>
    <t>FC19120142</t>
  </si>
  <si>
    <t>FC19120140</t>
  </si>
  <si>
    <t>FC19120137</t>
  </si>
  <si>
    <t>FT19120125</t>
  </si>
  <si>
    <t>FT19120124</t>
  </si>
  <si>
    <t>FT19120122</t>
  </si>
  <si>
    <t>FT19120121</t>
  </si>
  <si>
    <t>1912-0013</t>
  </si>
  <si>
    <t>SERVICIO LIMPIEZA OFICINAS</t>
  </si>
  <si>
    <t>A001260352</t>
  </si>
  <si>
    <t>19-184</t>
  </si>
  <si>
    <t>FALT SCCL</t>
  </si>
  <si>
    <t>19-183</t>
  </si>
  <si>
    <t>19-185</t>
  </si>
  <si>
    <t>F296938</t>
  </si>
  <si>
    <t>SERVICIO PREVENCION RIESGOS</t>
  </si>
  <si>
    <t>GESTION CURSO FORMACION</t>
  </si>
  <si>
    <t>Factura</t>
  </si>
  <si>
    <t>Data Factura</t>
  </si>
  <si>
    <t>Proveïdor</t>
  </si>
  <si>
    <t>Concepte</t>
  </si>
  <si>
    <t>DARMOSOL C.B</t>
  </si>
  <si>
    <t>CONSULTORIA ESTRATEGICA RECURSOS HUMANOS</t>
  </si>
  <si>
    <t>MANTENIMIENTO CONECTIVIDAD</t>
  </si>
  <si>
    <t>VAGI DE GUST SLU</t>
  </si>
  <si>
    <t>REVISION EXTINTORES</t>
  </si>
  <si>
    <t>PROJE PITAGORA SL</t>
  </si>
  <si>
    <t>Serveis Ambientals de Castelldefels SA</t>
  </si>
  <si>
    <t>Mes</t>
  </si>
  <si>
    <t>Trimestre</t>
  </si>
  <si>
    <t>Trimestre 1</t>
  </si>
  <si>
    <t>Trimestre 2</t>
  </si>
  <si>
    <t>Trimestre 3</t>
  </si>
  <si>
    <t>Trimestre 4</t>
  </si>
  <si>
    <t>Etiquetas de fila</t>
  </si>
  <si>
    <t>Total general</t>
  </si>
  <si>
    <t>Id Proveïdor</t>
  </si>
  <si>
    <t>Tipus</t>
  </si>
  <si>
    <t>Retenció Garantía</t>
  </si>
  <si>
    <t>Retenció I.R.P.F.</t>
  </si>
  <si>
    <t>Total</t>
  </si>
  <si>
    <t>3474 - ZARDOYA OTIS, S.A.</t>
  </si>
  <si>
    <t>3781 - TELEFONICA MOVILES ESPAÑA, S.A.</t>
  </si>
  <si>
    <t>3186 - SHEBEL CONSULTORIA Y SERVICIOS, S.L.U.</t>
  </si>
  <si>
    <t>3943 - ENDESA ENERGIA XXI, S.L.</t>
  </si>
  <si>
    <t>3274 - VODAFONE ESPAÑA, SAU</t>
  </si>
  <si>
    <t>3892 - PRECISION CONSULTING SL</t>
  </si>
  <si>
    <t>3432 - INSTALACIONES CUBERO, S.A.</t>
  </si>
  <si>
    <t>2979 - TELEFONICA DE ESPAÑA, S.A.U.</t>
  </si>
  <si>
    <t>4014 - AIGUES DE BARCELONA ,S.A.</t>
  </si>
  <si>
    <t>3194 - DORNIER SA</t>
  </si>
  <si>
    <t>3726 - ECTA-3 IMATGE SL</t>
  </si>
  <si>
    <t>3983 - LYRECO ESPAÑA SA</t>
  </si>
  <si>
    <t>4007 - COSUIN EQUIPOS DE OFICINA, S.A.</t>
  </si>
  <si>
    <t>4022 - LOOMIS SPAIN, S.A.</t>
  </si>
  <si>
    <t>4053 - CONDIS SUPERMERCATS SA</t>
  </si>
  <si>
    <t>3912 - ENDESA ENERGIA,SAU</t>
  </si>
  <si>
    <t>4066 - PICH Y ASOCIADOS, S.L.P.</t>
  </si>
  <si>
    <t>4045 - BNFIX PICH AUDITORES , SLP</t>
  </si>
  <si>
    <t>4057 - COMERCIAL GUMMI SA</t>
  </si>
  <si>
    <t>4035 - FINCAS FORCADELL SLU</t>
  </si>
  <si>
    <t>4074 - BETA SYSTEM INFORMATICA SL</t>
  </si>
  <si>
    <t>4068 - HIGIENE I PROTECCIO, S.L.</t>
  </si>
  <si>
    <t>4069 - FERRETERIA PEPIOL, S.A.</t>
  </si>
  <si>
    <t>4071 - SOCIEDAD CATALANA DE PETROLIS, S.A.</t>
  </si>
  <si>
    <t>4075 - DULECENTRE SA</t>
  </si>
  <si>
    <t>4051 - GRUPO MONTANER &amp; ASOCIADOS SA</t>
  </si>
  <si>
    <t>4058 - PREINFA SL</t>
  </si>
  <si>
    <t>4080 - INTEGRAL DE MAQUINARIA &amp; TALLER SL</t>
  </si>
  <si>
    <t>3690 - EIVISSA ASSOCIATS, S.C.C.L.</t>
  </si>
  <si>
    <t>3914 - SERVEIS REUNITS SA</t>
  </si>
  <si>
    <t>4046 - HERMAGA 2016,SL</t>
  </si>
  <si>
    <t>*A*</t>
  </si>
  <si>
    <t>4076 - IBERDROLA CLIENTES, S.A.U</t>
  </si>
  <si>
    <t>4078 - FERROS BRUGUES, S.A.</t>
  </si>
  <si>
    <t>4085 - SICAL SL</t>
  </si>
  <si>
    <t>4084 - ANTONIO FERNANDEZ LEYVA (COMERCIAL DELTA</t>
  </si>
  <si>
    <t>4077 - SISTEMAS Y VEHICULOS ALTA TECNOLOGIA SA</t>
  </si>
  <si>
    <t>4079 - COHIMAR HIDRAULICA NEUMATICA S.L.</t>
  </si>
  <si>
    <t>4090 - DARMOSOL C.B</t>
  </si>
  <si>
    <t>4102 - ESTABLECIMIENTOS COLL, SA</t>
  </si>
  <si>
    <t>4096 - RENAULT TRUCK CENTER SAU</t>
  </si>
  <si>
    <t>4092 - RAINS CONTROL DE PLAGAS SL</t>
  </si>
  <si>
    <t>4087 - V.I.EQUIP, SL</t>
  </si>
  <si>
    <t>4089 - ROS ROCA SAU</t>
  </si>
  <si>
    <t>4088 - TECOLOGIC SYSTEMS SL</t>
  </si>
  <si>
    <t>4091 - GRAU, MAQUINARIA I SERVEI INTEGRAL, S.A.</t>
  </si>
  <si>
    <t>4093 - CIPRIANO VILLARES CEREZO</t>
  </si>
  <si>
    <t>4100 - MARQUIFREN SL</t>
  </si>
  <si>
    <t>4081 - NASER ELECTRONIC SL</t>
  </si>
  <si>
    <t>4086 - AR COMERCIAL DE GASOS SLU</t>
  </si>
  <si>
    <t>4094 - RECANVIS BRUGUES MOTOR, S.L.</t>
  </si>
  <si>
    <t>4099 - NEUMATICOS SOLEDAD, S.L.</t>
  </si>
  <si>
    <t>4101 - MANANTIAL DE SALUD, S.L.U.</t>
  </si>
  <si>
    <t>3074 - B.O.E.</t>
  </si>
  <si>
    <t>3618 - REGISTRO MERCANTIL DE BARCELONA</t>
  </si>
  <si>
    <t>3977 - Manuel Exposito Jordán</t>
  </si>
  <si>
    <t>4034 - WATER FIRE SL</t>
  </si>
  <si>
    <t>4109 - SAFETY-KLEEN ESPAÑA SA</t>
  </si>
  <si>
    <t>4110 - TALLERES SALDAVI SL</t>
  </si>
  <si>
    <t>3133 - AQUALOGY SOLUTIONS,SA (MUSA)</t>
  </si>
  <si>
    <t>4103 - QUIMICA FACIL SL</t>
  </si>
  <si>
    <t>4114 - CEMI , S.A</t>
  </si>
  <si>
    <t>4111 - CONSULTORIA ESTRATEGICA RECURSOS HUMANOS</t>
  </si>
  <si>
    <t>4119 - BALLESTAS GRAN VIA SL</t>
  </si>
  <si>
    <t>4121 - GEESINKNORBA SPAIN SLU</t>
  </si>
  <si>
    <t>4126 - JUAN RAMON MARIN GARCIA, C.B.</t>
  </si>
  <si>
    <t>4135 - PRODUCTOS TAMOSA SA</t>
  </si>
  <si>
    <t>4115 - ABELLAN Y ORTEGA SL</t>
  </si>
  <si>
    <t>4134 - SOLRED S.A.</t>
  </si>
  <si>
    <t>4038 - INSNET SL</t>
  </si>
  <si>
    <t>4117 - PERSUMAR, S.L.</t>
  </si>
  <si>
    <t>4127 - KONEKTO COMUNICACION GRAFICA SL</t>
  </si>
  <si>
    <t>4138 - DANIEL MARTINEZ JIMENEZ (ARTBIKE)</t>
  </si>
  <si>
    <t>4122 - COMO DESING STUDIO SL</t>
  </si>
  <si>
    <t>3227 - ANTONIO MESAS MARTINEZ</t>
  </si>
  <si>
    <t>4132 - INTERNATIONAL STORAGE &amp; REMOVAILS</t>
  </si>
  <si>
    <t>4139 - INTERSEAL SA</t>
  </si>
  <si>
    <t>3791 - ENDESA DISTRIBUCION ELECTRICA,SL</t>
  </si>
  <si>
    <t>4142 - LA GUERRILLA COMUNICACIÓ SL</t>
  </si>
  <si>
    <t>4143 - RECANVIS AICRAG SA</t>
  </si>
  <si>
    <t>4144 - ENGAR SERVEIS I RECANVIS AUTO, S.L.</t>
  </si>
  <si>
    <t>4145 - ABC CASTELLDEFELS SL</t>
  </si>
  <si>
    <t>4148 - OFIPRIX SL</t>
  </si>
  <si>
    <t>4155 - KLINER PROFESIONAL SA</t>
  </si>
  <si>
    <t>4156 - CAYVOL COMERCIAL, SL</t>
  </si>
  <si>
    <t>4149 - MOTOR ALBET, S.L.</t>
  </si>
  <si>
    <t>3964 - SISTEMES DE SEGURETAT J.LIMA,SL</t>
  </si>
  <si>
    <t>4152 - SUCITESA SA</t>
  </si>
  <si>
    <t>4151 - SUMINISTROS AN-BO, S.L.</t>
  </si>
  <si>
    <t>4158 - TALLERES LLIÇA, S.L.</t>
  </si>
  <si>
    <t>4064 - AUXI-FOC,SL</t>
  </si>
  <si>
    <t>4153 - ENVIROCAT SERVEIS SL</t>
  </si>
  <si>
    <t>4157 - AUTOSUR DE LEVANTE SL</t>
  </si>
  <si>
    <t>4027 - LANPER NOTARIOS DE CASTELLDEFELS S.C.P.</t>
  </si>
  <si>
    <t>28,50</t>
  </si>
  <si>
    <t>4161 - FORCH COMPONENTES PARA TALLER SL</t>
  </si>
  <si>
    <t>4040 - FORMULARIOS EUROPEOS S.A.</t>
  </si>
  <si>
    <t>4171 - DOFI BLANC SCP</t>
  </si>
  <si>
    <t>4167 - WURTH ESPAÑA SA</t>
  </si>
  <si>
    <t>4170 - SERGIO JODAR GIL</t>
  </si>
  <si>
    <t>4173 - MECA ELECTRIC VILADECANS SL</t>
  </si>
  <si>
    <t>4168 - NATURGY IBERIA, S.A.</t>
  </si>
  <si>
    <t>4172 - INTERTRONIC INTERNACIONAL SL</t>
  </si>
  <si>
    <t>4179 - NORDVERT SL</t>
  </si>
  <si>
    <t>4181 - ALQUIBALAT SL</t>
  </si>
  <si>
    <t>4178 - TRASEMISA ADBLUE SL</t>
  </si>
  <si>
    <t>4182 - PRESSING IMPRESIO DIGITAL SA</t>
  </si>
  <si>
    <t>4191 - DAVID LECHA AGUERA</t>
  </si>
  <si>
    <t>4187 - CASTELAO SL</t>
  </si>
  <si>
    <t>4192 - AUTO DISTRIBUCION SL (IVECO)</t>
  </si>
  <si>
    <t>4195 - MOTOS CERPA SL</t>
  </si>
  <si>
    <t>4189 - BUILDMATE CONSTRUCTION MANAGERS, S.L.</t>
  </si>
  <si>
    <t>4194 - BUSINESS PEOPLE RESEARCH, S.L.</t>
  </si>
  <si>
    <t>4198 - ESPLUGAS MANTENIMIENTO SL</t>
  </si>
  <si>
    <t>3471 - MARCIL,SA</t>
  </si>
  <si>
    <t>4211 - CONSTRUCCIONES FERTRES SL</t>
  </si>
  <si>
    <t>4210 - REAN SA</t>
  </si>
  <si>
    <t>4202 - VAPOR ECO2 SL</t>
  </si>
  <si>
    <t>4212 - MOTO 86, S.A.</t>
  </si>
  <si>
    <t>4209 - COBALTAX TOOLS SL</t>
  </si>
  <si>
    <t>4213 - PITAGORA ADVANCED SLU</t>
  </si>
  <si>
    <t>4208 - BOREAL INFORMATION TECHNOLOGY, S.L.</t>
  </si>
  <si>
    <t>4028 - ROTAGRAMA, S.A.</t>
  </si>
  <si>
    <t>4219 - PLX COATS 14 SL</t>
  </si>
  <si>
    <t>4222 - VIVA AQUA SERVICE SPAIN, S.A.</t>
  </si>
  <si>
    <t>4226 - COMERCIAL LITHIUMBLEI S.L.</t>
  </si>
  <si>
    <t>4050 - NETEJA DE POUS , S.L.</t>
  </si>
  <si>
    <t>4232 - PLATA HERMANOS 94 SL</t>
  </si>
  <si>
    <t>3993 - MRI Ingenieria Informatica SL</t>
  </si>
  <si>
    <t>4238 - DRAGCLIC SL</t>
  </si>
  <si>
    <t>4032 - TURIAUTO S.A.</t>
  </si>
  <si>
    <t>4239 - UTE REFORMA NAUS S.A.C</t>
  </si>
  <si>
    <t>4240 - METALCO SA</t>
  </si>
  <si>
    <t>4241 - TRANS G.M., S.L.</t>
  </si>
  <si>
    <t>4055 - PETROSUPORT SL</t>
  </si>
  <si>
    <t>4258 - APPLUS ITEUVE TECHNOLOGY SL</t>
  </si>
  <si>
    <t>4260 - SULO IBERICA, S.A.</t>
  </si>
  <si>
    <t>4253 - PASMON INTEGRAL SLU</t>
  </si>
  <si>
    <t>4271 - KLEER KIM SL</t>
  </si>
  <si>
    <t>4251 - FUNDACIO PRIVADA SIGEA</t>
  </si>
  <si>
    <t>4249 - PAU SERRABOU CLEMENTE ALLOZA</t>
  </si>
  <si>
    <t>4248 - SENDRA CRESPO, C.B.</t>
  </si>
  <si>
    <t>4266 - AIR TENA 2004 S.L.</t>
  </si>
  <si>
    <t>4268 - GESTION PLANO HORIZONTAL SLU</t>
  </si>
  <si>
    <t>4273 - FLOWBIRD ESPAÑA SLU</t>
  </si>
  <si>
    <t>393,30</t>
  </si>
  <si>
    <t>4267 - SOMINTEC SL</t>
  </si>
  <si>
    <t>4277 - RECA HISPANIA SAU</t>
  </si>
  <si>
    <t>3724 - HERRERIA CERRAJERIA HERNANDEZ SL</t>
  </si>
  <si>
    <t>4280 - STAR FOC (ANOIA SLU)</t>
  </si>
  <si>
    <t>4276 - MONTSE LOPEZ ANDRES (PHONE MARKETING)</t>
  </si>
  <si>
    <t>4293 - RECAMBIOS TURIA SL</t>
  </si>
  <si>
    <t>4283 - ENTIDAD MAYA SL</t>
  </si>
  <si>
    <t>4285 - SERVICELAND SL</t>
  </si>
  <si>
    <t>4290 - DAJUSA 2002 SL</t>
  </si>
  <si>
    <t>4295 - DECATHLON ESPAÑA SAU</t>
  </si>
  <si>
    <t>4289 - GERARD ROSELL ENGINYERIA CONSULTORS SLP</t>
  </si>
  <si>
    <t>4000 - PROFESSIONAL GROUP CONVERSIA SLU</t>
  </si>
  <si>
    <t>4296 - PROSEGUR SERVICIOS EFECTIVO ESPAÑA, SLU</t>
  </si>
  <si>
    <t>4302 - MACROMER SL</t>
  </si>
  <si>
    <t>4300 - OSCAR BANDERA MARISCAL</t>
  </si>
  <si>
    <t>4297 - REPARACIONES Y VULCANIZADOS JDF, S.L.</t>
  </si>
  <si>
    <t>4303 - ITOS TECHNOLOGY SL</t>
  </si>
  <si>
    <t>4298 - MANNOL LUBRICANTES SL</t>
  </si>
  <si>
    <t>4299 - VESPA BALART SA</t>
  </si>
  <si>
    <t>4304 - LIQUID NATURAL GAZ, S.L.</t>
  </si>
  <si>
    <t>4305 - SERVICIOS LIMPIEZA INTEGRALES 2014 SL</t>
  </si>
  <si>
    <t>4306 - CONTENIDORS PUBLICS DE CATALUNYA SA</t>
  </si>
  <si>
    <t>4316 - CONSORCI ADMINISTRACIO OBERTA CATALUNYA</t>
  </si>
  <si>
    <t>4311 - PLANTBOW BIOTEC SL</t>
  </si>
  <si>
    <t>4315 - GIRALT URBANA &amp; INDUSTRIAL SL</t>
  </si>
  <si>
    <t>4317 - INTIAM RUAI SL</t>
  </si>
  <si>
    <t>4312 - LUBRICANTES RYALTA SL</t>
  </si>
  <si>
    <t>4314 - CARLOS JUAN GUTIERREZ</t>
  </si>
  <si>
    <t>4318 - SINGULAR ECOLOGIC SL</t>
  </si>
  <si>
    <t>4309 - CRISTAL AUTO BARCINO SL</t>
  </si>
  <si>
    <t>4322 - RAUL ROMERO NICOLAS</t>
  </si>
  <si>
    <t>4321 - RUDIGER GOTTWALD</t>
  </si>
  <si>
    <t>4324 - FOMENT DEL RECICLATGE SA</t>
  </si>
  <si>
    <t>4325 - AQUI ENERGIA, S.L.</t>
  </si>
  <si>
    <t>4327 - FRANCISCO CUENCA MOLINA</t>
  </si>
  <si>
    <t>4333 - INSTALACIONES FELS SL</t>
  </si>
  <si>
    <t>4326 - PROMAR EDIFICIOS, S.L.</t>
  </si>
  <si>
    <t>4329 - VALORA PREVENCION SL</t>
  </si>
  <si>
    <t>4331 - BETICO COMPRESORES SAU</t>
  </si>
  <si>
    <t>4332 - RECAMBIOS AUTO DIESEL SA</t>
  </si>
  <si>
    <t>4334 - PAVIMENTS RAYZA SL</t>
  </si>
  <si>
    <t>4342 - EQUIP DIESEL OIL SERVICE SL</t>
  </si>
  <si>
    <t>4344 - SUMINISTROS PARA HOSTELERIA SL</t>
  </si>
  <si>
    <t>4340 - FLUIDOS INDUSTRIALES Y DOMESTICOS SA</t>
  </si>
  <si>
    <t>4345 - CASA GAY SA</t>
  </si>
  <si>
    <t>4346 - VAGI DE GUST SLU</t>
  </si>
  <si>
    <t>4354 - IOE SOPORTE E IMPEMENTACION SLU</t>
  </si>
  <si>
    <t>4336 - EUROPEA SERVICIOS E HIGIENE SA</t>
  </si>
  <si>
    <t>4349 - JUNGHEINRICH DE ESPAÑA SA</t>
  </si>
  <si>
    <t>4350 - SENESANT 2000 S.L.</t>
  </si>
  <si>
    <t>4355 - PROJE PITAGORA SL</t>
  </si>
  <si>
    <t>2,27</t>
  </si>
  <si>
    <t>4347 - ISABELLE BONNEAU</t>
  </si>
  <si>
    <t>238,88</t>
  </si>
  <si>
    <t>4356 - ARMENGOL &amp; ROS CONSULTORES I ASSOC., SLP</t>
  </si>
  <si>
    <t>4357 - NEDGIA CATALUNYA SA</t>
  </si>
  <si>
    <t>4358 - EVA MARIA CASTILLEJO</t>
  </si>
  <si>
    <t>4359 - STAFF SEDO SL</t>
  </si>
  <si>
    <t>4360 - BETON CATALAN, S.A.</t>
  </si>
  <si>
    <t>4361 - VEHICULOS DE INGENIERIA URBANA SL</t>
  </si>
  <si>
    <t>4362 - DRAULICFREN, S.L.</t>
  </si>
  <si>
    <t>4363 - CABLEMATIC DOS MIL, S.L.U.</t>
  </si>
  <si>
    <t>4364 - AUTO-BOXES GINEL, S.L.U.</t>
  </si>
  <si>
    <t>4365 - SOLEPLEX SWISS S.L.</t>
  </si>
  <si>
    <t>4366 - ALCAMPO S.A.U.</t>
  </si>
  <si>
    <t>4367 - INDUSTRIAS DEL CEMENTO AGLOMERADO, S.L.</t>
  </si>
  <si>
    <t>3844 - 47 SENDES, S.L.</t>
  </si>
  <si>
    <t>4369 - BLUEBEAN SL</t>
  </si>
  <si>
    <t>4370 - AMTEVO MEDIOAMBIENTE SL</t>
  </si>
  <si>
    <t>3711 - MECALUX SA</t>
  </si>
  <si>
    <t>4371 - COMERCIA GLOBAL PAYMENTS ENT. PAGO, SL</t>
  </si>
  <si>
    <t>1,76</t>
  </si>
  <si>
    <t>4372 - ARSMEDIA SERVEIS INTEGRALS PUNT DE VENDA</t>
  </si>
  <si>
    <t>4373 - PUÇA ESPECTACLES SL</t>
  </si>
  <si>
    <t>4374 - RESTAGAVA 2015 SL</t>
  </si>
  <si>
    <t>4375 - INNOVIA COPTALIA SAU</t>
  </si>
  <si>
    <t>4376 - FUNDACIO CATALANA PREVENCIO RESIDUS</t>
  </si>
  <si>
    <t>4377 - JOSE LAMUELA ARCA</t>
  </si>
  <si>
    <t>1,20</t>
  </si>
  <si>
    <t>4378 - CEREM SA</t>
  </si>
  <si>
    <t>4380 - FUNDACIO ESPIGOLADORS</t>
  </si>
  <si>
    <t>4379 - SERVITEC OFICINA SL</t>
  </si>
  <si>
    <t>4381 - VENDOMAT INTERNATIONAL SA</t>
  </si>
  <si>
    <t>3924 - CERRAJERIA BLANCO RF 1973 SL</t>
  </si>
  <si>
    <t>4382 - FACTOR ENERGIA SA</t>
  </si>
  <si>
    <t>3627 - COMIGRAF SL</t>
  </si>
  <si>
    <t>4384 - FUNERARIA GARCIA SOLER SL</t>
  </si>
  <si>
    <t>4385 - SANCHOFLOR SL</t>
  </si>
  <si>
    <t>4386 - BLANCA ANA BARRIOS LAZARO</t>
  </si>
  <si>
    <t>150,00</t>
  </si>
  <si>
    <t>4383 - OCA INSPECCION, CONTROL Y PREVENCION SAU</t>
  </si>
  <si>
    <t>4387 - SCHIBSTED CLASSIFIED MEDIA SPAIN SL</t>
  </si>
  <si>
    <t>1,11</t>
  </si>
  <si>
    <t>4388 - LEROY MERLIN ESPAÑA SLU</t>
  </si>
  <si>
    <t>4389 - CONFORAMA ESPAÑA SA</t>
  </si>
  <si>
    <t>4024 - ASCENSORES ENINTER, SL</t>
  </si>
  <si>
    <t>4390 - JOSE LUIS BERBETOROS SERRET</t>
  </si>
  <si>
    <t>4391 - ALEPH COMUNICACION +MKT DE PERSONAS</t>
  </si>
  <si>
    <t>3240 - PRENDAS Y ARTICULOS DE UNIFORMIDAD SA</t>
  </si>
  <si>
    <t>4392 - ASSOCIACIO GHS</t>
  </si>
  <si>
    <t>4393 - CLADD SBD SL</t>
  </si>
  <si>
    <t>4394 - TALLERS MANTENIMENT MEDI AMBIENT SL</t>
  </si>
  <si>
    <t>4395 - GRUAS CASTELLDELFELS SL</t>
  </si>
  <si>
    <t>4396 - SECOND OFFICE SPAIN SL</t>
  </si>
  <si>
    <t>4397 - SEÑALIZACION JICA SA</t>
  </si>
  <si>
    <t>4399 - MUNDO READER SL</t>
  </si>
  <si>
    <t>4398 - WICOON ENTREPISE SL</t>
  </si>
  <si>
    <t>206,25</t>
  </si>
  <si>
    <t>1,49</t>
  </si>
  <si>
    <t>95,26</t>
  </si>
  <si>
    <t>4400 - DL STARBAIX SL</t>
  </si>
  <si>
    <t>4401 - REABIBAIX 2010 SL</t>
  </si>
  <si>
    <t>0,95</t>
  </si>
  <si>
    <t>4402 - JOSE ANTONIO GIRALDEZ ORTEGA</t>
  </si>
  <si>
    <t>4403 - POLITRACTOR SA</t>
  </si>
  <si>
    <t>4405 - DELL SA</t>
  </si>
  <si>
    <t>4406 - WORTEN ESPAÑA DISTRIBUCION SL</t>
  </si>
  <si>
    <t>4404 - HAM CRIOGENICA SL</t>
  </si>
  <si>
    <t>4407 - PETROLIS DE BARCELONA SA</t>
  </si>
  <si>
    <t>4408 - CERRAJERIA J. M. JIMENEZ SL</t>
  </si>
  <si>
    <t>4409 - AUTO DISTRIBUCION NORD SL</t>
  </si>
  <si>
    <t>3928 - MARIO ORTIZ GARCIA</t>
  </si>
  <si>
    <t>4410 - MADERGOOD DISSENY SL</t>
  </si>
  <si>
    <t>4411 - SMARTPOLT GESTION SL</t>
  </si>
  <si>
    <t>3972 - DURAN BIMA SL</t>
  </si>
  <si>
    <t>0,61</t>
  </si>
  <si>
    <t>4412 - BC TRANS HOOK LOGISTICS SL</t>
  </si>
  <si>
    <t>4413 - VILALTA CORPORACION SA</t>
  </si>
  <si>
    <t>4414 - ZONA FRANCA ALARI SEPAUTO SA</t>
  </si>
  <si>
    <t>4415 - TALLERES AUTO MARINA SL</t>
  </si>
  <si>
    <t>4416 - OFFICE SOLUTIONS SL</t>
  </si>
  <si>
    <t>4417 - ARTPROQUIM SL</t>
  </si>
  <si>
    <t>4418 - CELNET GASMA CASTELLDEFELS SL</t>
  </si>
  <si>
    <t>4419 - JESUS ARPON ESCALONA</t>
  </si>
  <si>
    <t>41,25</t>
  </si>
  <si>
    <t>4420 - APSFIRE CORTAFUEGOS SL</t>
  </si>
  <si>
    <t>4421 - ROS GESTION PROCURADORES SL</t>
  </si>
  <si>
    <t>4423 - INTERFLUID HIDRAULICA SLU</t>
  </si>
  <si>
    <t>4424 - FABIAN JEREZ CONTRERAS</t>
  </si>
  <si>
    <t>1,38</t>
  </si>
  <si>
    <t>79,50</t>
  </si>
  <si>
    <t>4422 - ADAMSILA SL</t>
  </si>
  <si>
    <t>4425 - HERCAL DIGGERS SL</t>
  </si>
  <si>
    <t>4426 - STAUBLI ESPAÑOLA SAU</t>
  </si>
  <si>
    <t>4427 - FRANCISCO JORDA IBAÑEZ</t>
  </si>
  <si>
    <t>4428 - ASSOCIACIO ORGANITZACIONS REGISTRADES</t>
  </si>
  <si>
    <t>4429 - HOTEL ZENIT LLEIDA CB</t>
  </si>
  <si>
    <t>4430 - BNFIX PICH ABOGADOS Y ECONOMISTAS SLP</t>
  </si>
  <si>
    <t>4431 - SERVEI DIESEL BARCELONA 2016 SL</t>
  </si>
  <si>
    <t>4432 - MANOLO ROVIRA SL</t>
  </si>
  <si>
    <t>4433 - EPIM SCP</t>
  </si>
  <si>
    <t>330,00</t>
  </si>
  <si>
    <t>94,05</t>
  </si>
  <si>
    <t>17,37</t>
  </si>
  <si>
    <t>4434 - SEÑAL CONFOR SL</t>
  </si>
  <si>
    <t>4435 - MESGRAFIC SL</t>
  </si>
  <si>
    <t>0,98</t>
  </si>
  <si>
    <t>4437 - GOOD AIR SL</t>
  </si>
  <si>
    <t>4438 - COMERCIAL PROJAR SA</t>
  </si>
  <si>
    <t>4439 - DTI SOLAR CONTROL SLU</t>
  </si>
  <si>
    <t>4436 - ADHUMANSOFT SCP</t>
  </si>
  <si>
    <t>4440 - UNION SERVICE PREVENTIVE SL</t>
  </si>
  <si>
    <t>4368 - SII CONCATEL SL</t>
  </si>
  <si>
    <t>4441 - PAUL WIEGAND- PIEZAS DE RECAMBIO SL</t>
  </si>
  <si>
    <t>222,00</t>
  </si>
  <si>
    <t>4442 - MILARIUM SL</t>
  </si>
  <si>
    <t>50/19</t>
  </si>
  <si>
    <t>COMPRA MATERIAAL TALLER</t>
  </si>
  <si>
    <t>4443 - JOAQUIN ORPINELL BRASO</t>
  </si>
  <si>
    <t>4444 - FALT SCCL</t>
  </si>
  <si>
    <t>3633 - CONSTRUCCIONES HERMANOS GARMAFELS, SL</t>
  </si>
  <si>
    <t>SERVICIO MANTENIMIENTO</t>
  </si>
  <si>
    <t>0812R192832</t>
  </si>
  <si>
    <t>0812R192833</t>
  </si>
  <si>
    <t>188534-1</t>
  </si>
  <si>
    <t>FV-CR-01-2019-003304</t>
  </si>
  <si>
    <t>OTROS GASTOS GESTION</t>
  </si>
  <si>
    <t>B11ADF000040053</t>
  </si>
  <si>
    <t>GESTION ADMINISTRATIVA</t>
  </si>
  <si>
    <t>19-4970</t>
  </si>
  <si>
    <t>SERVICIO DESINFECCION</t>
  </si>
  <si>
    <t>298/2019</t>
  </si>
  <si>
    <t>ABONO FRA.485</t>
  </si>
  <si>
    <t>GESTION SERVICIOS</t>
  </si>
  <si>
    <t>3796 - THYSSENKRUPP ELEVADORES SLU</t>
  </si>
  <si>
    <t>REPARACION ASCENSORES</t>
  </si>
  <si>
    <t>4448 - CONSTRUART ALEX SLU</t>
  </si>
  <si>
    <t>046/19</t>
  </si>
  <si>
    <t>19/0266</t>
  </si>
  <si>
    <t>B-28</t>
  </si>
  <si>
    <t>COMPRA BOTELLA OXIGENO</t>
  </si>
  <si>
    <t>4452 - RAFAEL LOPEZ SERRANO</t>
  </si>
  <si>
    <t>26/2019</t>
  </si>
  <si>
    <t>REPÀRACION EDIFICIOS</t>
  </si>
  <si>
    <t>PRINEX - ECONOMICO FINANCIERA - CUENTAS A PAGAR - CONSULTAS - ?</t>
  </si>
  <si>
    <t>Base</t>
  </si>
  <si>
    <t>IVA</t>
  </si>
  <si>
    <t>Suma de Total</t>
  </si>
  <si>
    <t>Registre de Proveïdors, Contractistes i Adjudicataris 2019</t>
  </si>
  <si>
    <t>CONSTRUART ALEX SLU</t>
  </si>
  <si>
    <t>CONSTRUCCIONES HERMANOS GARMAFELS, SL</t>
  </si>
  <si>
    <t>RAFAEL LOPEZ SERRANO</t>
  </si>
  <si>
    <t>THYSSENKRUPP ELEVADORES SLU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</si>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</sst>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left"/>
    </xf>
    <xf numFmtId="0" fontId="7" fillId="0" borderId="0" xfId="2" applyFont="1"/>
    <xf numFmtId="0" fontId="1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14" fontId="7" fillId="0" borderId="0" xfId="1" applyNumberFormat="1" applyFont="1"/>
    <xf numFmtId="164" fontId="7" fillId="0" borderId="0" xfId="1" applyNumberFormat="1" applyFont="1"/>
    <xf numFmtId="0" fontId="1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4" fontId="1" fillId="0" borderId="0" xfId="1" applyNumberFormat="1" applyFont="1"/>
    <xf numFmtId="0" fontId="4" fillId="0" borderId="0" xfId="1" applyFont="1"/>
    <xf numFmtId="0" fontId="2" fillId="0" borderId="1" xfId="0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14" fontId="7" fillId="0" borderId="1" xfId="1" applyNumberFormat="1" applyFont="1" applyBorder="1"/>
    <xf numFmtId="164" fontId="7" fillId="0" borderId="1" xfId="1" applyNumberFormat="1" applyFont="1" applyBorder="1"/>
    <xf numFmtId="0" fontId="1" fillId="0" borderId="1" xfId="1" applyFont="1" applyBorder="1"/>
    <xf numFmtId="4" fontId="1" fillId="0" borderId="1" xfId="1" applyNumberFormat="1" applyFont="1" applyBorder="1"/>
  </cellXfs>
  <cellStyles count="3">
    <cellStyle name="Normal" xfId="0" builtinId="0"/>
    <cellStyle name="Normal 2" xfId="2" xr:uid="{1E2FFFA5-DECF-46C1-9646-BD9AE47F4F93}"/>
    <cellStyle name="Normal 8" xfId="1" xr:uid="{3ABD11BB-0BF5-4419-BF93-3190ACBC8FF9}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830035</xdr:colOff>
      <xdr:row>1</xdr:row>
      <xdr:rowOff>40821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1720F7E-DA58-492D-B515-04AE3F6C92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0856" y="204107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15</xdr:col>
      <xdr:colOff>670832</xdr:colOff>
      <xdr:row>8</xdr:row>
      <xdr:rowOff>54430</xdr:rowOff>
    </xdr:from>
    <xdr:to>
      <xdr:col>16</xdr:col>
      <xdr:colOff>1238250</xdr:colOff>
      <xdr:row>16</xdr:row>
      <xdr:rowOff>68036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imestre 1">
              <a:extLst>
                <a:ext uri="{FF2B5EF4-FFF2-40B4-BE49-F238E27FC236}">
                  <a16:creationId xmlns:a16="http://schemas.microsoft.com/office/drawing/2014/main" id="{FB1787A4-9119-4B5D-BECF-9D62CDC37A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32832" y="1415144"/>
              <a:ext cx="1329418" cy="15376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51460416667" createdVersion="6" refreshedVersion="6" minRefreshableVersion="3" recordCount="2057" xr:uid="{B01E8BDE-4E06-41DE-958D-9B20AFA67501}">
  <cacheSource type="worksheet">
    <worksheetSource ref="C8:O2065" sheet="2019"/>
  </cacheSource>
  <cacheFields count="13">
    <cacheField name="Id Proveïdor" numFmtId="0">
      <sharedItems/>
    </cacheField>
    <cacheField name="Factura" numFmtId="0">
      <sharedItems containsMixedTypes="1" containsNumber="1" containsInteger="1" minValue="1" maxValue="2.01190614010268E+17" count="1994">
        <s v="CR-341"/>
        <s v="TA5ZJ0066522"/>
        <s v="TA5ZJ0066524"/>
        <s v="TA5ZJ0066527"/>
        <s v="TA5ZJ0066525"/>
        <s v="TA5ZJ0066523"/>
        <s v="TA5ZJ0066526"/>
        <s v="TA5ZJ0066521"/>
        <s v="TA5ZJ00566528"/>
        <s v="19/0050/000171"/>
        <n v="3109"/>
        <s v="CI0913644602"/>
        <s v="CI0913617821"/>
        <s v="CI0913846129"/>
        <s v="A-27"/>
        <s v="A-26"/>
        <s v="A-18"/>
        <s v="A-36"/>
        <s v="A-17"/>
        <s v="7N60731"/>
        <n v="31"/>
        <s v="19F/556"/>
        <s v="28-A9M0-021607"/>
        <s v="S/1801325"/>
        <s v="S/1801268"/>
        <s v="S/1801234"/>
        <s v="S1M801N1082586"/>
        <s v="SMP801N1520611"/>
        <s v="SM2801N0563186"/>
        <s v="SM4801N0593393"/>
        <s v="S1M801N1083608"/>
        <n v="2961"/>
        <s v="FT19010160"/>
        <s v="FC19010203"/>
        <s v="FC19010162"/>
        <s v="FT19010159"/>
        <s v="FC19010165"/>
        <s v="FC19010163"/>
        <s v="FT19010156"/>
        <s v="FT19010157"/>
        <s v="FT19010158"/>
        <s v="FC19010164"/>
        <s v="FC18120316"/>
        <s v="FC18120314"/>
        <s v="FC18120317"/>
        <s v="FC18120315"/>
        <n v="20190763033"/>
        <n v="20190763035"/>
        <n v="20190763034"/>
        <n v="20190447105"/>
        <n v="20190447639"/>
        <s v="0801R190128"/>
        <n v="437330"/>
        <s v="19000060- SU"/>
        <s v="X-201900016"/>
        <s v="X-201900017"/>
        <s v="A190051"/>
        <n v="11050"/>
        <n v="11044"/>
        <s v="AL/36974"/>
        <n v="201961900851"/>
        <n v="201961900734"/>
        <n v="20190257"/>
        <n v="2.11901290102396E+16"/>
        <n v="2.11901310101667E+16"/>
        <n v="2.11901020102363E+16"/>
        <n v="366"/>
        <n v="147"/>
        <n v="176118"/>
        <s v="1-190054"/>
        <n v="19000323"/>
        <n v="19000036"/>
        <n v="19000198"/>
        <n v="19000195"/>
        <n v="19000196"/>
        <n v="19000197"/>
        <n v="19000047"/>
        <s v="19-0274"/>
        <n v="190599"/>
        <n v="214693"/>
        <n v="214737"/>
        <s v="B11ADF000035956"/>
        <s v="N006590"/>
        <n v="19003733"/>
        <s v="I9/9"/>
        <n v="1955748"/>
        <s v="19/25"/>
        <n v="121"/>
        <n v="21"/>
        <n v="119"/>
        <n v="122"/>
        <n v="114"/>
        <n v="18"/>
        <n v="19"/>
        <n v="20"/>
        <n v="112"/>
        <n v="22"/>
        <n v="113"/>
        <n v="120"/>
        <n v="115"/>
        <n v="43543"/>
        <s v="A/2019/0000143972"/>
        <n v="77364"/>
        <n v="1941001129"/>
        <s v="19/1678"/>
        <s v="19/1679"/>
        <s v="FC19160790"/>
        <s v="FC19160243"/>
        <s v="L/190.102"/>
        <n v="23211"/>
        <n v="23134"/>
        <n v="23133"/>
        <n v="10126"/>
        <n v="8800"/>
        <s v="2019FA00004330"/>
        <s v="2019FA00005967"/>
        <n v="270"/>
        <n v="271"/>
        <s v="FV19008"/>
        <n v="190004"/>
        <s v="B468.19"/>
        <s v="19/2019"/>
        <s v="FT11459"/>
        <s v="B191039951"/>
        <n v="1900003"/>
        <n v="190025"/>
        <n v="43739"/>
        <n v="370"/>
        <n v="92037433"/>
        <s v="19/0021"/>
        <n v="43617"/>
        <s v="001089A1488"/>
        <s v="CR-141"/>
        <s v="950/14"/>
        <s v="950/701"/>
        <s v="CPC/19-88720"/>
        <n v="91"/>
        <s v="FB2019-000468"/>
        <n v="191000024"/>
        <s v="S001"/>
        <n v="49155"/>
        <n v="52019"/>
        <s v="002-19"/>
        <s v="LO1818000065"/>
        <n v="9"/>
        <s v="7960/19"/>
        <s v="BR 283184"/>
        <s v="BR 283503"/>
        <n v="1001"/>
        <n v="1002"/>
        <n v="1003"/>
        <s v="FC 119 0100003047"/>
        <n v="782833"/>
        <s v="I0330-19"/>
        <s v="498-19"/>
        <n v="190103100268"/>
        <s v="19C00011"/>
        <s v="CPC/19-88722"/>
        <s v="CPC/19-88721"/>
        <s v="S/1801311"/>
        <n v="20190763045"/>
        <n v="190034"/>
        <n v="70007589"/>
        <s v="19/0099/000673"/>
        <s v="CI0913942815"/>
        <s v="CI0913968952"/>
        <s v="28-B9M0-019184"/>
        <n v="20190026"/>
        <s v="P1M901N0133795"/>
        <s v="P1M901N0133796"/>
        <s v="SM4901N0047811"/>
        <s v="S1M901N0075818"/>
        <s v="S1M901N0077175"/>
        <n v="20191043657"/>
        <s v="FAC 73"/>
        <s v="A190284"/>
        <n v="2.11902080102817E+16"/>
        <n v="845"/>
        <s v="1-190152"/>
        <n v="2143783"/>
        <s v="B11ADF000036347"/>
        <s v="2019FA00012354"/>
        <s v="2019FA00013266"/>
        <n v="5"/>
        <n v="43770"/>
        <s v="293-19"/>
        <s v="CPC/19-89074"/>
        <s v="F9852"/>
        <s v="FB2019-000987"/>
        <s v="V00040"/>
        <n v="190084"/>
        <s v="TA6290066257"/>
        <s v="TA6290066250"/>
        <s v="TA6290066252"/>
        <s v="TA6290066258"/>
        <s v="TA6290066253"/>
        <s v="TA6290066254"/>
        <s v="TA6290066251"/>
        <s v="TA6290066255"/>
        <s v="TA6290066256"/>
        <n v="13"/>
        <n v="1180081848"/>
        <s v="2019-03-00092"/>
        <n v="1961925"/>
        <n v="192"/>
        <s v="FR/19-525792"/>
        <s v="l0349-19"/>
        <s v="NSCHO 0593156"/>
        <s v="20675/19"/>
        <n v="4832653"/>
        <n v="3125"/>
        <s v="19F/1072"/>
        <s v="F 3317/19"/>
        <n v="7010360984"/>
        <s v="FC19020102"/>
        <s v="FT19020146"/>
        <s v="FT19020147"/>
        <s v="FT19020148"/>
        <s v="FT19020149"/>
        <s v="FT19020150"/>
        <s v="FT19020151"/>
        <s v="FC19020193"/>
        <s v="FC19020194"/>
        <s v="FC19020195"/>
        <s v="FC19020196"/>
        <s v="FC19020197"/>
        <n v="941"/>
        <s v="1902-0045"/>
        <n v="11071"/>
        <n v="11070"/>
        <s v="AL/37119"/>
        <n v="2019619001584"/>
        <n v="177285"/>
        <n v="176738"/>
        <n v="99"/>
        <s v="1-190148"/>
        <s v="1-190169"/>
        <n v="190188"/>
        <s v="FV 19000558"/>
        <n v="191274"/>
        <n v="214829"/>
        <s v="B11ADF000036535"/>
        <s v="B11ADF000036348"/>
        <s v="N030712"/>
        <n v="1964887"/>
        <s v="E/79"/>
        <n v="353"/>
        <n v="352"/>
        <n v="351"/>
        <n v="354"/>
        <s v="A/2019/0000311868"/>
        <n v="133685"/>
        <s v="006/19"/>
        <s v="19/2310"/>
        <s v="FC 19161526"/>
        <s v="FC 19161527"/>
        <s v="2019/DSO/301"/>
        <s v="2019-17726"/>
        <s v="201902A 21106"/>
        <n v="21901996"/>
        <n v="7"/>
        <s v="39/2019"/>
        <s v="B191076690"/>
        <n v="1900070"/>
        <s v="FAC17852"/>
        <n v="190090"/>
        <s v="PA19-169"/>
        <s v="PA19-152"/>
        <s v="CR-197"/>
        <s v="CR-88"/>
        <n v="13506"/>
        <s v="952/10.776"/>
        <s v="19/0000307"/>
        <n v="190878"/>
        <n v="123"/>
        <n v="19006"/>
        <n v="19110"/>
        <s v="20674/19"/>
        <n v="70017434"/>
        <n v="49453"/>
        <s v="FC 119 0100004644"/>
        <n v="15543"/>
        <n v="29"/>
        <n v="42019"/>
        <s v="02.19.000233"/>
        <n v="124"/>
        <n v="1900053"/>
        <s v="28-C9M0-015876"/>
        <s v="1903-0004"/>
        <s v="A190506"/>
        <s v="V19003004"/>
        <n v="190027"/>
        <n v="43800"/>
        <s v="FA.1900.233"/>
        <s v="CI0914120947"/>
        <s v="2019/815"/>
        <s v="1900192/D08"/>
        <s v="082R190255"/>
        <s v="0802R190256"/>
        <s v="0802R190389"/>
        <s v="2019AB00000555"/>
        <s v="2019AB00000553"/>
        <s v="2019AB00000552"/>
        <s v="2019R100000217"/>
        <s v="2019R100000219"/>
        <s v="2019AB00000554"/>
        <s v="2019R100000218"/>
        <s v="CPC/19-89522"/>
        <s v="CPC/19-89519"/>
        <s v="CPC/19-89516"/>
        <s v="CPC/19-89520"/>
        <s v="CPC/19-89517"/>
        <s v="CPC/19-89518"/>
        <s v="CPC/19-89521"/>
        <s v="CPC/19-89604"/>
        <s v="0 1900100"/>
        <s v="SM4901N0107663"/>
        <s v="SPR901N0005550"/>
        <s v="SLR901N0000796"/>
        <n v="3038"/>
        <n v="3039"/>
        <n v="20191847974"/>
        <n v="2.11903080102772E+16"/>
        <s v="2019FA00018281"/>
        <s v="FV19022"/>
        <s v="R02/190584"/>
        <s v="PA19-271"/>
        <n v="19032"/>
        <n v="19017"/>
        <s v="FB2019-001850"/>
        <n v="5110989"/>
        <s v="TA6550065795"/>
        <s v="TA6550065794"/>
        <s v="TA6550065793"/>
        <s v="TA6550065792"/>
        <s v="TA6550065791"/>
        <s v="TA6550065796"/>
        <s v="TA6550065790"/>
        <s v="TA6550065789"/>
        <s v="CIO914175889"/>
        <s v="SMP901N025389"/>
        <s v="SM2901N0107445"/>
        <s v="R 125167"/>
        <s v="001/000030"/>
        <n v="1584"/>
        <n v="190260"/>
        <n v="668"/>
        <s v="001 190.213"/>
        <n v="20190454"/>
        <n v="23344"/>
        <n v="23346"/>
        <n v="23345"/>
        <s v="19/0317"/>
        <n v="10"/>
        <s v="FT12003"/>
        <s v="FC I19 0100007634"/>
        <s v="CI0914189127"/>
        <s v="S/1801179"/>
        <s v="S/1801034"/>
        <s v="A/99"/>
        <n v="20190599"/>
        <s v="B11ADF000036789"/>
        <s v="B11ADF000036690"/>
        <s v="B11ADF000036788"/>
        <s v="B11ADF000036790"/>
        <s v="B11ADF000036787"/>
        <s v="N038730"/>
        <n v="10003110"/>
        <n v="518"/>
        <s v="F-2019-085841"/>
        <n v="180"/>
        <n v="1800707"/>
        <n v="20192177692"/>
        <n v="20192177702"/>
        <n v="20192177691"/>
        <n v="20182177690"/>
        <n v="2019619002156"/>
        <n v="1871"/>
        <n v="178374"/>
        <n v="3019"/>
        <n v="19000867"/>
        <n v="19000869"/>
        <n v="19000868"/>
        <n v="1941004777"/>
        <s v="2019-33224"/>
        <s v="2019-30378"/>
        <s v="2019AB00000639"/>
        <s v="2019FA00025129"/>
        <s v="2019AB00000635"/>
        <s v="2019FA00025115"/>
        <s v="2019AB00000638"/>
        <s v="2019AB00000636"/>
        <s v="2019AB00000637"/>
        <s v="19/0321"/>
        <n v="1900092"/>
        <s v="2019/863"/>
        <n v="19001"/>
        <s v="FT19030142"/>
        <s v="FC19030161"/>
        <s v="FC19030162"/>
        <s v="FC19030164"/>
        <s v="FT19030145"/>
        <s v="FT19030146"/>
        <s v="FC19030165"/>
        <s v="FT19030143"/>
        <s v="FC19030163"/>
        <s v="FT19030141"/>
        <s v="FC19030160"/>
        <s v="FT19030144"/>
        <n v="1900218"/>
        <n v="1900219"/>
        <n v="190262"/>
        <n v="445"/>
        <n v="444"/>
        <n v="446"/>
        <n v="442"/>
        <n v="443"/>
        <s v="19-17"/>
        <n v="23418"/>
        <n v="23416"/>
        <n v="23417"/>
        <n v="776"/>
        <n v="1261"/>
        <n v="70026280"/>
        <s v="F-2019-124693"/>
        <s v="A18/19"/>
        <s v="F01/15500"/>
        <n v="22019"/>
        <s v="19F/1608"/>
        <n v="20190052"/>
        <n v="1900217"/>
        <n v="1900216"/>
        <n v="11151"/>
        <n v="11152"/>
        <s v="AL37269"/>
        <n v="163"/>
        <n v="19381"/>
        <s v="009/19"/>
        <s v="FC19162020"/>
        <s v="2019-35022"/>
        <n v="11"/>
        <s v="002088L0578"/>
        <n v="192019"/>
        <n v="232019"/>
        <n v="1901011645"/>
        <s v="F001539590"/>
        <n v="3152"/>
        <s v="CI0914306100"/>
        <s v="A/100"/>
        <n v="1366"/>
        <n v="192035"/>
        <n v="214927"/>
        <s v="N046499"/>
        <s v="E/156"/>
        <s v="A/2019/0000481294"/>
        <n v="1941005613"/>
        <s v="65/2019"/>
        <s v="B191114958"/>
        <n v="190189"/>
        <s v="131/2019"/>
        <n v="4613021269"/>
        <n v="4613013292"/>
        <s v="FV-CR-01-2019-000890"/>
        <s v="950/1647"/>
        <n v="145"/>
        <n v="19049"/>
        <s v="013-0003-479224"/>
        <n v="244176"/>
        <n v="178959"/>
        <n v="178960"/>
        <n v="178962"/>
        <s v="PA19-398"/>
        <s v="CPC/19-90312"/>
        <s v="CPC/19-90307"/>
        <s v="CPC/19-90306"/>
        <s v="CPC/19-90310"/>
        <s v="CPC/19-90311"/>
        <s v="CPC/19-90305"/>
        <s v="CPC/19-90309"/>
        <s v="CPC/19-90466"/>
        <s v="CPC/19-90313"/>
        <s v="CPC/19-90308"/>
        <n v="49802"/>
        <s v="V00101"/>
        <s v="19/0050/000824"/>
        <s v="7Q29636 M"/>
        <s v="28-D9M0-018652"/>
        <n v="20190077"/>
        <n v="1"/>
        <s v="PNR901N0037170"/>
        <s v="PNR901N0037171"/>
        <s v="SMP901N0376144"/>
        <s v="SPR901N0048881"/>
        <s v="SLR901N0005150"/>
        <s v="SM4901N0159390"/>
        <s v="F 3302/19"/>
        <s v="F 3303/19"/>
        <s v="F 3304/19"/>
        <s v="F 3301/19"/>
        <n v="20192261675"/>
        <n v="20192526521"/>
        <s v="0803R190634"/>
        <s v="F 3895"/>
        <n v="908"/>
        <s v="C190052"/>
        <s v="X-201902410"/>
        <s v="X-201902408"/>
        <s v="X-201902407"/>
        <s v="A190742"/>
        <n v="3"/>
        <n v="112294"/>
        <n v="2019619002645"/>
        <n v="2.11904090102267E+16"/>
        <n v="99663"/>
        <n v="99665"/>
        <n v="99662"/>
        <s v="012/19"/>
        <n v="1941006596"/>
        <s v="V1904151"/>
        <n v="23456"/>
        <n v="23441"/>
        <n v="23457"/>
        <n v="12"/>
        <n v="191389"/>
        <n v="1900127"/>
        <s v="13/19"/>
        <n v="5619007623"/>
        <s v="CPC/19-89131"/>
        <s v="FB2019-002064"/>
        <s v="156-19"/>
        <s v="F-2019-149752"/>
        <n v="19022"/>
        <n v="2019015"/>
        <s v="001 190.281"/>
        <s v="CI0914350741"/>
        <s v="CI0914362510"/>
        <s v="19000262 SU"/>
        <s v="19/3679"/>
        <s v="2019R100000425"/>
        <s v="2019R100000558"/>
        <s v="2019FA00033983"/>
        <s v="2019R100000426"/>
        <s v="2019AB00000941"/>
        <s v="2019AB00000940"/>
        <s v="2019AB00000943"/>
        <s v="2019FA00032815"/>
        <s v="2019R100000427"/>
        <s v="2019R100000557"/>
        <s v="2019R100000556"/>
        <s v="2019R100000559"/>
        <s v="2019R100000468"/>
        <s v="2019AB00000939"/>
        <s v="2019AB00000942"/>
        <s v="2019R100000555"/>
        <s v="140/2019"/>
        <n v="20972"/>
        <n v="1000010646"/>
        <s v="TA6560065103"/>
        <s v="TA6560065097"/>
        <s v="TA6560065100"/>
        <s v="TA6560065096"/>
        <s v="TA6560065908"/>
        <s v="TA6560065101"/>
        <s v="TA6560065102"/>
        <s v="TA6560065099"/>
        <n v="2391"/>
        <s v="FAC20190370"/>
        <n v="23481"/>
        <s v="2019AB00000966"/>
        <s v="2019R100000577"/>
        <s v="2019AB00000964"/>
        <s v="2019AB00000965"/>
        <s v="2019R100000578"/>
        <s v="2019R100000579"/>
        <s v="2019AB00000963"/>
        <s v="2019R100000580"/>
        <s v="2019R100000581"/>
        <s v="2019AB00000962"/>
        <n v="10003332"/>
        <s v="19/100"/>
        <s v="19/199"/>
        <s v="CI914452750"/>
        <n v="247"/>
        <s v="19F/2098"/>
        <n v="57"/>
        <s v="FT19040146"/>
        <s v="FC19040183"/>
        <s v="FC19040185"/>
        <s v="FT19040148"/>
        <s v="FT19040147"/>
        <s v="FC19040188"/>
        <s v="FT19040150"/>
        <s v="FT19040145"/>
        <s v="FC19040182"/>
        <s v="FC19040184"/>
        <s v="FC19040189"/>
        <s v="FT19040149"/>
        <s v="FC19040187"/>
        <s v="FC190401486"/>
        <n v="23680"/>
        <n v="1927"/>
        <s v="CG-287432"/>
        <s v="X-201902800"/>
        <s v="AL/37424"/>
        <n v="20190971"/>
        <n v="179636"/>
        <n v="19001393"/>
        <n v="19001425"/>
        <n v="192727"/>
        <n v="99950"/>
        <n v="99726"/>
        <n v="99951"/>
        <n v="99928"/>
        <s v="N062181"/>
        <n v="1985589"/>
        <s v="E/190"/>
        <s v="016/19"/>
        <n v="334"/>
        <s v="A000124885"/>
        <n v="904100580"/>
        <s v="FC19162845"/>
        <s v="VN 19002897"/>
        <n v="23528"/>
        <s v="201904A41210"/>
        <n v="19035358"/>
        <n v="191702"/>
        <n v="191700"/>
        <n v="191701"/>
        <n v="191108"/>
        <n v="191107"/>
        <n v="191699"/>
        <s v="83/2019"/>
        <s v="B191156031"/>
        <n v="1900105"/>
        <n v="190241"/>
        <n v="190239"/>
        <s v="PA19-552"/>
        <s v="952/11594"/>
        <s v="CPC/19-90958"/>
        <s v="CPC/19-90959"/>
        <s v="CPC/19-90957"/>
        <s v="CPC/19-90956"/>
        <s v="19/0000833"/>
        <n v="166"/>
        <s v="20792/19"/>
        <s v="FV152"/>
        <n v="70035350"/>
        <n v="50067"/>
        <n v="49750"/>
        <n v="252019"/>
        <n v="30"/>
        <n v="2942"/>
        <s v="A/190290"/>
        <s v="F003197"/>
        <n v="3179"/>
        <s v="2019-50839"/>
        <s v="FMR19-000305"/>
        <s v="PA19-28"/>
        <s v="301-19"/>
        <s v="28-E9M0-018874"/>
        <n v="4"/>
        <s v="SPR901N0093035"/>
        <s v="SM491N0213488"/>
        <s v="SLR901N0009638"/>
        <s v="SMP901N0501784"/>
        <s v="SM2901N0218868"/>
        <n v="20193291028"/>
        <s v="0804R190953"/>
        <s v="A190955"/>
        <n v="2019619003168"/>
        <n v="2019619990077"/>
        <n v="2019619003245"/>
        <n v="2.11905100102457E+16"/>
        <n v="1195"/>
        <n v="100061"/>
        <s v="B11ADF00037248"/>
        <s v="B11ADF000037246"/>
        <s v="B11ADF000037247"/>
        <s v="B11ADF000037245"/>
        <n v="682"/>
        <n v="684"/>
        <n v="681"/>
        <n v="680"/>
        <n v="679"/>
        <n v="683"/>
        <s v="017/19"/>
        <s v="L190733"/>
        <s v="B504.19"/>
        <n v="1900165"/>
        <s v="14/019"/>
        <n v="92039362"/>
        <n v="484"/>
        <n v="48"/>
        <s v="FB2019-002721"/>
        <n v="1902"/>
        <n v="212"/>
        <n v="69"/>
        <n v="190455"/>
        <n v="100221"/>
        <n v="100209"/>
        <s v="PA19-79"/>
        <s v="AB19.4"/>
        <s v="FV-CR-01-2019-001262"/>
        <s v="19/0001045"/>
        <n v="95"/>
        <n v="96"/>
        <n v="5388555"/>
        <n v="5669881"/>
        <s v="CI0914496072"/>
        <s v="CI0914505928"/>
        <n v="190"/>
        <n v="1941007439"/>
        <n v="1941007545"/>
        <s v="T02/191864"/>
        <s v="T02/191865"/>
        <s v="TA6570064254"/>
        <s v="TA6570064255"/>
        <s v="TA6570064256"/>
        <s v="TA6570064253"/>
        <s v="TA6570064250"/>
        <s v="TA6570064252"/>
        <s v="TA6570064257"/>
        <s v="TA6570064251"/>
        <n v="2507012251"/>
        <n v="3072"/>
        <n v="23613"/>
        <s v="2019FA00043043"/>
        <s v="2019FA00042998"/>
        <n v="14"/>
        <s v="FCR-12060"/>
        <n v="100013524"/>
        <s v="F-2019-208345"/>
        <n v="266"/>
        <n v="1903010215"/>
        <n v="20190114"/>
        <n v="3143"/>
        <s v="2019/A/190604"/>
        <n v="180248"/>
        <n v="69965"/>
        <n v="23615"/>
        <n v="2784"/>
        <n v="10003510"/>
        <n v="1900138"/>
        <n v="155"/>
        <s v="F236431"/>
        <s v="CU068968"/>
        <s v="19000352-SU"/>
        <n v="100373"/>
        <n v="19031"/>
        <n v="1900336"/>
        <s v="19/239"/>
        <n v="20193672325"/>
        <n v="20193672326"/>
        <n v="20193672327"/>
        <s v="VRB/99004832"/>
        <n v="19001823"/>
        <n v="100395"/>
        <n v="1993867"/>
        <s v="E/207"/>
        <s v="020/19"/>
        <n v="190613"/>
        <n v="19031811"/>
        <s v="2019/DSO/997"/>
        <n v="1900180"/>
        <s v="19/373"/>
        <n v="70044980"/>
        <s v="CI0914594504"/>
        <n v="7010364752"/>
        <s v="FT19050139"/>
        <s v="FC19050159"/>
        <s v="FC19050157"/>
        <s v="FC19050156"/>
        <s v="FT19050141"/>
        <s v="FC19050160"/>
        <s v="FC19050158"/>
        <s v="FC19050155"/>
        <s v="FT19050143"/>
        <s v="FT19050142"/>
        <s v="FT19050140"/>
        <s v="FT19050138"/>
        <n v="20193672337"/>
        <s v="AL/37576"/>
        <n v="180247"/>
        <n v="181347"/>
        <n v="181348"/>
        <n v="181346"/>
        <n v="190390"/>
        <n v="3387"/>
        <n v="193444"/>
        <s v="N078412"/>
        <n v="19536"/>
        <s v="E/216"/>
        <s v="A000262586"/>
        <s v="FC19163622"/>
        <n v="23701"/>
        <n v="23700"/>
        <n v="19045109"/>
        <n v="15"/>
        <n v="106"/>
        <s v="B191197988"/>
        <n v="1900186"/>
        <s v="A-190312"/>
        <s v="01/519"/>
        <n v="78"/>
        <n v="594"/>
        <n v="601"/>
        <n v="603"/>
        <s v="317-19"/>
        <s v="19/0001047"/>
        <s v="19/0001229"/>
        <s v="FCR-15043"/>
        <n v="50370"/>
        <n v="100015176"/>
        <s v="CU069036"/>
        <n v="100642262"/>
        <n v="175"/>
        <n v="19092"/>
        <n v="5954976"/>
        <n v="85"/>
        <n v="3188"/>
        <n v="3180"/>
        <n v="7010364753"/>
        <n v="7010365144"/>
        <n v="7000170794"/>
        <s v="2019/A/190663"/>
        <n v="2449"/>
        <n v="2450"/>
        <s v="19000410-SU"/>
        <n v="290248"/>
        <s v="A191185"/>
        <n v="11365"/>
        <n v="2019619003859"/>
        <n v="2019619003934"/>
        <s v="2019.61999.92"/>
        <s v="2019.61999.86"/>
        <n v="20196190003497"/>
        <n v="2019619003913"/>
        <n v="20191206"/>
        <n v="3767"/>
        <n v="3844"/>
        <n v="3374"/>
        <n v="181445"/>
        <n v="181444"/>
        <n v="181443"/>
        <n v="190562"/>
        <n v="19001931"/>
        <n v="100612"/>
        <n v="100500"/>
        <n v="100499"/>
        <s v="E/250"/>
        <n v="457"/>
        <n v="19049444"/>
        <s v="V1906040"/>
        <s v="2019FA00052420"/>
        <s v="B522.19"/>
        <n v="35"/>
        <n v="1900204"/>
        <n v="16"/>
        <n v="405"/>
        <n v="735"/>
        <n v="613"/>
        <n v="708"/>
        <n v="730"/>
        <s v="2019/A/25713"/>
        <s v="FV00910589"/>
        <s v="FV-CR-01-2019-001475"/>
        <s v="FCR 785"/>
        <n v="2483"/>
        <n v="91676"/>
        <n v="91677"/>
        <n v="91678"/>
        <n v="3519"/>
        <s v="A/190394"/>
        <s v="TA6580064156"/>
        <s v="TA6580064154"/>
        <s v="TA6580064155"/>
        <s v="TA6580064153"/>
        <s v="TA6580064151"/>
        <s v="TA6580064157"/>
        <s v="TA6580064152"/>
        <s v="TA6580064150"/>
        <s v="19/294"/>
        <s v="CI0914637392"/>
        <s v="CI0914734832"/>
        <s v="CI0914647043"/>
        <n v="357"/>
        <n v="321"/>
        <n v="8"/>
        <s v="PNR908N0002909"/>
        <s v="PNR908N0002908"/>
        <s v="PNR901N0112239"/>
        <s v="PNR901N0112240"/>
        <s v="SLR908N0000077"/>
        <s v="SLR909N0000431"/>
        <s v="SPR909N0001687"/>
        <s v="SLR909N0000424"/>
        <s v="SLR901N0014511"/>
        <s v="SM4901N0269544"/>
        <s v="SNR908N0000380"/>
        <s v="SNR909N0001096"/>
        <s v="SMR908N0000260"/>
        <s v="SPR901N0139985"/>
        <s v="SMR909N0000885"/>
        <s v="FC19060099"/>
        <s v="FC19060103"/>
        <s v="FC19060102"/>
        <s v="FC19060100"/>
        <s v="FC19060101"/>
        <s v="FC19060098"/>
        <s v="FT19060141"/>
        <s v="FT19060140"/>
        <s v="FT19060138"/>
        <s v="FT19060136"/>
        <s v="FT19060137"/>
        <s v="FT19060139"/>
        <n v="20193833725"/>
        <n v="20193919914"/>
        <s v="0805R191214"/>
        <s v="1905-0036"/>
        <s v="1905-0039"/>
        <s v="1905-0040"/>
        <s v="1905-0045"/>
        <n v="2.11906110102254E+16"/>
        <n v="2.01190614010268E+17"/>
        <n v="190610"/>
        <n v="194131"/>
        <n v="100733"/>
        <n v="100690"/>
        <s v="B11TDF000032418"/>
        <n v="834"/>
        <n v="835"/>
        <n v="833"/>
        <n v="831"/>
        <n v="832"/>
        <n v="10154528"/>
        <s v="19/5262"/>
        <n v="1900424"/>
        <n v="23812"/>
        <n v="23814"/>
        <n v="23813"/>
        <s v="2019FA00052634"/>
        <n v="190095"/>
        <s v="283/19"/>
        <n v="425"/>
        <s v="FV-CR-01-2019-001676"/>
        <s v="F24972"/>
        <n v="70055498"/>
        <n v="100016683"/>
        <s v="321F-2019-238747"/>
        <s v="TD/4046/2019"/>
        <n v="1574406"/>
        <n v="1497018"/>
        <n v="1522039"/>
        <n v="1478558"/>
        <n v="1497019"/>
        <n v="3207"/>
        <n v="273262637"/>
        <s v="PNR901N152660"/>
        <s v="PNR901N152661"/>
        <n v="2928"/>
        <n v="291139"/>
        <n v="11424"/>
        <n v="11416"/>
        <s v="AL/37737"/>
        <n v="181991"/>
        <n v="19002164"/>
        <s v="N094431"/>
        <n v="19657"/>
        <s v="E/272"/>
        <s v="A000402825"/>
        <n v="19053542"/>
        <s v="2019AB00001434"/>
        <s v="2019AB00001433"/>
        <n v="2190469"/>
        <n v="136"/>
        <s v="B191237360"/>
        <s v="A-190392"/>
        <n v="20190097"/>
        <s v="141/2019"/>
        <s v="135/2019"/>
        <s v="162/2019"/>
        <n v="12309"/>
        <s v="CPC/19-92224"/>
        <s v="CPC/19-92223"/>
        <s v="CPC/19-92222"/>
        <s v="CPC/19-92221"/>
        <n v="204"/>
        <n v="19116"/>
        <n v="50687"/>
        <n v="188"/>
        <s v="RP02190416"/>
        <n v="7401571625"/>
        <n v="7401572321"/>
        <s v="FR19L1724/032264"/>
        <n v="10289"/>
        <n v="6242994"/>
        <s v="19/0050/001479"/>
        <n v="3233"/>
        <n v="2019150001325350"/>
        <n v="2"/>
        <s v="PMR901N0228871"/>
        <s v="PMR901N0215036"/>
        <s v="PNR901N0178524"/>
        <s v="SMP901N0629145"/>
        <n v="20194736975"/>
        <s v="0806R191436"/>
        <s v="R 128653"/>
        <n v="83"/>
        <n v="84"/>
        <n v="2927"/>
        <n v="82"/>
        <n v="20191468"/>
        <n v="4744"/>
        <n v="4438"/>
        <n v="182628"/>
        <n v="181992"/>
        <n v="182625"/>
        <n v="182626"/>
        <n v="182627"/>
        <n v="190656"/>
        <n v="190507"/>
        <n v="1809"/>
        <n v="190527"/>
        <n v="19002320"/>
        <s v="F/611"/>
        <s v="F/639"/>
        <s v="FC19164986"/>
        <s v="2019-62938"/>
        <s v="2019-81408"/>
        <n v="4042894000"/>
        <s v="2019R100000980"/>
        <s v="2019R100000979"/>
        <s v="201907A70040"/>
        <n v="17"/>
        <n v="1900256"/>
        <s v="02/0719"/>
        <n v="763"/>
        <s v="19/0001499"/>
        <n v="22266"/>
        <s v="FB2019-004364"/>
        <s v="FR5"/>
        <s v="19/PB0009337"/>
        <n v="98"/>
        <n v="291803"/>
        <s v="1907-0023"/>
        <n v="182629"/>
        <n v="102760"/>
        <s v="CI0914777525"/>
        <s v="CI0914787025"/>
        <s v="7R83797 M"/>
        <s v="28-G9M0-017149"/>
        <n v="6"/>
        <s v="PNR901N0183377"/>
        <s v="1907-0025"/>
        <s v="A191788"/>
        <s v="A191811"/>
        <s v="FV00912666"/>
        <s v="CPC/REC/19-0183"/>
        <n v="190363"/>
        <n v="190364"/>
        <n v="190361"/>
        <s v="1907-0037"/>
        <n v="101159"/>
        <n v="1900280"/>
        <n v="4970202"/>
        <n v="1909357"/>
        <n v="20191634"/>
        <n v="183147"/>
        <n v="183148"/>
        <n v="4613039437"/>
        <s v="E/307"/>
        <n v="23952"/>
        <n v="23951"/>
        <n v="23860"/>
        <n v="23950"/>
        <n v="190105"/>
        <n v="70064879"/>
        <n v="1229"/>
        <n v="1230"/>
        <s v="TA6590063190"/>
        <s v="TA6590063188"/>
        <s v="TA6590063187"/>
        <s v="TA6590063186"/>
        <s v="TA6590063185"/>
        <s v="TA6590063192"/>
        <s v="TA6590063189"/>
        <s v="TA6590063191"/>
        <s v="CI0914873979"/>
        <s v="PNR901N0189102"/>
        <s v="PNR901N0189101"/>
        <n v="3119"/>
        <s v="FC19070104"/>
        <s v="FT19070131"/>
        <s v="FT19070132"/>
        <s v="FC19070106"/>
        <s v="FC19070103"/>
        <s v="FC19070105"/>
        <s v="FT19070135"/>
        <s v="FC19070048"/>
        <s v="FT19070133"/>
        <s v="FC19070107"/>
        <s v="FT19070136"/>
        <s v="FC19070102"/>
        <s v="FT19070134"/>
        <n v="20195110922"/>
        <n v="20195110923"/>
        <n v="20195110921"/>
        <n v="20195110933"/>
        <n v="20195194488"/>
        <s v="2019-03-00229"/>
        <n v="11439"/>
        <n v="11496"/>
        <s v="AL/37900"/>
        <n v="2019619004546"/>
        <n v="191588"/>
        <n v="20191733"/>
        <n v="183258"/>
        <n v="190695"/>
        <n v="322"/>
        <s v="001/19"/>
        <s v="027/19"/>
        <n v="135265"/>
        <n v="10155673"/>
        <n v="23906"/>
        <n v="23895"/>
        <n v="23859"/>
        <s v="2019FA00061221"/>
        <s v="2019FA00061219"/>
        <n v="161"/>
        <n v="100004036"/>
        <n v="10004132"/>
        <n v="190101"/>
        <n v="431"/>
        <n v="20190084"/>
        <n v="20190086"/>
        <s v="334-19"/>
        <s v="308-19"/>
        <s v="A/190523"/>
        <n v="190696"/>
        <n v="190699"/>
        <n v="190697"/>
        <n v="190698"/>
        <s v="SG19-0012"/>
        <s v="SG19-0011"/>
        <s v="SG19-0013"/>
        <s v="TA65A0062116"/>
        <s v="TA65A0062110"/>
        <s v="TA65A0062114"/>
        <s v="TA65A0062115"/>
        <s v="TA65A0062113"/>
        <s v="TA65A0062109"/>
        <s v="TA65A0062111"/>
        <s v="TA65A0062112"/>
        <n v="2507012542"/>
        <n v="3262"/>
        <s v="19/375"/>
        <s v="19/411"/>
        <s v="CI0914926145"/>
        <s v="CI914916743"/>
        <s v="CI915012272"/>
        <s v="VF-001-19000294"/>
        <s v="28-H9M0-017256"/>
        <n v="19064"/>
        <s v="PNR901N0217409"/>
        <s v="PMR901N0277058"/>
        <s v="PNR901N0229986"/>
        <s v="PMR901N0253277"/>
        <s v="PMR901N0279372"/>
        <s v="PNR901N0229987"/>
        <s v="PNR901N0231560"/>
        <s v="PNR901N0217638"/>
        <s v="PNR901N0217637"/>
        <s v="PMR901N0284367"/>
        <s v="B19090"/>
        <s v="B19092"/>
        <n v="7010365920"/>
        <n v="7010367962"/>
        <s v="FC19080055"/>
        <s v="FC19080056"/>
        <s v="FC19080057"/>
        <s v="FC19080058"/>
        <s v="FC19080059"/>
        <s v="FT19080124"/>
        <s v="FT19080125"/>
        <s v="FT19080126"/>
        <s v="FT19080128"/>
        <s v="FT19080129"/>
        <n v="20195400226"/>
        <s v="0807R191662"/>
        <n v="3356"/>
        <s v="A191961"/>
        <s v="AL/38060"/>
        <n v="20191930"/>
        <n v="20191789"/>
        <n v="20191759"/>
        <n v="184001"/>
        <n v="184003"/>
        <n v="184006"/>
        <n v="184002"/>
        <n v="184005"/>
        <n v="184004"/>
        <n v="190748"/>
        <n v="190639"/>
        <n v="19002831"/>
        <n v="19002842"/>
        <n v="19002684"/>
        <n v="195028"/>
        <n v="195626"/>
        <n v="101494"/>
        <n v="101517"/>
        <n v="101559"/>
        <n v="101344"/>
        <n v="101064"/>
        <n v="101345"/>
        <n v="101446"/>
        <n v="101301"/>
        <n v="101580"/>
        <s v="B11ADF000038534"/>
        <s v="N125481"/>
        <n v="111432"/>
        <n v="19850"/>
        <n v="1000"/>
        <n v="998"/>
        <n v="999"/>
        <n v="997"/>
        <s v="A000697616"/>
        <s v="A000552396"/>
        <s v="19/6504"/>
        <s v="19/6475"/>
        <s v="DSO 1610"/>
        <s v="2019-102336"/>
        <s v="2019-95763"/>
        <n v="4043009015"/>
        <s v="2019FC00069488"/>
        <s v="201908A 80752"/>
        <s v="FV19047"/>
        <n v="184"/>
        <n v="10004206"/>
        <n v="499"/>
        <n v="500"/>
        <s v="B191283544"/>
        <s v="B19326974"/>
        <n v="1900290"/>
        <n v="1900321"/>
        <n v="1900325"/>
        <n v="1900329"/>
        <n v="1900327"/>
        <n v="1900307"/>
        <n v="1900308"/>
        <n v="1900309"/>
        <n v="1900296"/>
        <n v="1900323"/>
        <n v="1900298"/>
        <s v="F19000937"/>
        <s v="A-190515"/>
        <n v="433"/>
        <n v="92041153"/>
        <n v="871"/>
        <n v="1027"/>
        <n v="67"/>
        <s v="2019/19077"/>
        <s v="FV-CR-01-2019-002045"/>
        <s v="FV-CR-01-2019-001956"/>
        <s v="FV-CR-01-2019-001903"/>
        <s v="347-19"/>
        <s v="346-19"/>
        <n v="12411"/>
        <n v="93042"/>
        <n v="93045"/>
        <n v="93046"/>
        <n v="93044"/>
        <n v="93043"/>
        <s v="19/0001804"/>
        <n v="218"/>
        <s v="F19/0000439"/>
        <n v="19141"/>
        <s v="FCR-23874"/>
        <s v="FCR-21303"/>
        <s v="FCR-22643"/>
        <n v="70073556"/>
        <n v="51303"/>
        <n v="50996"/>
        <s v="211-19"/>
        <s v="115-19"/>
        <n v="1013"/>
        <n v="1014"/>
        <n v="1011"/>
        <n v="1009"/>
        <n v="1008"/>
        <n v="1015"/>
        <n v="1010"/>
        <n v="1012"/>
        <n v="1016"/>
        <s v="FC119 0100022697"/>
        <n v="100021353"/>
        <n v="100024030"/>
        <s v="F-2019-322140"/>
        <n v="190702"/>
        <s v="A-19048"/>
        <s v="A-19042"/>
        <s v="19CA005003"/>
        <s v="19CA004578"/>
        <s v="R11902218"/>
        <s v="R11902024"/>
        <n v="190690"/>
        <n v="19860"/>
        <n v="1900202"/>
        <n v="6533015"/>
        <n v="3285"/>
        <s v="28-I9M0-16732"/>
        <n v="1900692"/>
        <s v="PMR901N0300793"/>
        <s v="2019/A/190981"/>
        <n v="20196146985"/>
        <s v="0808R191909"/>
        <s v="0808R191908"/>
        <s v="0808A190256"/>
        <s v="A192264"/>
        <s v="19SM1912/1001555"/>
        <s v="19SM1912/1001554"/>
        <n v="10157266"/>
        <n v="23"/>
        <n v="3474"/>
        <n v="93887"/>
        <n v="93888"/>
        <n v="93889"/>
        <n v="93886"/>
        <n v="93436"/>
        <s v="A/190489"/>
        <s v="PNR901N0256271"/>
        <n v="191664"/>
        <n v="184632"/>
        <s v="19-3488"/>
        <n v="101670"/>
        <n v="101781"/>
        <n v="2013932"/>
        <n v="2009995"/>
        <s v="FV-CR-01-2019-002316"/>
        <n v="6823758"/>
        <s v="TA65B0061324"/>
        <s v="TA65B0061325"/>
        <s v="TA65B0061326"/>
        <s v="TA65B0061323"/>
        <s v="TA65B0061320"/>
        <s v="TA65B0061322"/>
        <s v="TA65B0061327"/>
        <s v="TA65B0061321"/>
        <s v="CI0915055261"/>
        <n v="184633"/>
        <n v="190796"/>
        <n v="19003034"/>
        <n v="101772"/>
        <n v="4043160574"/>
        <n v="19085427"/>
        <s v="FV-CR-01-2019-002235"/>
        <s v="A/1901262"/>
        <s v="FCR-25222"/>
        <n v="1004"/>
        <s v="CI0915064571"/>
        <s v="PMR901N0328221"/>
        <s v="B11ADF000038896"/>
        <s v="T-0557/19"/>
        <n v="20190159"/>
        <n v="1164"/>
        <s v="345-19"/>
        <n v="20699"/>
        <n v="3917"/>
        <s v="19000649-SU"/>
        <n v="5967"/>
        <s v="19/6834"/>
        <n v="194"/>
        <n v="2109"/>
        <n v="1000025418"/>
        <s v="FO913N00016131"/>
        <n v="6210"/>
        <s v="FB01630"/>
        <s v="19CA005408"/>
        <s v="19CA005410"/>
        <s v="19VE000385"/>
        <s v="19VE000386"/>
        <s v="19CA005409"/>
        <s v="19CA005411"/>
        <s v="19VE000373"/>
        <s v="FT19080127"/>
        <s v="CI0915150297"/>
        <n v="904782"/>
        <s v="PNR901N0266924"/>
        <s v="PNR901N0266923"/>
        <s v="FT19090133"/>
        <s v="FT19090135"/>
        <s v="FT19090130"/>
        <s v="FT19090134"/>
        <s v="FT19090131"/>
        <s v="FT19090132"/>
        <s v="0809A190263"/>
        <n v="4146"/>
        <s v="AL/38196"/>
        <s v="19SM1912/1001758"/>
        <n v="190830"/>
        <s v="19-3889"/>
        <n v="196149"/>
        <n v="101949"/>
        <s v="I9/2285"/>
        <s v="I9/2284"/>
        <s v="I9/3054"/>
        <n v="20212226"/>
        <n v="70083311"/>
        <n v="51613"/>
        <s v="19CA005488"/>
        <s v="R11902456"/>
        <n v="19000556"/>
        <s v="FC19090114"/>
        <s v="FC19090117"/>
        <s v="FC19090115"/>
        <s v="FC19090113"/>
        <s v="FC19090111"/>
        <s v="FC19090112"/>
        <s v="FC19090116"/>
        <n v="4147"/>
        <n v="185588"/>
        <n v="185589"/>
        <n v="185587"/>
        <n v="185590"/>
        <n v="185592"/>
        <n v="185591"/>
        <s v="28-J9M0-016604"/>
        <s v="19/0050/002139"/>
        <s v="CN-41948644"/>
        <n v="20196644402"/>
        <n v="20196609236"/>
        <n v="20196609238"/>
        <n v="20196609237"/>
        <n v="20196609248"/>
        <s v="A192576"/>
        <n v="11564"/>
        <n v="6370"/>
        <n v="19003501"/>
        <s v="A000835185"/>
        <n v="1900715"/>
        <n v="24"/>
        <n v="209"/>
        <s v="B191370592"/>
        <n v="4613063225"/>
        <n v="3689"/>
        <n v="2309"/>
        <n v="237"/>
        <s v="ATK-19-29"/>
        <s v="ATK-19-30"/>
        <n v="3309"/>
        <s v="CI0915193755"/>
        <n v="3369"/>
        <n v="3370"/>
        <s v="0809R192135"/>
        <s v="0809R192134"/>
        <n v="20192107"/>
        <s v="C9 2408"/>
        <n v="190722"/>
        <n v="420"/>
        <n v="1529"/>
        <n v="1338"/>
        <n v="1174"/>
        <s v="2019-119175"/>
        <s v="2019-030"/>
        <s v="2019-031"/>
        <s v="2019-039"/>
        <s v="VFR19-009985"/>
        <n v="1269"/>
        <s v="FV-CR-01-2019-002619"/>
        <s v="FV-CR-01-2019-002386"/>
        <n v="94631"/>
        <s v="CPC/REC-190225"/>
        <s v="CPC/REC-19-0229"/>
        <s v="CPC/REC-19-0224"/>
        <n v="94641"/>
        <s v="F19/0000501"/>
        <s v="F19/0000509"/>
        <n v="547789"/>
        <n v="547801"/>
        <n v="545349"/>
        <n v="544846"/>
        <n v="540579"/>
        <n v="547788"/>
        <s v="A/190689"/>
        <s v="A/190676"/>
        <s v="A-19054"/>
        <n v="7112772"/>
        <s v="7T44886 M"/>
        <s v="300/19"/>
        <s v="VF-001-19000327"/>
        <n v="190078"/>
        <n v="19003343"/>
        <n v="102166"/>
        <s v="B11ADF000038985"/>
        <s v="B11ADF000038984"/>
        <n v="26515"/>
        <s v="FC19166963"/>
        <s v="19/1120"/>
        <s v="19/1121"/>
        <s v="201910A 100101"/>
        <n v="25"/>
        <s v="BT/20004894"/>
        <s v="249-19"/>
        <s v="19VE000445"/>
        <n v="2019178"/>
        <s v="TA6BC0077178"/>
        <s v="TA6BC0076833"/>
        <s v="TA6BC0076834"/>
        <s v="TA6CB0077179"/>
        <s v="TA6CB0077181"/>
        <s v="TA6BC0077098"/>
        <s v="TA6BC0077071"/>
        <s v="TA6BC0077180"/>
        <s v="CI0915202996"/>
        <n v="190082"/>
        <n v="1335"/>
        <n v="1336"/>
        <n v="1544"/>
        <n v="1337"/>
        <n v="1171"/>
        <n v="1172"/>
        <n v="1173"/>
        <n v="1190"/>
        <n v="1359"/>
        <n v="1188"/>
        <n v="1191"/>
        <n v="1189"/>
        <n v="1339"/>
        <s v="RA/42"/>
        <n v="201944"/>
        <s v="1910-0034"/>
        <n v="186135"/>
        <n v="186134"/>
        <n v="190890"/>
        <n v="102229"/>
        <s v="B11ADF000039174"/>
        <s v="N149419"/>
        <n v="1900443"/>
        <n v="19006241"/>
        <n v="19006245"/>
        <n v="19006244"/>
        <n v="19006242"/>
        <n v="19006243"/>
        <n v="19006240"/>
        <s v="362-20"/>
        <n v="100028564"/>
        <s v="F00376/19"/>
        <s v="B11ADF000039329"/>
        <s v="PMR901N0369133"/>
        <s v="PMR901N0370074"/>
        <s v="PNR901N0294923"/>
        <s v="PNR901N0295856"/>
        <n v="20196837836"/>
        <n v="11626"/>
        <n v="11615"/>
        <n v="6906"/>
        <s v="19/7783"/>
        <s v="19/7785"/>
        <s v="19/7784"/>
        <s v="FV-CR-01-2019-002709"/>
        <n v="190083"/>
        <n v="70029249"/>
        <n v="201906556"/>
        <n v="201906554"/>
        <n v="201906552"/>
        <n v="201906553"/>
        <n v="201906555"/>
        <n v="4043355816"/>
        <s v="2019R100001219"/>
        <s v="2019FA00087655"/>
        <s v="2019FA00087656"/>
        <s v="2019AB00001751"/>
        <s v="2019FA00087653"/>
        <s v="2019FA00087652"/>
        <s v="2019FA00087657"/>
        <s v="2019FA00087651"/>
        <s v="19SM1912/1002003"/>
        <n v="1900434"/>
        <n v="70093463"/>
        <n v="402019"/>
        <s v="PNR908N0005404"/>
        <s v="PMR908N0007162"/>
        <s v="PNR901N0305554"/>
        <s v="PNR901N0305555"/>
        <s v="PNR908N0005405"/>
        <s v="PMR908N0007163"/>
        <n v="2042270"/>
        <s v="FAC20191027"/>
        <s v="24230/19"/>
        <n v="1900463"/>
        <s v="19VE000467"/>
        <n v="191431"/>
        <s v="CI0915288181"/>
        <s v="A201944"/>
        <n v="7010370277"/>
        <s v="2019/A191252"/>
        <s v="FT19100125"/>
        <s v="FT19100124"/>
        <s v="FT19100123"/>
        <s v="FT19100122"/>
        <s v="FT19100126"/>
        <s v="FC19100070"/>
        <s v="FC19100066"/>
        <s v="FC19100071"/>
        <s v="FC19100067"/>
        <s v="FT19100127"/>
        <s v="FC19100069"/>
        <s v="FC19100068"/>
        <s v="FC19100112"/>
        <n v="4787"/>
        <n v="3256"/>
        <s v="1910-0048"/>
        <s v="1910-0055"/>
        <n v="11669"/>
        <s v="AL/38344"/>
        <n v="20192440"/>
        <n v="190934"/>
        <s v="B11TDF000033971"/>
        <n v="20038"/>
        <n v="95007265"/>
        <s v="19-49"/>
        <s v="A000979149"/>
        <s v="FC19167275"/>
        <s v="19/1078"/>
        <n v="26"/>
        <n v="230"/>
        <s v="B191419344"/>
        <s v="FV-CR-01-2019-002855"/>
        <n v="13566"/>
        <s v="490/2019"/>
        <n v="248"/>
        <s v="FCR-29711"/>
        <s v="21252/19"/>
        <n v="51930"/>
        <n v="100030091"/>
        <s v="A-19061"/>
        <s v="R11902769"/>
        <s v="ATK-19-41"/>
        <n v="3333"/>
        <s v="19/531"/>
        <n v="643"/>
        <s v="28-K9MO-014448"/>
        <s v="0810R192365"/>
        <s v="0810R192366"/>
        <s v="1910-0059"/>
        <n v="2019006650"/>
        <n v="3272"/>
        <n v="197049"/>
        <n v="158345"/>
        <n v="20192467"/>
        <n v="136490"/>
        <s v="2019FA00092008"/>
        <n v="19105531"/>
        <n v="190176"/>
        <s v="01 10004636"/>
        <n v="5619022371"/>
        <n v="5510"/>
        <n v="95193"/>
        <n v="95196"/>
        <n v="95191"/>
        <n v="95195"/>
        <n v="95197"/>
        <n v="95194"/>
        <n v="95192"/>
        <n v="548666"/>
        <n v="201945"/>
        <n v="2420370"/>
        <s v="CI0915331584"/>
        <s v="PMR901N413730"/>
        <s v="PMR901N0394770"/>
        <s v="VERT-2019/1/9940"/>
        <s v="372-19"/>
        <n v="7403245"/>
        <n v="9113"/>
        <s v="1911-0024"/>
        <s v="AVC116346"/>
        <s v="FAC61441"/>
        <s v="2019/19105"/>
        <n v="190833"/>
        <n v="190836"/>
        <n v="126"/>
        <s v="PNR901N0333752"/>
        <s v="PMR901N423808"/>
        <s v="PNR901N0334121"/>
        <s v="PNR901N0334122"/>
        <n v="20197689228"/>
        <n v="11709"/>
        <n v="6663"/>
        <n v="186991"/>
        <n v="186992"/>
        <n v="190983"/>
        <n v="1525"/>
        <n v="1526"/>
        <n v="1527"/>
        <n v="1528"/>
        <s v="FC19167852"/>
        <n v="27"/>
        <n v="9295"/>
        <n v="2638"/>
        <n v="2637"/>
        <s v="A19011194"/>
        <s v="TA6BD0060114"/>
        <s v="TAEBD0060121"/>
        <s v="TA6BD0060120"/>
        <s v="TA6BD0060113"/>
        <s v="TA6BD0060115"/>
        <s v="TA6BD0060117"/>
        <s v="TA6BD0060116"/>
        <s v="TA6BD0060118"/>
        <s v="TA6BD0060119"/>
        <s v="PNR901N0311287"/>
        <s v="PNR901N0307552"/>
        <s v="2019FA00089701"/>
        <n v="522019"/>
        <s v="L190274"/>
        <s v="CI0915340810"/>
        <s v="PMR901N0428279"/>
        <n v="1900827"/>
        <s v="2019/DSO/962"/>
        <s v="19VE000488"/>
        <s v="R11902946"/>
        <n v="68516"/>
        <n v="87"/>
        <n v="1800712"/>
        <n v="20197789687"/>
        <n v="166882"/>
        <n v="102721"/>
        <n v="26590"/>
        <n v="100031567"/>
        <n v="11902365"/>
        <s v="1911-0038"/>
        <s v="2919-137872"/>
        <s v="27-2019"/>
        <s v="B/39568864"/>
        <s v="001/2019/39096321"/>
        <s v="Y001560/19"/>
        <s v="R000727"/>
        <n v="102779"/>
        <s v="B11ADF000039651"/>
        <s v="B11ADF000039748"/>
        <n v="1653"/>
        <n v="1652"/>
        <n v="1651"/>
        <n v="1900498"/>
        <n v="201953"/>
        <n v="201954"/>
        <n v="19000874"/>
        <n v="16794"/>
        <s v="1911-051"/>
        <n v="102794"/>
        <n v="476"/>
        <s v="267-19"/>
        <s v="19VE000507"/>
        <n v="93"/>
        <s v="CI0915426129"/>
        <s v="PNR901N0345552"/>
        <s v="PNR901N0345551"/>
        <s v="FC19110125"/>
        <s v="FC19110127"/>
        <s v="FT19110120"/>
        <s v="FT19110119"/>
        <s v="FT19110118"/>
        <s v="FC19110122"/>
        <s v="FT19110117"/>
        <s v="FT19110121"/>
        <s v="FC19110057"/>
        <s v="FC19110126"/>
        <s v="FT19110116"/>
        <s v="FC19110124"/>
        <s v="FC19110123"/>
        <n v="20198005779"/>
        <n v="20198005769"/>
        <n v="20198005767"/>
        <n v="20198005768"/>
        <n v="11689"/>
        <n v="720"/>
        <n v="102815"/>
        <n v="1654"/>
        <n v="1900526"/>
        <s v="F296937"/>
        <n v="70104127"/>
        <s v="ATK-19-44"/>
        <n v="43586"/>
        <n v="20190255"/>
        <n v="5465"/>
        <s v="A192818"/>
        <n v="11760"/>
        <n v="11759"/>
        <n v="11758"/>
        <s v="AL/38499"/>
        <n v="747"/>
        <n v="191035"/>
        <n v="190785"/>
        <n v="19003927"/>
        <n v="197729"/>
        <n v="175565"/>
        <n v="20162"/>
        <s v="T-659/19"/>
        <s v="A0011157296"/>
        <n v="10160229"/>
        <s v="2019/DSO/2446"/>
        <s v="2019/DSO/2426"/>
        <s v="2019-144787"/>
        <s v="201911A111469"/>
        <n v="28"/>
        <n v="251"/>
        <s v="B191462592"/>
        <n v="122968"/>
        <n v="258"/>
        <n v="100033124"/>
        <s v="A-19067"/>
        <s v="VM/10648"/>
        <s v="FRCLN-19-08484"/>
        <n v="52275"/>
        <n v="9143"/>
        <s v="DSO 2636"/>
        <s v="DSO 2660"/>
        <n v="95779"/>
        <n v="95780"/>
        <n v="95781"/>
        <n v="95783"/>
        <n v="95782"/>
        <n v="551413"/>
        <s v="D/190692"/>
        <s v="2019 093"/>
        <n v="7694198"/>
        <n v="568"/>
        <s v="CI0915469518"/>
        <s v="28-L9MO-014579"/>
        <s v="PNR901N0349337"/>
        <s v="19-054"/>
        <s v="2019-488"/>
        <s v="A19031"/>
        <n v="186993"/>
        <s v="2019FA00097638"/>
        <s v="19/238"/>
        <s v="FV-CR-01-2019-003172"/>
        <s v="44368/N"/>
        <s v="19VE000536"/>
        <n v="17039"/>
        <s v="2019FA00099179"/>
        <s v="0811R192614"/>
        <s v="0811R192613"/>
        <n v="5467"/>
        <n v="8233"/>
        <n v="1896"/>
        <n v="4043574877"/>
        <s v="545/19"/>
        <n v="1900547"/>
        <n v="201636"/>
        <n v="410253"/>
        <n v="737"/>
        <n v="20198342833"/>
        <s v="2019FA00105044"/>
        <s v="2019FA00105030"/>
        <n v="19115482"/>
        <n v="17032"/>
        <s v="PMR901N0467818"/>
        <s v="00Z904N0020669"/>
        <s v="00Z904N0020675"/>
        <s v="00Z904N0020677"/>
        <s v="19/845"/>
        <n v="19763"/>
        <s v="S002"/>
        <s v="T19-05520"/>
        <n v="410275"/>
        <s v="TA6BE0059603"/>
        <s v="PNR901N0373410"/>
        <n v="7939"/>
        <n v="188051"/>
        <n v="188052"/>
        <n v="188053"/>
        <n v="188054"/>
        <n v="191078"/>
        <s v="040/19"/>
        <s v="FV-CR-01-2019-003226"/>
        <s v="TA6BE0059597"/>
        <s v="TA6BE0059598"/>
        <s v="TA6BE0059601"/>
        <s v="TA6BE0059595"/>
        <s v="TA6BE0059600"/>
        <s v="TA6BE0059602"/>
        <s v="TA6BE0059596"/>
        <s v="TA6BE0059599"/>
        <s v="PMR901N0476509"/>
        <n v="5466"/>
        <s v="19001005-SU"/>
        <s v="2019-155794"/>
        <n v="100034448"/>
        <n v="10572"/>
        <n v="3367"/>
        <n v="3406"/>
        <s v="CI0915478701"/>
        <s v="CI0915564109"/>
        <n v="11908354"/>
        <s v="PNR901N0386020"/>
        <s v="PNR901N0386019"/>
        <n v="7010370276"/>
        <s v="2019/A/191470"/>
        <s v="FC19120138"/>
        <s v="FC19120143"/>
        <s v="FC19120144"/>
        <s v="FT19120123"/>
        <s v="FC19120141"/>
        <s v="FT19120122"/>
        <s v="FC19120140"/>
        <s v="FT19120120"/>
        <s v="FC19120142"/>
        <s v="FC19120139"/>
        <s v="FT19120124"/>
        <s v="FT19120121"/>
        <s v="FC19120137"/>
        <s v="FT19120125"/>
        <s v="1912-0013"/>
        <n v="11787"/>
        <s v="AL/38648"/>
        <n v="188832"/>
        <n v="191104"/>
        <n v="190871"/>
        <n v="20190618"/>
        <n v="198330"/>
        <n v="103109"/>
        <n v="102940"/>
        <s v="B11ADF000039835"/>
        <s v="50/19"/>
        <n v="550"/>
        <s v="A001260352"/>
        <n v="1941020767"/>
        <n v="1941020766"/>
        <n v="21913565"/>
        <n v="289"/>
        <n v="911"/>
        <n v="910"/>
        <n v="909"/>
        <s v="B191507682"/>
        <n v="1900581"/>
        <n v="1900603"/>
        <n v="485"/>
        <s v="226/2019"/>
        <s v="2019/19116"/>
        <n v="19198"/>
        <n v="19197"/>
        <n v="19185"/>
        <s v="F296938"/>
        <n v="70113622"/>
        <n v="52594"/>
        <n v="100035776"/>
        <n v="1357"/>
        <s v="A-19072"/>
        <s v="19VE000577"/>
        <s v="19VE000562"/>
        <s v="R11903271"/>
        <n v="1282"/>
        <s v="19-185"/>
        <s v="19-183"/>
        <s v="19-184"/>
        <s v="0812R192832"/>
        <s v="0812R192833"/>
        <s v="188534-1"/>
        <s v="FV-CR-01-2019-003304"/>
        <n v="410236"/>
        <n v="410223"/>
        <n v="1898"/>
        <n v="1897"/>
        <n v="1895"/>
        <n v="1894"/>
        <n v="1893"/>
        <n v="96718"/>
        <n v="554795"/>
        <s v="B11ADF000040053"/>
        <n v="674"/>
        <n v="673"/>
        <n v="672"/>
        <n v="671"/>
        <n v="151"/>
        <s v="19-4970"/>
        <s v="298/2019"/>
        <n v="488"/>
        <n v="675"/>
        <n v="201907994"/>
        <n v="201907995"/>
        <n v="201907996"/>
        <n v="2690040621"/>
        <n v="727"/>
        <n v="20382"/>
        <s v="046/19"/>
        <s v="19/0266"/>
        <n v="6245"/>
        <n v="2058809"/>
        <n v="2050895"/>
        <n v="190203"/>
        <s v="B-28"/>
        <n v="1241"/>
        <s v="26/2019"/>
        <n v="107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19-01-01T00:00:00" maxDate="2020-01-01T00:00:00"/>
    </cacheField>
    <cacheField name="Base" numFmtId="164">
      <sharedItems containsSemiMixedTypes="0" containsString="0" containsNumber="1" minValue="-14556.92" maxValue="283529.63"/>
    </cacheField>
    <cacheField name="IVA" numFmtId="164">
      <sharedItems containsString="0" containsBlank="1" containsNumber="1" minValue="-3056.95" maxValue="59541.22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7613.87" maxValue="283529.63"/>
    </cacheField>
    <cacheField name="Concepte" numFmtId="164">
      <sharedItems containsMixedTypes="1" containsNumber="1" containsInteger="1" minValue="43646" maxValue="43646" count="491">
        <s v="REPARACION NEUMATICOS"/>
        <s v="SUMINISTRO TELEFONICA"/>
        <s v="SUMNISTRO TELEFONICA"/>
        <s v="SUMNIISTRO TELEFONICA"/>
        <s v="MANTENIMIENTO INFORMATICO"/>
        <s v="COMPRA MATERIAL TALLER"/>
        <s v="CONSUMO TELEFONIA VODAFONE"/>
        <s v="MANTENIMIENTO BARRAQUER,19"/>
        <s v="MANTENIMIENTO CARAMELLES"/>
        <s v="MANTENIMIENTO IGLESIA,24"/>
        <s v="MANTENIMIENTO DIAGONAL,22"/>
        <s v="MANTENIMIENTO ASCENSOR"/>
        <s v="COMPRA MATERIAL OFICINA"/>
        <s v="SUMINISTRO TELEFONOS"/>
        <s v="MANTENIMIENTO INTERNET HOSTING"/>
        <s v="SUMNINISTRO LUZ ONZE SETEMBRE"/>
        <s v="SUMNISTRO LUZ ONZE SETEMBRE,2"/>
        <s v="SUMNISTRO LUZ ONZE SETEMBRE 2"/>
        <s v="SUSUMINISTRO LUZ ONZE SETEMBRE"/>
        <s v="SUMINISTRO LUZ ONZE SETEMBRE,2"/>
        <s v="ROTULACION DEIXALLERIAS"/>
        <s v="ALQUILER FOTOCOPIADORA"/>
        <s v="CONSUMO FOTOCP. CRTA. SENTIU"/>
        <s v="CONSUMO FOTOCOP. CTRA. SENTIU"/>
        <s v="CONSUMO FOTOCOP. CARAMELLES"/>
        <s v="CONSUMO FOTOCP. CARAMELLES"/>
        <s v="ALQUILER FOTOCOPIADORAS"/>
        <s v="CONSUMO FOTOCOP PLAYA"/>
        <s v="SUMNISTRO AGUA ONZE SETEMBRE"/>
        <s v="SUMINISTRO AGUA ONZE SETEMBRE"/>
        <s v="SUMINISTRO AGUA CTRA.SENTIU SN"/>
        <s v="SUMINISTRO AGUA CTRA. SENTIU"/>
        <s v="SERVICIO RECUENTO MONEDAS"/>
        <s v="COMPRA IMPRESOS APARCAMIENTOS"/>
        <s v="COMPRA MATERIAL LIMPIEZA"/>
        <s v="MANTENIMIENTO EXTINTORES"/>
        <s v="ASESORAMIENTO FISCAL LABORAL"/>
        <s v="COMPRA VESTUARIO PROTECCION"/>
        <s v="COMPRA MATERIAL PROTECCION"/>
        <s v="CONSUMO GASOIL A"/>
        <s v="COMBUSTIBLE GASOIL A"/>
        <s v="COMPRA MATERIAL"/>
        <s v="SUMNISTRO LUZ GALILEO,10"/>
        <s v="ABONO SUMINISTRO LUZ"/>
        <s v="SUMINISTRO LUZ GALILEO,10"/>
        <s v="REPARACION VEHICULOS"/>
        <s v="CONTROL PLAGAS"/>
        <s v="DEVOLUCION GARRAFAS AGUA"/>
        <s v="DEVOLUCION MATERIAL"/>
        <s v="MANTENIMIENTO AGUAS RESIDUALES"/>
        <s v="REPARACION VEHICULO"/>
        <s v="MANTENIMIENTO DIAGONAL, 22"/>
        <s v="LIMPIEZA OFICINA PSO. MARITIMO"/>
        <s v="MANTENIMIENTO TRUETA,28"/>
        <s v="LIMPIEZA OFICINAS GALILEO"/>
        <s v="MANTENIMIENTO PKG.CARAMELLES"/>
        <s v="LIMPIEZA OFICINA PSO MARITIMO"/>
        <s v="MANTENIMIENTO PKG. TRUETA"/>
        <s v="LIMPIEZA OFICINAS CARAMELLES"/>
        <s v="REPARACION INSTALACIONES"/>
        <s v="COMBUSTIBLE VEHICULOS"/>
        <s v="DEVOLUCION MATERIAL TALLER"/>
        <s v="CONSUMO GAS NATURAL VEHICULAR"/>
        <s v="MANTENIIENTO BARRAQUER,19"/>
        <s v="HONORARIOS DIRECCION OBRA"/>
        <s v="SERVICIO CONSULTORIA"/>
        <s v="ESTUDIO PLATAFORMA VIARIA"/>
        <s v="SUMINISTRO GARRAFAS AGUA"/>
        <s v="TRANSPORTE CONT. RESIDUOS"/>
        <s v="ALQUILER OFICINA PSO MARITIMO"/>
        <s v="HONORARIOS CAMPAÑA COMUNICACIO"/>
        <s v="REPARACION AIRE ACONDICIONADO"/>
        <s v="HONORARIOS ASESORIA BREEAM"/>
        <s v="SERVICIO MANIP. MONEDAS"/>
        <s v="RETIRADA CONTENEDORES RESIDUOS"/>
        <s v="MENSAJERIA"/>
        <s v="SUMINISTRO LUZ PASEO MARITIMO"/>
        <s v="SERVICIO SONIDO E ILUMINACION"/>
        <s v="LIMPIEZA OFICINA CTRA SENTIU"/>
        <s v="COMPRA MATERIAL INFORMATICO"/>
        <s v="HONORARIOS PROYECTO ESTAC"/>
        <s v="DERECHOS ACOMETIDA"/>
        <s v="COMPRA TAQUILLAS"/>
        <s v="SUMNISTRO HORMIGON PAVIMENTO"/>
        <s v="REPARACIÓN NEUMATICOS"/>
        <s v="INTALAC. LAMINAS PROT. SOLAR"/>
        <s v="REPARACION PASEO MARITIMO"/>
        <s v="RETIRADA CONT. RESIDUOS"/>
        <s v="MANTENIMIENTO ANTIVIRUS"/>
        <s v="SUMNISTRO AGUA DR.TRUETA,26"/>
        <s v="ALQUILER CARRETILLA"/>
        <s v="CONSUMO TELEFONICA VODAFONE"/>
        <s v="INSTALACION ROTULOS CARAMELLES"/>
        <s v="SUMINISTRO LUZ OMZE SETEMBRE,2"/>
        <s v="SUMNISTRO AGUA PASEO MARTIMO"/>
        <s v="LIMPIEZA TUBERIAS"/>
        <s v="SUMINISTRO LUZ CTRA. SENTIU SN"/>
        <s v="COMPRA IMPRESOS OFICINA"/>
        <s v="ROTULACION MINIDEIXALLERIAS"/>
        <s v="REPARACION OFICINAS CARAMELLES"/>
        <s v="SUMINISTRO TELFONICA"/>
        <s v="CARGO IMPUESTOS VEHICULOS"/>
        <s v="INSTALCION ESTANTERIAS TALLER"/>
        <s v="INSTALACION MODULO TELEFONIA"/>
        <s v="ABONO LIMPIEZA GALILEO"/>
        <s v="REPARACION INSTALACION"/>
        <s v="REPARACION NAVE NUEVA"/>
        <s v="SERVICIONS BANCARIOS"/>
        <s v="MANTENIMIENTO ALARMAS"/>
        <s v="CONSUMO FOTOCOP CTRA.SENTIU"/>
        <s v="CONSUMO FOTOCOP. CTRA.SENTIU"/>
        <s v="COMPRA VESTUARIO PERSONAL"/>
        <s v="RECONOCIMIENTOS MEDICOS"/>
        <s v="COMPRA VESTUARIO"/>
        <s v="CONSUMO COMBUSTIBLE GASOIL A"/>
        <s v="REPARACION LATIGUILLOS"/>
        <s v="COREPARACIONES BATERIAS"/>
        <s v="REPARACIONES BATERIAS"/>
        <s v="SUMINISTRO BOTELLA OXIGENO"/>
        <s v="MANTENIMIENTO AGUAS RESIDUA"/>
        <s v="MANTENIMIENTO IGLESIA 24"/>
        <s v="COMUNICACION JORNADA PUERTAS"/>
        <s v="SUMNISTRO IMPRESOS TARJETAS"/>
        <s v="IMPLANTACION RECOGIDA VIARIA"/>
        <s v="SUMINISTROS AGUA GARRAFAS"/>
        <s v="REPARACIONES PARQUIMETROS"/>
        <s v="PROGRAMPROGRAMACION PARKING"/>
        <s v="TALLER JORNADA PUERTAS"/>
        <s v="REPARACION NAVE CTRA. SENTIU"/>
        <s v="LIMPIEZA OFICINAS"/>
        <s v="COMCOMPRA BOLSAS"/>
        <s v="SERVICIO SPEAKER  Y SONIDO"/>
        <s v="SONORIZACION JORNADA"/>
        <s v="TRANSPORTE MODULOS"/>
        <s v="ACTUACION JORNADA PUERTAS"/>
        <s v="SERVICIO PUBLICIDAD"/>
        <s v="CURCURSO GESTION INTEGRADA"/>
        <s v="TALLER PUERTAS ABIERTAS"/>
        <s v="PREVENCION RIESGOS LABORALES"/>
        <s v="COMPRA BATERIAS IMPRESORAS"/>
        <s v="LINEAS MOVILES"/>
        <s v="COMPRA MOBILIARIO OFICINA"/>
        <s v="SERVICIO MANIPULACION MONEDAS"/>
        <s v="ABONO FRA.00013266"/>
        <s v="ABONO FRA.00088178"/>
        <s v="ABONO FRA.00085272"/>
        <s v="CONSUMO GAS VEHICULOS"/>
        <s v="ABONO FRA.00004330"/>
        <s v="ROTULACION M INIDEIXALLERIAS"/>
        <s v="CONSUMO GAS NATURAL VEHICULOS"/>
        <s v="HONORARIOS PROYECTO NAVE NUEVA"/>
        <s v="SERVICIO CONECTIVIDAD"/>
        <s v="REPARACION CONTENEDORES"/>
        <s v="SERVICIOS BANCARIOS"/>
        <s v="SUMINISTRO LUZ ONZE SETEMBRE"/>
        <s v="SELECCION PERSONAL"/>
        <s v="MANTENIMIENTO INTERNET"/>
        <s v="REPARACION PARKING"/>
        <s v="REAPRACION VEHICULOS"/>
        <s v="REPARACION SOPLADORA"/>
        <s v="CONSUMO ENERGIA CTRA. SENTIU"/>
        <s v="MAREPARACION EDIF. DIAGONAL"/>
        <s v="CONSUMO COMBUSTIBLE GASOIL"/>
        <s v="COMPRA MOBILIARIO"/>
        <s v="ABONO FRA. 2019R100000217"/>
        <s v="ABONO FRA.2019FA00025129"/>
        <s v="ABONO FRA.2019R100000218"/>
        <s v="ABONO FRA. 2019FA00018281"/>
        <s v="ABONO FRA.2019R100000219"/>
        <s v="CERTIFICACION Nº9 NAVE NUEVA"/>
        <s v="CONSUMO FOTOCOP. PLAYA"/>
        <s v="REPARACION AVD. DIAGONAL 22"/>
        <s v="REPARACION DR. BARRAQUER,19-21"/>
        <s v="LIMPIEZA PSO. MARITIMO"/>
        <s v="MANTENIMIENTO ONZE SETEMBRE,2"/>
        <s v="REPARACION ELECTRICA OFICINAS"/>
        <s v="CURSO FORMACION MICROSOFT"/>
        <s v="MANTENIMIENTO SISTEMA DRAG"/>
        <s v="MANTENIMIENTO DRAG"/>
        <s v="CONSUMO CTRA. SENTIU S/N"/>
        <s v="SERVICIO FUNERARIA"/>
        <s v="HONORARIOS CONTRATOS ALQUILER"/>
        <s v="INSTALACIONES ROTULOS"/>
        <s v="MANTENIMIENTO DR.BARRAQUER, 19"/>
        <s v="APROVISIONAMIENTO VESTUARIO"/>
        <s v="CREACION DISEÑO IMAGEN"/>
        <s v="MATERIAL OFICINA"/>
        <s v="SERVICIO VIGILANCIA"/>
        <s v="COMPRA SSITEMA PRESENCIA"/>
        <s v="INSPECCION PERIODICA BAJA"/>
        <s v="SERVICIO EMPRESA TEMPORAL"/>
        <s v="REPARACION EDIFICIO"/>
        <s v="SUMNISTRO GARRAFAS AGUA"/>
        <s v="IMPRESION CARTELES PUBLICIDAD"/>
        <s v="REPARACION NEUMATICOS VEHICULO"/>
        <s v="SERVICIO MENSAJERIA"/>
        <s v="COMPRA MATERIAL OFICINAS"/>
        <s v="SERVISERVICIO CONECTIVIDAD"/>
        <s v="RETIRADA CONTENDORES RESIDUOS"/>
        <s v="LIMPIEZA OFICINAS CTRA. SENTIU"/>
        <s v="REPARACION EDIFICIO CARAMELLES"/>
        <s v="ROTULACION VINILOS CARAMELLES"/>
        <s v="REPARACION SISTEMA ALARMAS"/>
        <s v="INSTALACION SISTEMAS SEGURIDAD"/>
        <s v="AMPLIACION SISTEMA SEGURIDAD"/>
        <s v="INSTALACION CAMARAS SEGURIDAD"/>
        <s v="CONSUMO AGUA CTRA. SENTIU"/>
        <s v="SUMINISTRO AGUA PASEO MARITIMO"/>
        <s v="MANTENIMIENTO LINEA ASCENSOR"/>
        <s v="COMPRA MATERIAL IMPRESOS"/>
        <s v="HONORARIOS AUDITORIA 2018"/>
        <s v="SUMNISTRO LUZ CTRA. SENTIU"/>
        <s v="DISEÑO APP SERVICIO"/>
        <s v="INSPECCION TECNICA VEHICULOS"/>
        <s v="REPARACION PUERTA ENTRADA"/>
        <s v="PROYECTO PLAN OCUPACION"/>
        <s v="ABONO FRA. 2019R100000427"/>
        <s v="ABONO FRA. 2019R100000468"/>
        <s v="ABONO FRA. 2019R100000425"/>
        <s v="ABONO FRA. 2019FA00033983"/>
        <s v="ABONO FRA. 2019R100000426"/>
        <s v="CERTIFICADO DIGITAL"/>
        <s v="ABONO FRA.2018FA00084159"/>
        <s v="ABONO FRA. 2019FA00012354"/>
        <s v="ABONO FRA.2019FA00005957"/>
        <s v="ABONO FRA. 2019FA00025115"/>
        <s v="ABONO FRA.2019FA00032815"/>
        <s v="COMPRA MAQUINARIA"/>
        <s v="REPARACION OFICINAS"/>
        <s v="SEÑALIZACION APARCAMIENTOS"/>
        <s v="COMPRA VESTUARIO APARCAMIENTOS"/>
        <s v="COMPRA VESTUARIO EPIS"/>
        <s v="COMPRA IMPRESOS ZONA AZUL"/>
        <s v="RETIRADA MATERIAL RESIDUOS"/>
        <s v="COMPRA MATERIAL PARQUIMETROS"/>
        <s v="REPARACION OFICINA CTRA SENTIU"/>
        <s v="INSTALACION SONDA COMBUSTIBLE"/>
        <s v="COMPRA SISTEMA PRESENCIA"/>
        <s v="CUOTA ASOCIACION GHS"/>
        <s v="COMPRA MATERIAL INSTALACIONES"/>
        <s v="TRANSPORTE CONTENEDOR RESIDUOS"/>
        <s v="DESMONTAJE MODULOS"/>
        <s v="REPARACION LECTOR PARQUIMETROS"/>
        <s v="ABONO FRA.2019.61900.3168"/>
        <s v="SUMINISTRO CTRA. SENTIU SN"/>
        <s v="MANTENIMIENTO ONZE SETEMBRE"/>
        <s v="COMPRA PANELES APARCAMIENTOS"/>
        <s v="APRABONO FRA. 1927"/>
        <s v="ABONO CONECTIVIDAD PARQUIMETRO"/>
        <s v="CONSUMO TELFONICA"/>
        <s v="CONSUMO TELEFONICA"/>
        <s v="REAPRACION PARQUIMETROS"/>
        <s v="IMPRESION CARTELES"/>
        <s v="COMPRA MATERIAL SEÑALIZACION"/>
        <s v="ROTULACION OFICINAS"/>
        <s v="IMPRESION VINILOS SEÑALES"/>
        <s v="IMPRESOS SERVICIO"/>
        <s v="FORMACION PLAN PREVENCION"/>
        <s v="TALLERES EFICIENCIA ENERGETICA"/>
        <s v="REPARACION PAVIMENTOS"/>
        <s v="CONSUMO AGUAS ONZE SETEMBRE,4"/>
        <s v="CONSUMO AGUA ONZE SETEMBRE,4"/>
        <s v="DISEÑO PLACAS  OFICINAS"/>
        <s v="TRASLADO MATERIAL OFICINAS"/>
        <s v="RECOGIDA RESIDUOS"/>
        <s v="ALQUILER CARRETILLAS"/>
        <s v="CONSUMO FOTOCOPIAS CARAMELLES"/>
        <s v="ALQUILER FOTOCOPIADORA PLAYA"/>
        <s v="CONSUMO FOTOCOPIAS CTRA.SENTIU"/>
        <s v="CONSUMO AGUA"/>
        <s v="HONORARIOS SELECCION PERSONAL"/>
        <s v="REVISION COLUMNAS TALLER"/>
        <s v="COMPRA REPARACION TALLER"/>
        <s v="CCOMPRA MATERIAL OFICINA"/>
        <s v="HONORARIOS PROYECTO GNC"/>
        <s v="PROGRAMACION PARQUIMETROS"/>
        <s v="COMPRA SISTEMA STELIO TPAL"/>
        <s v="REPARACION SISTEMA PARQUIMETRO"/>
        <s v="COMPRA MATERIAL PLAYA"/>
        <s v="SERVEIS BANCARIS MAI"/>
        <s v="IMPUESTOS COCHES"/>
        <s v="IMPRESOS ADHESIVOS"/>
        <s v="MATERIAL DE OFICINA"/>
        <s v="AB. REF.FRA.7010364753"/>
        <s v="ASESORAMIENTO FISCAL Y LABORAL"/>
        <s v="AB.FRA.2019.61900.3913"/>
        <s v="AB.FRA.2019.61900.3497"/>
        <s v="COMPRA MATRIAL TALLER"/>
        <s v="REPARACIÓN LATIGUILLOS"/>
        <s v="COMBUSTIBLE GAS"/>
        <s v="ALQUILER OFICINA PASEO MARÍTIM"/>
        <s v="ALQUILER OFICINA PSO. MARITIMO"/>
        <s v="HONORARIOS CAMPAÑA COMUNICACIÓ"/>
        <s v="REPARACIÓN SISTEMA"/>
        <s v="REPARACION SISTEMA"/>
        <s v="REPARACIÓN NEUMÁTICOS"/>
        <s v="SUMINISTRO LUZ PSO.MARÍTIMO"/>
        <s v="COMPRA UNIFORMIDAD"/>
        <s v="CONSUMO LINEAS MOVILES"/>
        <s v="MANTENIMIENTO Y REPARACION"/>
        <s v="CONSUMO ENDESA"/>
        <s v="ARRENDAMEINTO EQUIPO INFORMAT"/>
        <s v="ARRENDAMIENTO EQUIPO INFORMAT"/>
        <s v="ARRENDAMIENTO EQUIPOS INFORMAT"/>
        <s v="SUMNISTRO AGUA"/>
        <s v="SUMINISTRO AGUA"/>
        <s v="FORMACION Y PREVENCION"/>
        <s v="SUMINISTRO LUZ"/>
        <s v="MANTENIMIENTO Y REPARACION MAQ"/>
        <s v="MANTENIMIENTO Y REPARACION VEH"/>
        <s v="COMPRA MATERIAL DIVERSO"/>
        <s v="ARRENDAMIENTO MAQUINARIA"/>
        <s v="MANTENIMIENTO EQUIPO MEDIDA"/>
        <s v="ABONO FRA.2019FA00052634"/>
        <s v="ABONO FRA.2019AB00001433"/>
        <n v="43646"/>
        <s v="SUMINISTRPO GARRAFAS AGUA"/>
        <s v="REPARACION SMARTPHONES"/>
        <s v="PUBLICIDAD LIMPIEZA"/>
        <s v="PUBLICIDAD ZONA VERDE"/>
        <s v="FORMACION CONDUCTORES"/>
        <s v="COMPRA ORDENADOR"/>
        <s v="OBRA PLANTA GAS VEHICULAR"/>
        <s v="REPARACION Y MANTENIMIENTO"/>
        <s v="MANTENIMIENTO CUENTAS CORREO"/>
        <s v="CONSUMO ENERGIA OFICINA"/>
        <s v="CONSUMO ENERGIA OFICINAS"/>
        <s v="SERVICIO RECOGIDA MONEDAS"/>
        <s v="ABONO FRA. 2449"/>
        <s v="ABONO FRA.2927"/>
        <s v="ALQUILER OFICINA PLAYA"/>
        <s v="HONORARIOS OBRA PLANTA GAS"/>
        <s v="CONSUMO ENERGIA"/>
        <s v="MANTENIMIENTO REPARAC. MAQUINA"/>
        <s v="ABONO FRA. 152"/>
        <s v="COMBUSTIBLE GASOIL"/>
        <s v="SERVICIO PREVENCION"/>
        <s v="CONSUMO LINEAS VODAFONE"/>
        <s v="LINEAS MOVILES VODAFONE"/>
        <s v="MANTENIMIENTO ASCENSOR L6265M"/>
        <s v="ABONO FRA. CPC/19-92221"/>
        <s v="INSTALACION PORTERO AUTOMATICO"/>
        <s v="PREVENCION RIESGOS"/>
        <s v="MANTENIMIENTO EQUIP AGUA"/>
        <s v="ABONO FRA. 190105"/>
        <s v="RETIRADA CONTENIDORS SOTERRATS"/>
        <s v="ALQUILER MAQUINARIA CARRETILLA"/>
        <s v="REPARACION EDIFICIOS"/>
        <s v="CONSUMO TELEFONOS"/>
        <s v="CONUSMO TELEFONOS"/>
        <s v="CONSUMOS TELEFONOS"/>
        <s v="LINEAS MOVILES JARFELS"/>
        <s v="CONSUMO ENERGIA ENDESA"/>
        <s v="SEÑALIZACION PAVIMENTO"/>
        <s v="CONSUMO FOTOCOPIADORAS"/>
        <s v="CONSUMO AGUA DR. TRUETA"/>
        <s v="MANTENIMIENTO CENTRALITA"/>
        <s v="ABONO FRA. 016/19"/>
        <s v="SERVICIO COMUNICACION APPARQUE"/>
        <s v="MODIFICACION SITEMA APPARQUEM"/>
        <s v="INSTALACION MODULO APPARQUEM"/>
        <s v="COMPRA IMPRESOS"/>
        <s v="COMPRA IMPRESOS PARQUIMETROS"/>
        <s v="MANTENIMIENTO APPARQUEM"/>
        <s v="MODIFICACION SOFTWARE APP"/>
        <s v="CONSUMO TELEFONO"/>
        <s v="REPARACION PARQUIMETROS"/>
        <s v="MANTENIMIENTO EDIFICIO"/>
        <s v="MANTENIMIENTO EDIFICIOS"/>
        <s v="CONSUMO FOTOCOPIADORA"/>
        <s v="ALQUILER FOTOCOPÌADORA"/>
        <s v="SERVICIO MANIPULACION  MONEDAS"/>
        <s v="ASESORAMIENTO LABORAL FISCAL"/>
        <s v="REPARACION LATIGUILLO"/>
        <s v="CREPARACION VEHICULO"/>
        <s v="LIMPIEZA PSO MARITIMO"/>
        <s v="MANTENIMIENTO OTROS EDIFICIOS"/>
        <s v="SUMINISTRO COMBUSTIBLE"/>
        <s v="MAMANTENIMIENTO RESIDUOS"/>
        <s v="SUMINISTRO COMBUSTIBLE GASOIL"/>
        <s v="HONORARIOS PROYECTO NAVE"/>
        <s v="CURSO FORMATIVO"/>
        <s v="MANTENIMIENTO PARQUIMETROS"/>
        <s v="REPARACION MAQUINARIA"/>
        <s v="IMPRESOS PARQUIMETROS"/>
        <s v="ALQUILER MAQUINARIA"/>
        <s v="HONORARIOS PROYECTO PLANTA GAS"/>
        <s v="COMPRA COMBUSTIBLE GASOIL"/>
        <s v="SERVEIS BANCARIS"/>
        <s v="COMSUMO ENERGIA"/>
        <s v="COMPR MATERIAL OFICINA"/>
        <s v="MANIPULACION MONEDAS"/>
        <s v="ABONO MANIPULACION MONEDAS"/>
        <s v="RECOGIDA REIDUOS"/>
        <s v="SERVICIO DESRATIZACION"/>
        <s v="SERV.BANCARIOS"/>
        <s v=" COMPRA MATERIAL TALLER"/>
        <s v="RECOGIDA MATERIALES"/>
        <s v="REPARACION SISTEMA VEHICULO"/>
        <s v="INSTALACION ELECTRICA GNC"/>
        <s v="ABONO FRA. 19CA004578"/>
        <s v="ABONO FRA. 19VE000373"/>
        <s v="ABONO FRA. 19CA005003"/>
        <s v="ABONO FRA. 0808R191909"/>
        <s v="COMPRA UNIFORMES"/>
        <s v="ABONO FRA.I8/4138"/>
        <s v="COMPRA DE MATERIAL"/>
        <s v="SERVICIO PROTECCION DATOS"/>
        <s v="SUMINISTRO UNIFORMIDAD"/>
        <s v="ROTULACION PARQUIMETROS"/>
        <s v="DISEÑO TPAL PARQUIMETROS"/>
        <s v="REPARACION CLIMATIZACION"/>
        <s v="MANTENIMIENTO CLIMATIZACION"/>
        <s v="RETIRADA CONTENEDORES"/>
        <s v="ABONO FRA. 93436"/>
        <s v="ABONO FRA.93046"/>
        <s v="ABONO FRA.93888"/>
        <s v="COMPRA  MATERIAL DIVERSO"/>
        <s v="COMPR AMATERIAL OFICINA"/>
        <s v="MANTENIMIENTO COMPRESOR"/>
        <s v="CONSUMO COMBUSTIBLE"/>
        <s v="CONSUMO TELFEONOS"/>
        <s v="MANTENIMIENTO SERENAMAIL"/>
        <s v="ABONO FRA. 1337"/>
        <s v="ABONO FRA.190074"/>
        <s v="HONORARIOS PROCURADORES"/>
        <s v="CONSUMO ENDESAS ENERGIA"/>
        <s v="CONSUMO ENDESA ENERGIA"/>
        <s v="REPARACION INSTALACIONES AGUA"/>
        <s v="CONSUMO  GAS VEHICULOS"/>
        <s v="ABONO FRA.2019FA00061221"/>
        <s v="ABONO FRA.201944"/>
        <s v="CURSO FORMACION"/>
        <s v="MANTENIMIENTO OFICINAS"/>
        <s v="COMPRA MATREIAL TALLER"/>
        <s v="COMPR AMATERIAL TALLE"/>
        <s v="SERVICIO ESTUDIO INMUEBLES"/>
        <s v="ABONO FAC. 61441"/>
        <s v="ABONO FRA.190833"/>
        <s v="CURSO FORMACION RESIDUOS"/>
        <s v="SUMINISTRO ENERGIA ENDESA"/>
        <s v="COMNSUMO AIGUES"/>
        <s v="GASTOS FERIA MUNICIPALIA"/>
        <s v="L¡CONSUMO LINEAS MOVILES"/>
        <s v="CCONSUMO ENERGIA ENDESA"/>
        <s v="ABONO FRA 402019"/>
        <s v="HONORARIOS ABOGADOS"/>
        <s v="MATERIAL OFICINA IMPRESOS"/>
        <s v="CONSUMO AGUA NAVE"/>
        <s v="COMPRA LOTES NAVIDAD"/>
        <s v="RECONOCIMIENTO MEDICO"/>
        <s v="ESTUDIO ESTACIONAMIENTO"/>
        <s v="HONORARIOS BOE"/>
        <s v="HONORARIOS REGISTRO"/>
        <s v="HONORARIOS NOTARIO"/>
        <s v="HONORARIOS NOTARIA"/>
        <s v="CONSUMO AIGUES"/>
        <s v="COMPRA UNIFORMIDAD EPIS"/>
        <s v="MANTENIMINETO OFICINAS"/>
        <s v="IMPRESOS OFICINA"/>
        <s v="MANTENIMIENTO RESIDUOS"/>
        <s v="ABONO FRA. DSO 2446"/>
        <s v="ABONO FRA. DSO/2446"/>
        <s v="COMPRA SOFTWARE PRESENCIA"/>
        <s v="MANTENIMIENTO MAQUINARIA"/>
        <s v="CONSUMO COMBUTIBLE VEHICULOS"/>
        <s v="ALQUILER OFICINAS"/>
        <s v="CONSUMO COMBUSTIBLE VEHICULOS"/>
        <s v="COMPRA MATERIAL VEHICULOS"/>
        <s v="CONSUMO GAS VEHICULAR"/>
        <s v="SERVICIO HOSTELERIA"/>
        <s v="SERVICIO TORNEO"/>
        <s v="DISEÑO PLACAS SEÑALIZACION"/>
        <s v="ABONO FRA.2"/>
        <s v="COMPRA MATERIAAL TALLER"/>
        <s v="GESTION CURSO FORMACION"/>
        <s v="CONSUMO GARRAFAS AGUA"/>
        <s v="COIMPRESOS PUBLICIDAD"/>
        <s v="SERVICIO PREVENCION RIESGOS"/>
        <s v="SERVICIO LIMPIEZA OFICINAS"/>
        <s v="SERVICIO MANTENIMIENTO"/>
        <s v="OTROS GASTOS GESTION"/>
        <s v="GESTION ADMINISTRATIVA"/>
        <s v="SERVICIO DESINFECCION"/>
        <s v="MANTENIMIENTO CONECTIVIDAD"/>
        <s v="ABONO FRA.485"/>
        <s v="GESTION SERVICIOS"/>
        <s v="REVISION EXTINTORES"/>
        <s v="REPARACION ASCENSORES"/>
        <s v="COMPRA BOTELLA OXIGENO"/>
        <s v="REPÀRACION EDIFICIOS"/>
      </sharedItems>
    </cacheField>
    <cacheField name="Proveïdor" numFmtId="0">
      <sharedItems count="296">
        <s v="REPARACIONES Y VULCANIZADOS JDF, S.L."/>
        <s v="TELEFONICA DE ESPAÑA, S.A.U."/>
        <s v="SHEBEL CONSULTORIA Y SERVICIOS, S.L.U."/>
        <s v="ANTONIO MESAS MARTINEZ"/>
        <s v="VODAFONE ESPAÑA, SAU"/>
        <s v="INSTALACIONES CUBERO, S.A."/>
        <s v="ZARDOYA OTIS, S.A."/>
        <s v="EIVISSA ASSOCIATS, S.C.C.L."/>
        <s v="ECTA-3 IMATGE SL"/>
        <s v="TELEFONICA MOVILES ESPAÑA, S.A."/>
        <s v="PRECISION CONSULTING SL"/>
        <s v="ENDESA ENERGIA XXI, S.L."/>
        <s v="Manuel Exposito Jordán"/>
        <s v="COSUIN EQUIPOS DE OFICINA, S.A."/>
        <s v="AIGUES DE BARCELONA ,S.A."/>
        <s v="LOOMIS SPAIN, S.A."/>
        <s v="ROTAGRAMA, S.A."/>
        <s v="CONDIS SUPERMERCATS SA"/>
        <s v="AUXI-FOC,SL"/>
        <s v="PICH Y ASOCIADOS, S.L.P."/>
        <s v="HIGIENE I PROTECCIO, S.L."/>
        <s v="FERRETERIA PEPIOL, S.A."/>
        <s v="SOCIEDAD CATALANA DE PETROLIS, S.A."/>
        <s v="DULECENTRE SA"/>
        <s v="IBERDROLA CLIENTES, S.A.U"/>
        <s v="FERROS BRUGUES, S.A."/>
        <s v="COHIMAR HIDRAULICA NEUMATICA S.L."/>
        <s v="NASER ELECTRONIC SL"/>
        <s v="GRAU, MAQUINARIA I SERVEI INTEGRAL, S.A."/>
        <s v="RAINS CONTROL DE PLAGAS SL"/>
        <s v="CIPRIANO VILLARES CEREZO"/>
        <s v="RECANVIS BRUGUES MOTOR, S.L."/>
        <s v="RENAULT TRUCK CENTER SAU"/>
        <s v="NEUMATICOS SOLEDAD, S.L."/>
        <s v="MANANTIAL DE SALUD, S.L.U."/>
        <s v="ESTABLECIMIENTOS COLL, SA"/>
        <s v="SAFETY-KLEEN ESPAÑA SA"/>
        <s v="CEMI , S.A"/>
        <s v="PERSUMAR, S.L."/>
        <s v="JUAN RAMON MARIN GARCIA, C.B."/>
        <s v="SOLRED S.A."/>
        <s v="ENGAR SERVEIS I RECANVIS AUTO, S.L."/>
        <s v="OFIPRIX SL"/>
        <s v="MOTOR ALBET, S.L."/>
        <s v="SUMINISTROS AN-BO, S.L."/>
        <s v="CAYVOL COMERCIAL, SL"/>
        <s v="TALLERES LLIÇA, S.L."/>
        <s v="FORCH COMPONENTES PARA TALLER SL"/>
        <s v="NATURGY IBERIA, S.A."/>
        <s v="DOFI BLANC SCP"/>
        <s v="BUILDMATE CONSTRUCTION MANAGERS, S.L."/>
        <s v="DAVID LECHA AGUERA"/>
        <s v="BUSINESS PEOPLE RESEARCH, S.L."/>
        <s v="BOREAL INFORMATION TECHNOLOGY, S.L."/>
        <s v="MOTO 86, S.A."/>
        <s v="VIVA AQUA SERVICE SPAIN, S.A."/>
        <s v="COMERCIAL LITHIUMBLEI S.L."/>
        <s v="TRANS G.M., S.L."/>
        <s v="SENDRA CRESPO, C.B."/>
        <s v="FUNDACIO PRIVADA SIGEA"/>
        <s v="SULO IBERICA, S.A."/>
        <s v="AIR TENA 2004 S.L."/>
        <s v="GERARD ROSELL ENGINYERIA CONSULTORS SLP"/>
        <s v="PROSEGUR SERVICIOS EFECTIVO ESPAÑA, SLU"/>
        <s v="LIQUID NATURAL GAZ, S.L."/>
        <s v="CONTENIDORS PUBLICS DE CATALUNYA SA"/>
        <s v="CARLOS JUAN GUTIERREZ"/>
        <s v="AQUI ENERGIA, S.L."/>
        <s v="PROMAR EDIFICIOS, S.L."/>
        <s v="ISABELLE BONNEAU"/>
        <s v="SENESANT 2000 S.L."/>
        <s v="IOE SOPORTE E IMPEMENTACION SLU"/>
        <s v="ARMENGOL &amp; ROS CONSULTORES I ASSOC., SLP"/>
        <s v="NEDGIA CATALUNYA SA"/>
        <s v="EVA MARIA CASTILLEJO"/>
        <s v="STAFF SEDO SL"/>
        <s v="BETON CATALAN, S.A."/>
        <s v="VEHICULOS DE INGENIERIA URBANA SL"/>
        <s v="DRAULICFREN, S.L."/>
        <s v="CABLEMATIC DOS MIL, S.L.U."/>
        <s v="AUTO-BOXES GINEL, S.L.U."/>
        <s v="SOLEPLEX SWISS S.L."/>
        <s v="ALCAMPO S.A.U."/>
        <s v="INDUSTRIAS DEL CEMENTO AGLOMERADO, S.L."/>
        <s v="JUNGHEINRICH DE ESPAÑA SA"/>
        <s v="47 SENDES, S.L."/>
        <s v="ENDESA ENERGIA,SAU"/>
        <s v="NETEJA DE POUS , S.L."/>
        <s v="CASTELAO SL"/>
        <s v="OSCAR BANDERA MARISCAL"/>
        <s v="RUDIGER GOTTWALD"/>
        <s v="BLUEBEAN SL"/>
        <s v="AMTEVO MEDIOAMBIENTE SL"/>
        <s v="SERVEIS REUNITS SA"/>
        <s v="MECALUX SA"/>
        <s v="INSNET SL"/>
        <s v="FOMENT DEL RECICLATGE SA"/>
        <s v="ENDESA DISTRIBUCION ELECTRICA,SL"/>
        <s v="FLUIDOS INDUSTRIALES Y DOMESTICOS SA"/>
        <s v="COMERCIA GLOBAL PAYMENTS ENT. PAGO, SL"/>
        <s v="SISTEMES DE SEGURETAT J.LIMA,SL"/>
        <s v="LYRECO ESPAÑA SA"/>
        <s v="WATER FIRE SL"/>
        <s v="PREINFA SL"/>
        <s v="INTEGRAL DE MAQUINARIA &amp; TALLER SL"/>
        <s v="AR COMERCIAL DE GASOS SLU"/>
        <s v="ABELLAN Y ORTEGA SL"/>
        <s v="PRODUCTOS TAMOSA SA"/>
        <s v="LA GUERRILLA COMUNICACIÓ SL"/>
        <s v="KLINER PROFESIONAL SA"/>
        <s v="TRASEMISA ADBLUE SL"/>
        <s v="PRESSING IMPRESIO DIGITAL SA"/>
        <s v="METALCO SA"/>
        <s v="FLOWBIRD ESPAÑA SLU"/>
        <s v="CRISTAL AUTO BARCINO SL"/>
        <s v="LUBRICANTES RYALTA SL"/>
        <s v="INTIAM RUAI SL"/>
        <s v="RAUL ROMERO NICOLAS"/>
        <s v="ARSMEDIA SERVEIS INTEGRALS PUNT DE VENDA"/>
        <s v="PUÇA ESPECTACLES SL"/>
        <s v="RESTAGAVA 2015 SL"/>
        <s v="INNOVIA COPTALIA SAU"/>
        <s v="FUNDACIO CATALANA PREVENCIO RESIDUS"/>
        <s v="JOSE LAMUELA ARCA"/>
        <s v="CEREM SA"/>
        <s v="FUNDACIO ESPIGOLADORS"/>
        <s v="SUCITESA SA"/>
        <s v="VAPOR ECO2 SL"/>
        <s v="ITOS TECHNOLOGY SL"/>
        <s v="SERVITEC OFICINA SL"/>
        <s v="VENDOMAT INTERNATIONAL SA"/>
        <s v="AUTO DISTRIBUCION SL (IVECO)"/>
        <s v="SINGULAR ECOLOGIC SL"/>
        <s v="TURIAUTO S.A."/>
        <s v="GRUPO MONTANER &amp; ASOCIADOS SA"/>
        <s v="ANTONIO FERNANDEZ LEYVA (COMERCIAL DELTA"/>
        <s v="SICAL SL"/>
        <s v="QUIMICA FACIL SL"/>
        <s v="MECA ELECTRIC VILADECANS SL"/>
        <s v="CERRAJERIA BLANCO RF 1973 SL"/>
        <s v="COBALTAX TOOLS SL"/>
        <s v="FACTOR ENERGIA SA"/>
        <s v="COMIGRAF SL"/>
        <s v="TECOLOGIC SYSTEMS SL"/>
        <s v="UTE REFORMA NAUS S.A.C"/>
        <s v="HERMAGA 2016,SL"/>
        <s v="PITAGORA ADVANCED SLU"/>
        <s v="DRAGCLIC SL"/>
        <s v="FUNERARIA GARCIA SOLER SL"/>
        <s v="SANCHOFLOR SL"/>
        <s v="BLANCA ANA BARRIOS LAZARO"/>
        <s v="MARQUIFREN SL"/>
        <s v="COMO DESING STUDIO SL"/>
        <s v="OCA INSPECCION, CONTROL Y PREVENCION SAU"/>
        <s v="SCHIBSTED CLASSIFIED MEDIA SPAIN SL"/>
        <s v="MONTSE LOPEZ ANDRES (PHONE MARKETING)"/>
        <s v="RECA HISPANIA SAU"/>
        <s v="LEROY MERLIN ESPAÑA SLU"/>
        <s v="CONFORAMA ESPAÑA SA"/>
        <s v="ASCENSORES ENINTER, SL"/>
        <s v="FORMULARIOS EUROPEOS S.A."/>
        <s v="BNFIX PICH AUDITORES , SLP"/>
        <s v="APPLUS ITEUVE TECHNOLOGY SL"/>
        <s v="INSTALACIONES FELS SL"/>
        <s v="JOSE LUIS BERBETOROS SERRET"/>
        <s v="ALEPH COMUNICACION +MKT DE PERSONAS"/>
        <s v="CONSORCI ADMINISTRACIO OBERTA CATALUNYA"/>
        <s v="TALLERES SALDAVI SL"/>
        <s v="PASMON INTEGRAL SLU"/>
        <s v="PRENDAS Y ARTICULOS DE UNIFORMIDAD SA"/>
        <s v="COMERCIAL GUMMI SA"/>
        <s v="KONEKTO COMUNICACION GRAFICA SL"/>
        <s v="ABC CASTELLDEFELS SL"/>
        <s v="NORDVERT SL"/>
        <s v="EQUIP DIESEL OIL SERVICE SL"/>
        <s v="ASSOCIACIO GHS"/>
        <s v="CLADD SBD SL"/>
        <s v="TALLERS MANTENIMENT MEDI AMBIENT SL"/>
        <s v="GRUAS CASTELLDELFELS SL"/>
        <s v="ALQUIBALAT SL"/>
        <s v="KLEER KIM SL"/>
        <s v="ENTIDAD MAYA SL"/>
        <s v="SECOND OFFICE SPAIN SL"/>
        <s v="SEÑALIZACION JICA SA"/>
        <s v="DORNIER SA"/>
        <s v="RECAMBIOS AUTO DIESEL SA"/>
        <s v="MUNDO READER SL"/>
        <s v="MRI Ingenieria Informatica SL"/>
        <s v="MOTOS CERPA SL"/>
        <s v="VALORA PREVENCION SL"/>
        <s v="WICOON ENTREPISE SL"/>
        <s v="PAVIMENTS RAYZA SL"/>
        <s v="ROS ROCA SAU"/>
        <s v="INTERNATIONAL STORAGE &amp; REMOVAILS"/>
        <s v="RECANVIS AICRAG SA"/>
        <s v="SERVICIOS LIMPIEZA INTEGRALES 2014 SL"/>
        <s v="V.I.EQUIP, SL"/>
        <s v="PAU SERRABOU CLEMENTE ALLOZA"/>
        <s v="GESTION PLANO HORIZONTAL SLU"/>
        <s v="DAJUSA 2002 SL"/>
        <s v="RECAMBIOS TURIA SL"/>
        <s v="MANNOL LUBRICANTES SL"/>
        <s v="INTERSEAL SA"/>
        <s v="ENVIROCAT SERVEIS SL"/>
        <s v="PLX COATS 14 SL"/>
        <s v="DL STARBAIX SL"/>
        <s v="REABIBAIX 2010 SL"/>
        <s v="AQUALOGY SOLUTIONS,SA (MUSA)"/>
        <s v="ESPLUGAS MANTENIMIENTO SL"/>
        <s v="SOMINTEC SL"/>
        <s v="JOSE ANTONIO GIRALDEZ ORTEGA"/>
        <s v="POLITRACTOR SA"/>
        <s v="DELL SA"/>
        <s v="WORTEN ESPAÑA DISTRIBUCION SL"/>
        <s v="HAM CRIOGENICA SL"/>
        <s v="DANIEL MARTINEZ JIMENEZ (ARTBIKE)"/>
        <s v="WURTH ESPAÑA SA"/>
        <s v="FRANCISCO CUENCA MOLINA"/>
        <s v="PETROLIS DE BARCELONA SA"/>
        <s v="CERRAJERIA J. M. JIMENEZ SL"/>
        <s v="AUTO DISTRIBUCION NORD SL"/>
        <s v="MARIO ORTIZ GARCIA"/>
        <s v="CONSTRUCCIONES FERTRES SL"/>
        <s v="MADERGOOD DISSENY SL"/>
        <s v="BETA SYSTEM INFORMATICA SL"/>
        <s v="SMARTPOLT GESTION SL"/>
        <s v="DURAN BIMA SL"/>
        <s v="PLATA HERMANOS 94 SL"/>
        <s v="SERVICELAND SL"/>
        <s v="GIRALT URBANA &amp; INDUSTRIAL SL"/>
        <s v="BC TRANS HOOK LOGISTICS SL"/>
        <s v="VILALTA CORPORACION SA"/>
        <s v="ZONA FRANCA ALARI SEPAUTO SA"/>
        <s v="TALLERES AUTO MARINA SL"/>
        <s v="OFFICE SOLUTIONS SL"/>
        <s v="ARTPROQUIM SL"/>
        <s v="SISTEMAS Y VEHICULOS ALTA TECNOLOGIA SA"/>
        <s v="MACROMER SL"/>
        <s v="AUTOSUR DE LEVANTE SL"/>
        <s v="CELNET GASMA CASTELLDEFELS SL"/>
        <s v="PROFESSIONAL GROUP CONVERSIA SLU"/>
        <s v="JESUS ARPON ESCALONA"/>
        <s v="SERGIO JODAR GIL"/>
        <s v="INTERTRONIC INTERNACIONAL SL"/>
        <s v="HERRERIA CERRAJERIA HERNANDEZ SL"/>
        <s v="BALLESTAS GRAN VIA SL"/>
        <s v="BETICO COMPRESORES SAU"/>
        <s v="APSFIRE CORTAFUEGOS SL"/>
        <s v="STAR FOC (ANOIA SLU)"/>
        <s v="ROS GESTION PROCURADORES SL"/>
        <s v="REAN SA"/>
        <s v="INTERFLUID HIDRAULICA SLU"/>
        <s v="FABIAN JEREZ CONTRERAS"/>
        <s v="GEESINKNORBA SPAIN SLU"/>
        <s v="PLANTBOW BIOTEC SL"/>
        <s v="ADAMSILA SL"/>
        <s v="HERCAL DIGGERS SL"/>
        <s v="VESPA BALART SA"/>
        <s v="STAUBLI ESPAÑOLA SAU"/>
        <s v="FINCAS FORCADELL SLU"/>
        <s v="FRANCISCO JORDA IBAÑEZ"/>
        <s v="ASSOCIACIO ORGANITZACIONS REGISTRADES"/>
        <s v="DECATHLON ESPAÑA SAU"/>
        <s v="HOTEL ZENIT LLEIDA CB"/>
        <s v="BNFIX PICH ABOGADOS Y ECONOMISTAS SLP"/>
        <s v="SERVEI DIESEL BARCELONA 2016 SL"/>
        <s v="MANOLO ROVIRA SL"/>
        <s v="MARCIL,SA"/>
        <s v="EPIM SCP"/>
        <s v="B.O.E."/>
        <s v="REGISTRO MERCANTIL DE BARCELONA"/>
        <s v="LANPER NOTARIOS DE CASTELLDEFELS S.C.P."/>
        <s v="SEÑAL CONFOR SL"/>
        <s v="MESGRAFIC SL"/>
        <s v="GOOD AIR SL"/>
        <s v="COMERCIAL PROJAR SA"/>
        <s v="DTI SOLAR CONTROL SLU"/>
        <s v="ADHUMANSOFT SCP"/>
        <s v="PETROSUPORT SL"/>
        <s v="EUROPEA SERVICIOS E HIGIENE SA"/>
        <s v="UNION SERVICE PREVENTIVE SL"/>
        <s v="SII CONCATEL SL"/>
        <s v="PAUL WIEGAND- PIEZAS DE RECAMBIO SL"/>
        <s v="SUMINISTROS PARA HOSTELERIA SL"/>
        <s v="CASA GAY SA"/>
        <s v="MILARIUM SL"/>
        <s v="DARMOSOL C.B"/>
        <s v="CONSULTORIA ESTRATEGICA RECURSOS HUMANOS"/>
        <s v="JOAQUIN ORPINELL BRASO"/>
        <s v="FALT SCCL"/>
        <s v="CONSTRUCCIONES HERMANOS GARMAFELS, SL"/>
        <s v="VAGI DE GUST SLU"/>
        <s v="PROJE PITAGORA SL"/>
        <s v="THYSSENKRUPP ELEVADORES SLU"/>
        <s v="CONSTRUART ALEX SLU"/>
        <s v="RAFAEL LOPEZ SERRANO"/>
      </sharedItems>
    </cacheField>
    <cacheField name="Mes" numFmtId="0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31231124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7">
  <r>
    <s v="4297 - REPARACIONES Y VULCANIZADOS JDF, S.L."/>
    <x v="0"/>
    <m/>
    <d v="2019-02-08T00:00:00"/>
    <n v="838.4"/>
    <n v="176.06"/>
    <m/>
    <m/>
    <n v="1014.46"/>
    <x v="0"/>
    <x v="0"/>
    <n v="2"/>
    <x v="0"/>
  </r>
  <r>
    <s v="2979 - TELEFONICA DE ESPAÑA, S.A.U."/>
    <x v="1"/>
    <m/>
    <d v="2019-01-19T00:00:00"/>
    <n v="17.75"/>
    <n v="3.73"/>
    <m/>
    <m/>
    <n v="21.48"/>
    <x v="1"/>
    <x v="1"/>
    <n v="1"/>
    <x v="0"/>
  </r>
  <r>
    <s v="2979 - TELEFONICA DE ESPAÑA, S.A.U."/>
    <x v="2"/>
    <m/>
    <d v="2019-01-19T00:00:00"/>
    <n v="28.99"/>
    <n v="6.09"/>
    <m/>
    <m/>
    <n v="35.08"/>
    <x v="2"/>
    <x v="1"/>
    <n v="1"/>
    <x v="0"/>
  </r>
  <r>
    <s v="2979 - TELEFONICA DE ESPAÑA, S.A.U."/>
    <x v="3"/>
    <m/>
    <d v="2019-01-19T00:00:00"/>
    <n v="26.12"/>
    <n v="5.49"/>
    <m/>
    <m/>
    <n v="31.61"/>
    <x v="2"/>
    <x v="1"/>
    <n v="1"/>
    <x v="0"/>
  </r>
  <r>
    <s v="2979 - TELEFONICA DE ESPAÑA, S.A.U."/>
    <x v="4"/>
    <m/>
    <d v="2019-01-19T00:00:00"/>
    <n v="167.11"/>
    <n v="35.090000000000003"/>
    <m/>
    <m/>
    <n v="202.2"/>
    <x v="3"/>
    <x v="1"/>
    <n v="1"/>
    <x v="0"/>
  </r>
  <r>
    <s v="2979 - TELEFONICA DE ESPAÑA, S.A.U."/>
    <x v="5"/>
    <m/>
    <d v="2019-01-19T00:00:00"/>
    <n v="17.91"/>
    <n v="3.76"/>
    <m/>
    <m/>
    <n v="21.67"/>
    <x v="1"/>
    <x v="1"/>
    <n v="1"/>
    <x v="0"/>
  </r>
  <r>
    <s v="2979 - TELEFONICA DE ESPAÑA, S.A.U."/>
    <x v="6"/>
    <m/>
    <d v="2019-01-19T00:00:00"/>
    <n v="9.57"/>
    <n v="2.0099999999999998"/>
    <m/>
    <m/>
    <n v="11.58"/>
    <x v="2"/>
    <x v="1"/>
    <n v="1"/>
    <x v="0"/>
  </r>
  <r>
    <s v="2979 - TELEFONICA DE ESPAÑA, S.A.U."/>
    <x v="7"/>
    <m/>
    <d v="2019-01-19T00:00:00"/>
    <n v="34.56"/>
    <n v="7.26"/>
    <m/>
    <m/>
    <n v="41.82"/>
    <x v="2"/>
    <x v="1"/>
    <n v="1"/>
    <x v="0"/>
  </r>
  <r>
    <s v="2979 - TELEFONICA DE ESPAÑA, S.A.U."/>
    <x v="8"/>
    <m/>
    <d v="2019-01-19T00:00:00"/>
    <n v="4.3899999999999997"/>
    <n v="0.92"/>
    <m/>
    <m/>
    <n v="5.31"/>
    <x v="1"/>
    <x v="1"/>
    <n v="1"/>
    <x v="0"/>
  </r>
  <r>
    <s v="3186 - SHEBEL CONSULTORIA Y SERVICIOS, S.L.U."/>
    <x v="9"/>
    <m/>
    <d v="2019-01-02T00:00:00"/>
    <n v="268.58999999999997"/>
    <n v="56.4"/>
    <m/>
    <m/>
    <n v="324.99"/>
    <x v="4"/>
    <x v="2"/>
    <n v="1"/>
    <x v="0"/>
  </r>
  <r>
    <s v="3227 - ANTONIO MESAS MARTINEZ"/>
    <x v="10"/>
    <m/>
    <d v="2019-01-31T00:00:00"/>
    <n v="595.78"/>
    <n v="125.11"/>
    <m/>
    <m/>
    <n v="720.89"/>
    <x v="5"/>
    <x v="3"/>
    <n v="1"/>
    <x v="0"/>
  </r>
  <r>
    <s v="3274 - VODAFONE ESPAÑA, SAU"/>
    <x v="11"/>
    <m/>
    <d v="2019-01-08T00:00:00"/>
    <n v="989.2"/>
    <n v="200.77"/>
    <m/>
    <m/>
    <n v="1189.97"/>
    <x v="6"/>
    <x v="4"/>
    <n v="1"/>
    <x v="0"/>
  </r>
  <r>
    <s v="3274 - VODAFONE ESPAÑA, SAU"/>
    <x v="12"/>
    <m/>
    <d v="2019-01-01T00:00:00"/>
    <n v="936.69"/>
    <n v="179.73"/>
    <m/>
    <m/>
    <n v="1116.42"/>
    <x v="6"/>
    <x v="4"/>
    <n v="1"/>
    <x v="0"/>
  </r>
  <r>
    <s v="3274 - VODAFONE ESPAÑA, SAU"/>
    <x v="13"/>
    <m/>
    <d v="2019-01-22T00:00:00"/>
    <n v="436.87"/>
    <n v="91.74"/>
    <m/>
    <m/>
    <n v="528.61"/>
    <x v="6"/>
    <x v="4"/>
    <n v="1"/>
    <x v="0"/>
  </r>
  <r>
    <s v="3432 - INSTALACIONES CUBERO, S.A."/>
    <x v="14"/>
    <m/>
    <d v="2019-01-16T00:00:00"/>
    <n v="83"/>
    <n v="17.43"/>
    <m/>
    <m/>
    <n v="100.43"/>
    <x v="7"/>
    <x v="5"/>
    <n v="1"/>
    <x v="0"/>
  </r>
  <r>
    <s v="3432 - INSTALACIONES CUBERO, S.A."/>
    <x v="15"/>
    <m/>
    <d v="2019-01-16T00:00:00"/>
    <n v="63"/>
    <n v="13.23"/>
    <m/>
    <m/>
    <n v="76.23"/>
    <x v="8"/>
    <x v="5"/>
    <n v="1"/>
    <x v="0"/>
  </r>
  <r>
    <s v="3432 - INSTALACIONES CUBERO, S.A."/>
    <x v="16"/>
    <m/>
    <d v="2019-01-11T00:00:00"/>
    <n v="257"/>
    <n v="53.97"/>
    <m/>
    <m/>
    <n v="310.97000000000003"/>
    <x v="9"/>
    <x v="5"/>
    <n v="1"/>
    <x v="0"/>
  </r>
  <r>
    <s v="3432 - INSTALACIONES CUBERO, S.A."/>
    <x v="17"/>
    <m/>
    <d v="2019-01-18T00:00:00"/>
    <n v="72"/>
    <n v="15.12"/>
    <m/>
    <m/>
    <n v="87.12"/>
    <x v="9"/>
    <x v="5"/>
    <n v="1"/>
    <x v="0"/>
  </r>
  <r>
    <s v="3432 - INSTALACIONES CUBERO, S.A."/>
    <x v="18"/>
    <m/>
    <d v="2019-01-11T00:00:00"/>
    <n v="205"/>
    <n v="43.05"/>
    <m/>
    <m/>
    <n v="248.05"/>
    <x v="10"/>
    <x v="5"/>
    <n v="1"/>
    <x v="0"/>
  </r>
  <r>
    <s v="3474 - ZARDOYA OTIS, S.A."/>
    <x v="19"/>
    <m/>
    <d v="2019-01-01T00:00:00"/>
    <n v="454.62"/>
    <n v="95.47"/>
    <m/>
    <m/>
    <n v="550.09"/>
    <x v="11"/>
    <x v="6"/>
    <n v="1"/>
    <x v="0"/>
  </r>
  <r>
    <s v="3690 - EIVISSA ASSOCIATS, S.C.C.L."/>
    <x v="20"/>
    <m/>
    <d v="2019-01-31T00:00:00"/>
    <n v="938.7"/>
    <n v="197.13"/>
    <m/>
    <m/>
    <n v="1135.83"/>
    <x v="12"/>
    <x v="7"/>
    <n v="1"/>
    <x v="0"/>
  </r>
  <r>
    <s v="3726 - ECTA-3 IMATGE SL"/>
    <x v="21"/>
    <m/>
    <d v="2019-01-31T00:00:00"/>
    <n v="153.84"/>
    <n v="32.31"/>
    <m/>
    <m/>
    <n v="186.15"/>
    <x v="12"/>
    <x v="8"/>
    <n v="1"/>
    <x v="0"/>
  </r>
  <r>
    <s v="3781 - TELEFONICA MOVILES ESPAÑA, S.A."/>
    <x v="22"/>
    <m/>
    <d v="2019-01-01T00:00:00"/>
    <n v="113.38"/>
    <n v="23.81"/>
    <m/>
    <m/>
    <n v="137.19"/>
    <x v="13"/>
    <x v="9"/>
    <n v="1"/>
    <x v="0"/>
  </r>
  <r>
    <s v="3892 - PRECISION CONSULTING SL"/>
    <x v="23"/>
    <m/>
    <d v="2019-01-31T00:00:00"/>
    <n v="1090"/>
    <n v="228.9"/>
    <m/>
    <m/>
    <n v="1318.9"/>
    <x v="4"/>
    <x v="10"/>
    <n v="1"/>
    <x v="0"/>
  </r>
  <r>
    <s v="3892 - PRECISION CONSULTING SL"/>
    <x v="24"/>
    <m/>
    <d v="2019-01-17T00:00:00"/>
    <n v="120"/>
    <n v="25.2"/>
    <m/>
    <m/>
    <n v="145.19999999999999"/>
    <x v="14"/>
    <x v="10"/>
    <n v="1"/>
    <x v="0"/>
  </r>
  <r>
    <s v="3892 - PRECISION CONSULTING SL"/>
    <x v="25"/>
    <m/>
    <d v="2019-01-17T00:00:00"/>
    <n v="120"/>
    <n v="25.2"/>
    <m/>
    <m/>
    <n v="145.19999999999999"/>
    <x v="14"/>
    <x v="10"/>
    <n v="1"/>
    <x v="0"/>
  </r>
  <r>
    <s v="3943 - ENDESA ENERGIA XXI, S.L."/>
    <x v="26"/>
    <m/>
    <d v="2019-01-07T00:00:00"/>
    <n v="54.39"/>
    <n v="11.42"/>
    <m/>
    <m/>
    <n v="65.81"/>
    <x v="15"/>
    <x v="11"/>
    <n v="1"/>
    <x v="0"/>
  </r>
  <r>
    <s v="3943 - ENDESA ENERGIA XXI, S.L."/>
    <x v="27"/>
    <m/>
    <d v="2019-01-07T00:00:00"/>
    <n v="7.42"/>
    <n v="1.56"/>
    <m/>
    <m/>
    <n v="8.98"/>
    <x v="16"/>
    <x v="11"/>
    <n v="1"/>
    <x v="0"/>
  </r>
  <r>
    <s v="3943 - ENDESA ENERGIA XXI, S.L."/>
    <x v="28"/>
    <m/>
    <d v="2019-01-02T00:00:00"/>
    <n v="137.54"/>
    <n v="28.88"/>
    <m/>
    <m/>
    <n v="166.42"/>
    <x v="17"/>
    <x v="11"/>
    <n v="1"/>
    <x v="0"/>
  </r>
  <r>
    <s v="3943 - ENDESA ENERGIA XXI, S.L."/>
    <x v="29"/>
    <m/>
    <d v="2019-01-07T00:00:00"/>
    <n v="97.21"/>
    <n v="20.41"/>
    <m/>
    <m/>
    <n v="117.62"/>
    <x v="18"/>
    <x v="11"/>
    <n v="1"/>
    <x v="0"/>
  </r>
  <r>
    <s v="3943 - ENDESA ENERGIA XXI, S.L."/>
    <x v="30"/>
    <m/>
    <d v="2019-01-07T00:00:00"/>
    <n v="65.930000000000007"/>
    <n v="13.85"/>
    <m/>
    <m/>
    <n v="79.78"/>
    <x v="19"/>
    <x v="11"/>
    <n v="1"/>
    <x v="0"/>
  </r>
  <r>
    <s v="3977 - Manuel Exposito Jordán"/>
    <x v="31"/>
    <m/>
    <d v="2019-01-29T00:00:00"/>
    <n v="917.49"/>
    <n v="192.67"/>
    <m/>
    <m/>
    <n v="1110.1600000000001"/>
    <x v="20"/>
    <x v="12"/>
    <n v="1"/>
    <x v="0"/>
  </r>
  <r>
    <s v="4007 - COSUIN EQUIPOS DE OFICINA, S.A."/>
    <x v="32"/>
    <m/>
    <d v="2019-01-31T00:00:00"/>
    <n v="50.63"/>
    <n v="10.63"/>
    <m/>
    <m/>
    <n v="61.26"/>
    <x v="21"/>
    <x v="13"/>
    <n v="1"/>
    <x v="0"/>
  </r>
  <r>
    <s v="4007 - COSUIN EQUIPOS DE OFICINA, S.A."/>
    <x v="33"/>
    <m/>
    <d v="2019-01-31T00:00:00"/>
    <n v="79.13"/>
    <n v="16.62"/>
    <m/>
    <m/>
    <n v="95.75"/>
    <x v="22"/>
    <x v="13"/>
    <n v="1"/>
    <x v="0"/>
  </r>
  <r>
    <s v="4007 - COSUIN EQUIPOS DE OFICINA, S.A."/>
    <x v="34"/>
    <m/>
    <d v="2019-01-31T00:00:00"/>
    <n v="96.31"/>
    <n v="20.23"/>
    <m/>
    <m/>
    <n v="116.54"/>
    <x v="23"/>
    <x v="13"/>
    <n v="1"/>
    <x v="0"/>
  </r>
  <r>
    <s v="4007 - COSUIN EQUIPOS DE OFICINA, S.A."/>
    <x v="35"/>
    <m/>
    <d v="2019-01-31T00:00:00"/>
    <n v="73.63"/>
    <n v="15.46"/>
    <m/>
    <m/>
    <n v="89.09"/>
    <x v="21"/>
    <x v="13"/>
    <n v="1"/>
    <x v="0"/>
  </r>
  <r>
    <s v="4007 - COSUIN EQUIPOS DE OFICINA, S.A."/>
    <x v="36"/>
    <m/>
    <d v="2019-01-31T00:00:00"/>
    <n v="54.62"/>
    <n v="11.47"/>
    <m/>
    <m/>
    <n v="66.09"/>
    <x v="24"/>
    <x v="13"/>
    <n v="1"/>
    <x v="0"/>
  </r>
  <r>
    <s v="4007 - COSUIN EQUIPOS DE OFICINA, S.A."/>
    <x v="37"/>
    <m/>
    <d v="2019-01-31T00:00:00"/>
    <n v="76.33"/>
    <n v="16.03"/>
    <m/>
    <m/>
    <n v="92.36"/>
    <x v="25"/>
    <x v="13"/>
    <n v="1"/>
    <x v="0"/>
  </r>
  <r>
    <s v="4007 - COSUIN EQUIPOS DE OFICINA, S.A."/>
    <x v="38"/>
    <m/>
    <d v="2019-01-31T00:00:00"/>
    <n v="220.89"/>
    <n v="46.39"/>
    <m/>
    <m/>
    <n v="267.27999999999997"/>
    <x v="26"/>
    <x v="13"/>
    <n v="1"/>
    <x v="0"/>
  </r>
  <r>
    <s v="4007 - COSUIN EQUIPOS DE OFICINA, S.A."/>
    <x v="39"/>
    <m/>
    <d v="2019-01-31T00:00:00"/>
    <n v="73.63"/>
    <n v="15.46"/>
    <m/>
    <m/>
    <n v="89.09"/>
    <x v="21"/>
    <x v="13"/>
    <n v="1"/>
    <x v="0"/>
  </r>
  <r>
    <s v="4007 - COSUIN EQUIPOS DE OFICINA, S.A."/>
    <x v="40"/>
    <m/>
    <d v="2019-01-31T00:00:00"/>
    <n v="73.63"/>
    <n v="15.46"/>
    <m/>
    <m/>
    <n v="89.09"/>
    <x v="21"/>
    <x v="13"/>
    <n v="1"/>
    <x v="0"/>
  </r>
  <r>
    <s v="4007 - COSUIN EQUIPOS DE OFICINA, S.A."/>
    <x v="41"/>
    <m/>
    <d v="2019-01-31T00:00:00"/>
    <n v="151.04"/>
    <n v="31.72"/>
    <m/>
    <m/>
    <n v="182.76"/>
    <x v="24"/>
    <x v="13"/>
    <n v="1"/>
    <x v="0"/>
  </r>
  <r>
    <s v="4007 - COSUIN EQUIPOS DE OFICINA, S.A."/>
    <x v="42"/>
    <m/>
    <d v="2019-01-01T00:00:00"/>
    <n v="73.97"/>
    <n v="15.53"/>
    <m/>
    <m/>
    <n v="89.5"/>
    <x v="24"/>
    <x v="13"/>
    <n v="1"/>
    <x v="0"/>
  </r>
  <r>
    <s v="4007 - COSUIN EQUIPOS DE OFICINA, S.A."/>
    <x v="43"/>
    <m/>
    <d v="2019-01-01T00:00:00"/>
    <n v="60.77"/>
    <n v="12.76"/>
    <m/>
    <m/>
    <n v="73.53"/>
    <x v="24"/>
    <x v="13"/>
    <n v="1"/>
    <x v="0"/>
  </r>
  <r>
    <s v="4007 - COSUIN EQUIPOS DE OFICINA, S.A."/>
    <x v="44"/>
    <m/>
    <d v="2019-01-01T00:00:00"/>
    <n v="23.3"/>
    <n v="4.8899999999999997"/>
    <m/>
    <m/>
    <n v="28.19"/>
    <x v="27"/>
    <x v="13"/>
    <n v="1"/>
    <x v="0"/>
  </r>
  <r>
    <s v="4007 - COSUIN EQUIPOS DE OFICINA, S.A."/>
    <x v="45"/>
    <m/>
    <d v="2019-01-01T00:00:00"/>
    <n v="119.87"/>
    <n v="25.17"/>
    <m/>
    <m/>
    <n v="145.04"/>
    <x v="24"/>
    <x v="13"/>
    <n v="1"/>
    <x v="0"/>
  </r>
  <r>
    <s v="4014 - AIGUES DE BARCELONA ,S.A."/>
    <x v="46"/>
    <m/>
    <d v="2019-01-23T00:00:00"/>
    <n v="88.94"/>
    <n v="3.87"/>
    <m/>
    <m/>
    <n v="92.81"/>
    <x v="28"/>
    <x v="14"/>
    <n v="1"/>
    <x v="0"/>
  </r>
  <r>
    <s v="4014 - AIGUES DE BARCELONA ,S.A."/>
    <x v="47"/>
    <m/>
    <d v="2019-01-23T00:00:00"/>
    <n v="69.510000000000005"/>
    <n v="3.6"/>
    <m/>
    <m/>
    <n v="73.11"/>
    <x v="29"/>
    <x v="14"/>
    <n v="1"/>
    <x v="0"/>
  </r>
  <r>
    <s v="4014 - AIGUES DE BARCELONA ,S.A."/>
    <x v="48"/>
    <m/>
    <d v="2019-01-23T00:00:00"/>
    <n v="73.97"/>
    <n v="4.05"/>
    <m/>
    <m/>
    <n v="78.02"/>
    <x v="29"/>
    <x v="14"/>
    <n v="1"/>
    <x v="0"/>
  </r>
  <r>
    <s v="4014 - AIGUES DE BARCELONA ,S.A."/>
    <x v="49"/>
    <m/>
    <d v="2019-01-11T00:00:00"/>
    <n v="2019.53"/>
    <n v="134.99"/>
    <m/>
    <m/>
    <n v="2154.52"/>
    <x v="30"/>
    <x v="14"/>
    <n v="1"/>
    <x v="0"/>
  </r>
  <r>
    <s v="4014 - AIGUES DE BARCELONA ,S.A."/>
    <x v="50"/>
    <m/>
    <d v="2019-01-11T00:00:00"/>
    <n v="110.51"/>
    <n v="7.7"/>
    <m/>
    <m/>
    <n v="118.21"/>
    <x v="31"/>
    <x v="14"/>
    <n v="1"/>
    <x v="0"/>
  </r>
  <r>
    <s v="4022 - LOOMIS SPAIN, S.A."/>
    <x v="51"/>
    <m/>
    <d v="2019-01-31T00:00:00"/>
    <n v="688.67"/>
    <n v="144.62"/>
    <m/>
    <m/>
    <n v="833.29"/>
    <x v="32"/>
    <x v="15"/>
    <n v="1"/>
    <x v="0"/>
  </r>
  <r>
    <s v="4028 - ROTAGRAMA, S.A."/>
    <x v="52"/>
    <m/>
    <d v="2019-01-08T00:00:00"/>
    <n v="1611.24"/>
    <n v="338.36"/>
    <m/>
    <m/>
    <n v="1949.6"/>
    <x v="33"/>
    <x v="16"/>
    <n v="1"/>
    <x v="0"/>
  </r>
  <r>
    <s v="4053 - CONDIS SUPERMERCATS SA"/>
    <x v="53"/>
    <m/>
    <d v="2019-01-31T00:00:00"/>
    <n v="61.43"/>
    <n v="12.07"/>
    <m/>
    <m/>
    <n v="73.5"/>
    <x v="34"/>
    <x v="17"/>
    <n v="1"/>
    <x v="0"/>
  </r>
  <r>
    <s v="4064 - AUXI-FOC,SL"/>
    <x v="54"/>
    <m/>
    <d v="2019-01-01T00:00:00"/>
    <n v="13.5"/>
    <n v="2.84"/>
    <m/>
    <m/>
    <n v="16.34"/>
    <x v="35"/>
    <x v="18"/>
    <n v="1"/>
    <x v="0"/>
  </r>
  <r>
    <s v="4064 - AUXI-FOC,SL"/>
    <x v="55"/>
    <m/>
    <d v="2019-01-01T00:00:00"/>
    <n v="274.5"/>
    <n v="57.65"/>
    <m/>
    <m/>
    <n v="332.15"/>
    <x v="35"/>
    <x v="18"/>
    <n v="1"/>
    <x v="0"/>
  </r>
  <r>
    <s v="4066 - PICH Y ASOCIADOS, S.L.P."/>
    <x v="56"/>
    <m/>
    <d v="2019-01-02T00:00:00"/>
    <n v="2480"/>
    <n v="520.79999999999995"/>
    <m/>
    <m/>
    <n v="3000.8"/>
    <x v="36"/>
    <x v="19"/>
    <n v="1"/>
    <x v="0"/>
  </r>
  <r>
    <s v="4068 - HIGIENE I PROTECCIO, S.L."/>
    <x v="57"/>
    <m/>
    <d v="2019-01-29T00:00:00"/>
    <n v="803.36"/>
    <n v="168.71"/>
    <m/>
    <m/>
    <n v="972.07"/>
    <x v="37"/>
    <x v="20"/>
    <n v="1"/>
    <x v="0"/>
  </r>
  <r>
    <s v="4068 - HIGIENE I PROTECCIO, S.L."/>
    <x v="58"/>
    <m/>
    <d v="2019-01-25T00:00:00"/>
    <n v="220.16"/>
    <n v="46.23"/>
    <m/>
    <m/>
    <n v="266.39"/>
    <x v="38"/>
    <x v="20"/>
    <n v="1"/>
    <x v="0"/>
  </r>
  <r>
    <s v="4069 - FERRETERIA PEPIOL, S.A."/>
    <x v="59"/>
    <m/>
    <d v="2019-01-31T00:00:00"/>
    <n v="178.54"/>
    <n v="37.49"/>
    <m/>
    <m/>
    <n v="216.03"/>
    <x v="5"/>
    <x v="21"/>
    <n v="1"/>
    <x v="0"/>
  </r>
  <r>
    <s v="4071 - SOCIEDAD CATALANA DE PETROLIS, S.A."/>
    <x v="60"/>
    <m/>
    <d v="2019-01-29T00:00:00"/>
    <n v="10918.4"/>
    <n v="2292.86"/>
    <m/>
    <m/>
    <n v="13211.26"/>
    <x v="39"/>
    <x v="22"/>
    <n v="1"/>
    <x v="0"/>
  </r>
  <r>
    <s v="4071 - SOCIEDAD CATALANA DE PETROLIS, S.A."/>
    <x v="61"/>
    <m/>
    <d v="2019-01-24T00:00:00"/>
    <n v="11986.61"/>
    <n v="2517.19"/>
    <m/>
    <m/>
    <n v="14503.8"/>
    <x v="40"/>
    <x v="22"/>
    <n v="1"/>
    <x v="0"/>
  </r>
  <r>
    <s v="4075 - DULECENTRE SA"/>
    <x v="62"/>
    <m/>
    <d v="2019-01-31T00:00:00"/>
    <n v="885.27"/>
    <n v="185.91"/>
    <m/>
    <m/>
    <n v="1071.18"/>
    <x v="41"/>
    <x v="23"/>
    <n v="1"/>
    <x v="0"/>
  </r>
  <r>
    <s v="4076 - IBERDROLA CLIENTES, S.A.U"/>
    <x v="63"/>
    <m/>
    <d v="2019-01-29T00:00:00"/>
    <n v="78.12"/>
    <n v="16.41"/>
    <m/>
    <m/>
    <n v="94.53"/>
    <x v="42"/>
    <x v="24"/>
    <n v="1"/>
    <x v="0"/>
  </r>
  <r>
    <s v="4076 - IBERDROLA CLIENTES, S.A.U"/>
    <x v="64"/>
    <s v="*A*"/>
    <d v="2019-01-31T00:00:00"/>
    <n v="-858.21"/>
    <n v="-180.22"/>
    <m/>
    <m/>
    <n v="-1038.43"/>
    <x v="43"/>
    <x v="24"/>
    <n v="1"/>
    <x v="0"/>
  </r>
  <r>
    <s v="4076 - IBERDROLA CLIENTES, S.A.U"/>
    <x v="65"/>
    <m/>
    <d v="2019-01-02T00:00:00"/>
    <n v="129.55000000000001"/>
    <n v="27.21"/>
    <m/>
    <m/>
    <n v="156.76"/>
    <x v="44"/>
    <x v="24"/>
    <n v="1"/>
    <x v="0"/>
  </r>
  <r>
    <s v="4078 - FERROS BRUGUES, S.A."/>
    <x v="66"/>
    <m/>
    <d v="2019-01-20T00:00:00"/>
    <n v="328.1"/>
    <n v="68.489999999999995"/>
    <m/>
    <m/>
    <n v="396.59"/>
    <x v="5"/>
    <x v="25"/>
    <n v="1"/>
    <x v="0"/>
  </r>
  <r>
    <s v="4078 - FERROS BRUGUES, S.A."/>
    <x v="67"/>
    <m/>
    <d v="2019-01-10T00:00:00"/>
    <n v="883.23"/>
    <n v="184.36"/>
    <m/>
    <m/>
    <n v="1067.5899999999999"/>
    <x v="5"/>
    <x v="25"/>
    <n v="1"/>
    <x v="0"/>
  </r>
  <r>
    <s v="4079 - COHIMAR HIDRAULICA NEUMATICA S.L."/>
    <x v="68"/>
    <m/>
    <d v="2019-01-30T00:00:00"/>
    <n v="269.77"/>
    <n v="56.65"/>
    <m/>
    <m/>
    <n v="326.42"/>
    <x v="45"/>
    <x v="26"/>
    <n v="1"/>
    <x v="0"/>
  </r>
  <r>
    <s v="4081 - NASER ELECTRONIC SL"/>
    <x v="69"/>
    <m/>
    <d v="2019-01-15T00:00:00"/>
    <n v="398.55"/>
    <n v="83.7"/>
    <m/>
    <m/>
    <n v="482.25"/>
    <x v="5"/>
    <x v="27"/>
    <n v="1"/>
    <x v="0"/>
  </r>
  <r>
    <s v="4091 - GRAU, MAQUINARIA I SERVEI INTEGRAL, S.A."/>
    <x v="70"/>
    <m/>
    <d v="2019-01-30T00:00:00"/>
    <n v="118.5"/>
    <n v="24.89"/>
    <m/>
    <m/>
    <n v="143.38999999999999"/>
    <x v="45"/>
    <x v="28"/>
    <n v="1"/>
    <x v="0"/>
  </r>
  <r>
    <s v="4091 - GRAU, MAQUINARIA I SERVEI INTEGRAL, S.A."/>
    <x v="71"/>
    <m/>
    <d v="2019-01-15T00:00:00"/>
    <n v="217.54"/>
    <n v="45.68"/>
    <m/>
    <m/>
    <n v="263.22000000000003"/>
    <x v="5"/>
    <x v="28"/>
    <n v="1"/>
    <x v="0"/>
  </r>
  <r>
    <s v="4091 - GRAU, MAQUINARIA I SERVEI INTEGRAL, S.A."/>
    <x v="72"/>
    <m/>
    <d v="2019-01-30T00:00:00"/>
    <n v="55.76"/>
    <n v="11.71"/>
    <m/>
    <m/>
    <n v="67.47"/>
    <x v="5"/>
    <x v="28"/>
    <n v="1"/>
    <x v="0"/>
  </r>
  <r>
    <s v="4091 - GRAU, MAQUINARIA I SERVEI INTEGRAL, S.A."/>
    <x v="73"/>
    <m/>
    <d v="2019-01-30T00:00:00"/>
    <n v="181.88"/>
    <n v="38.19"/>
    <m/>
    <m/>
    <n v="220.07"/>
    <x v="5"/>
    <x v="28"/>
    <n v="1"/>
    <x v="0"/>
  </r>
  <r>
    <s v="4091 - GRAU, MAQUINARIA I SERVEI INTEGRAL, S.A."/>
    <x v="74"/>
    <m/>
    <d v="2019-01-30T00:00:00"/>
    <n v="422.74"/>
    <n v="88.78"/>
    <m/>
    <m/>
    <n v="511.52"/>
    <x v="5"/>
    <x v="28"/>
    <n v="1"/>
    <x v="0"/>
  </r>
  <r>
    <s v="4091 - GRAU, MAQUINARIA I SERVEI INTEGRAL, S.A."/>
    <x v="75"/>
    <m/>
    <d v="2019-01-30T00:00:00"/>
    <n v="308.3"/>
    <n v="64.739999999999995"/>
    <m/>
    <m/>
    <n v="373.04"/>
    <x v="5"/>
    <x v="28"/>
    <n v="1"/>
    <x v="0"/>
  </r>
  <r>
    <s v="4091 - GRAU, MAQUINARIA I SERVEI INTEGRAL, S.A."/>
    <x v="76"/>
    <m/>
    <d v="2019-01-15T00:00:00"/>
    <n v="1167.82"/>
    <n v="245.24"/>
    <m/>
    <m/>
    <n v="1413.06"/>
    <x v="45"/>
    <x v="28"/>
    <n v="1"/>
    <x v="0"/>
  </r>
  <r>
    <s v="4092 - RAINS CONTROL DE PLAGAS SL"/>
    <x v="77"/>
    <m/>
    <d v="2019-01-16T00:00:00"/>
    <n v="516.80999999999995"/>
    <n v="108.53"/>
    <m/>
    <m/>
    <n v="625.34"/>
    <x v="46"/>
    <x v="29"/>
    <n v="1"/>
    <x v="0"/>
  </r>
  <r>
    <s v="4093 - CIPRIANO VILLARES CEREZO"/>
    <x v="78"/>
    <m/>
    <d v="2019-01-31T00:00:00"/>
    <n v="750.55"/>
    <n v="157.62"/>
    <m/>
    <m/>
    <n v="908.17"/>
    <x v="5"/>
    <x v="30"/>
    <n v="1"/>
    <x v="0"/>
  </r>
  <r>
    <s v="4094 - RECANVIS BRUGUES MOTOR, S.L."/>
    <x v="79"/>
    <m/>
    <d v="2019-01-15T00:00:00"/>
    <n v="600.87"/>
    <n v="126.18"/>
    <m/>
    <m/>
    <n v="727.05"/>
    <x v="5"/>
    <x v="31"/>
    <n v="1"/>
    <x v="0"/>
  </r>
  <r>
    <s v="4094 - RECANVIS BRUGUES MOTOR, S.L."/>
    <x v="80"/>
    <m/>
    <d v="2019-01-30T00:00:00"/>
    <n v="16.34"/>
    <n v="3.43"/>
    <m/>
    <m/>
    <n v="19.77"/>
    <x v="5"/>
    <x v="31"/>
    <n v="1"/>
    <x v="0"/>
  </r>
  <r>
    <s v="4096 - RENAULT TRUCK CENTER SAU"/>
    <x v="81"/>
    <m/>
    <d v="2019-01-11T00:00:00"/>
    <n v="44.11"/>
    <n v="9.26"/>
    <m/>
    <m/>
    <n v="53.37"/>
    <x v="45"/>
    <x v="32"/>
    <n v="1"/>
    <x v="0"/>
  </r>
  <r>
    <s v="4099 - NEUMATICOS SOLEDAD, S.L."/>
    <x v="82"/>
    <m/>
    <d v="2019-01-15T00:00:00"/>
    <n v="74.7"/>
    <n v="15.69"/>
    <m/>
    <m/>
    <n v="90.39"/>
    <x v="45"/>
    <x v="33"/>
    <n v="1"/>
    <x v="0"/>
  </r>
  <r>
    <s v="4101 - MANANTIAL DE SALUD, S.L.U."/>
    <x v="83"/>
    <s v="*A*"/>
    <d v="2019-01-24T00:00:00"/>
    <n v="-111.23"/>
    <n v="-8.1199999999999992"/>
    <m/>
    <m/>
    <n v="-119.35"/>
    <x v="47"/>
    <x v="34"/>
    <n v="1"/>
    <x v="0"/>
  </r>
  <r>
    <s v="4102 - ESTABLECIMIENTOS COLL, SA"/>
    <x v="84"/>
    <s v="*A*"/>
    <d v="2019-01-03T00:00:00"/>
    <n v="-40"/>
    <n v="-8.4"/>
    <m/>
    <m/>
    <n v="-48.4"/>
    <x v="48"/>
    <x v="35"/>
    <n v="1"/>
    <x v="0"/>
  </r>
  <r>
    <s v="4109 - SAFETY-KLEEN ESPAÑA SA"/>
    <x v="85"/>
    <m/>
    <d v="2019-01-25T00:00:00"/>
    <n v="418.24"/>
    <n v="87.83"/>
    <m/>
    <m/>
    <n v="506.07"/>
    <x v="49"/>
    <x v="36"/>
    <n v="1"/>
    <x v="0"/>
  </r>
  <r>
    <s v="4114 - CEMI , S.A"/>
    <x v="86"/>
    <m/>
    <d v="2019-01-31T00:00:00"/>
    <n v="246"/>
    <n v="51.66"/>
    <m/>
    <m/>
    <n v="297.66000000000003"/>
    <x v="50"/>
    <x v="37"/>
    <n v="1"/>
    <x v="0"/>
  </r>
  <r>
    <s v="4117 - PERSUMAR, S.L."/>
    <x v="87"/>
    <m/>
    <d v="2019-01-30T00:00:00"/>
    <n v="174.87"/>
    <n v="36.72"/>
    <m/>
    <m/>
    <n v="211.59"/>
    <x v="51"/>
    <x v="38"/>
    <n v="1"/>
    <x v="0"/>
  </r>
  <r>
    <s v="4117 - PERSUMAR, S.L."/>
    <x v="88"/>
    <m/>
    <d v="2019-01-01T00:00:00"/>
    <n v="172.17"/>
    <n v="36.159999999999997"/>
    <m/>
    <m/>
    <n v="208.33"/>
    <x v="10"/>
    <x v="38"/>
    <n v="1"/>
    <x v="0"/>
  </r>
  <r>
    <s v="4117 - PERSUMAR, S.L."/>
    <x v="89"/>
    <m/>
    <d v="2019-01-30T00:00:00"/>
    <n v="116.55"/>
    <n v="24.48"/>
    <m/>
    <m/>
    <n v="141.03"/>
    <x v="9"/>
    <x v="38"/>
    <n v="1"/>
    <x v="0"/>
  </r>
  <r>
    <s v="4117 - PERSUMAR, S.L."/>
    <x v="90"/>
    <m/>
    <d v="2019-01-30T00:00:00"/>
    <n v="174.87"/>
    <n v="36.72"/>
    <m/>
    <m/>
    <n v="211.59"/>
    <x v="52"/>
    <x v="38"/>
    <n v="1"/>
    <x v="0"/>
  </r>
  <r>
    <s v="4117 - PERSUMAR, S.L."/>
    <x v="91"/>
    <m/>
    <d v="2019-01-30T00:00:00"/>
    <n v="157.5"/>
    <n v="33.08"/>
    <m/>
    <m/>
    <n v="190.58"/>
    <x v="53"/>
    <x v="38"/>
    <n v="1"/>
    <x v="0"/>
  </r>
  <r>
    <s v="4117 - PERSUMAR, S.L."/>
    <x v="92"/>
    <m/>
    <d v="2019-01-01T00:00:00"/>
    <n v="840"/>
    <n v="176.4"/>
    <m/>
    <m/>
    <n v="1016.4"/>
    <x v="54"/>
    <x v="38"/>
    <n v="1"/>
    <x v="0"/>
  </r>
  <r>
    <s v="4117 - PERSUMAR, S.L."/>
    <x v="93"/>
    <m/>
    <d v="2019-01-01T00:00:00"/>
    <n v="114.75"/>
    <n v="24.1"/>
    <m/>
    <m/>
    <n v="138.85"/>
    <x v="9"/>
    <x v="38"/>
    <n v="1"/>
    <x v="0"/>
  </r>
  <r>
    <s v="4117 - PERSUMAR, S.L."/>
    <x v="94"/>
    <m/>
    <d v="2019-01-01T00:00:00"/>
    <n v="114.75"/>
    <n v="24.1"/>
    <m/>
    <m/>
    <n v="138.85"/>
    <x v="7"/>
    <x v="38"/>
    <n v="1"/>
    <x v="0"/>
  </r>
  <r>
    <s v="4117 - PERSUMAR, S.L."/>
    <x v="95"/>
    <m/>
    <d v="2019-01-30T00:00:00"/>
    <n v="89"/>
    <n v="18.690000000000001"/>
    <m/>
    <m/>
    <n v="107.69"/>
    <x v="55"/>
    <x v="38"/>
    <n v="1"/>
    <x v="0"/>
  </r>
  <r>
    <s v="4117 - PERSUMAR, S.L."/>
    <x v="96"/>
    <m/>
    <d v="2019-01-01T00:00:00"/>
    <n v="172.17"/>
    <n v="36.159999999999997"/>
    <m/>
    <m/>
    <n v="208.33"/>
    <x v="56"/>
    <x v="38"/>
    <n v="1"/>
    <x v="0"/>
  </r>
  <r>
    <s v="4117 - PERSUMAR, S.L."/>
    <x v="97"/>
    <m/>
    <d v="2019-01-30T00:00:00"/>
    <n v="65"/>
    <n v="13.65"/>
    <m/>
    <m/>
    <n v="78.650000000000006"/>
    <x v="57"/>
    <x v="38"/>
    <n v="1"/>
    <x v="0"/>
  </r>
  <r>
    <s v="4117 - PERSUMAR, S.L."/>
    <x v="98"/>
    <m/>
    <d v="2019-01-30T00:00:00"/>
    <n v="116.55"/>
    <n v="24.48"/>
    <m/>
    <m/>
    <n v="141.03"/>
    <x v="7"/>
    <x v="38"/>
    <n v="1"/>
    <x v="0"/>
  </r>
  <r>
    <s v="4117 - PERSUMAR, S.L."/>
    <x v="99"/>
    <m/>
    <d v="2019-01-30T00:00:00"/>
    <n v="157.5"/>
    <n v="33.08"/>
    <m/>
    <m/>
    <n v="190.58"/>
    <x v="58"/>
    <x v="38"/>
    <n v="1"/>
    <x v="0"/>
  </r>
  <r>
    <s v="4126 - JUAN RAMON MARIN GARCIA, C.B."/>
    <x v="100"/>
    <m/>
    <d v="2019-01-31T00:00:00"/>
    <n v="154.9"/>
    <n v="32.53"/>
    <m/>
    <m/>
    <n v="187.43"/>
    <x v="59"/>
    <x v="39"/>
    <n v="1"/>
    <x v="0"/>
  </r>
  <r>
    <s v="4134 - SOLRED S.A."/>
    <x v="101"/>
    <m/>
    <d v="2019-01-31T00:00:00"/>
    <n v="379.42"/>
    <n v="79.680000000000007"/>
    <m/>
    <m/>
    <n v="459.1"/>
    <x v="60"/>
    <x v="40"/>
    <n v="1"/>
    <x v="0"/>
  </r>
  <r>
    <s v="4144 - ENGAR SERVEIS I RECANVIS AUTO, S.L."/>
    <x v="102"/>
    <m/>
    <d v="2019-01-31T00:00:00"/>
    <n v="300"/>
    <n v="63"/>
    <m/>
    <m/>
    <n v="363"/>
    <x v="5"/>
    <x v="41"/>
    <n v="1"/>
    <x v="0"/>
  </r>
  <r>
    <s v="4148 - OFIPRIX SL"/>
    <x v="103"/>
    <m/>
    <d v="2019-01-22T00:00:00"/>
    <n v="161.46"/>
    <n v="33.909999999999997"/>
    <m/>
    <m/>
    <n v="195.37"/>
    <x v="12"/>
    <x v="42"/>
    <n v="1"/>
    <x v="0"/>
  </r>
  <r>
    <s v="4149 - MOTOR ALBET, S.L."/>
    <x v="104"/>
    <m/>
    <d v="2019-01-30T00:00:00"/>
    <n v="284.64999999999998"/>
    <n v="59.78"/>
    <m/>
    <m/>
    <n v="344.43"/>
    <x v="41"/>
    <x v="43"/>
    <n v="1"/>
    <x v="0"/>
  </r>
  <r>
    <s v="4149 - MOTOR ALBET, S.L."/>
    <x v="105"/>
    <m/>
    <d v="2019-01-30T00:00:00"/>
    <n v="583.47"/>
    <n v="122.53"/>
    <m/>
    <m/>
    <n v="706"/>
    <x v="41"/>
    <x v="43"/>
    <n v="1"/>
    <x v="0"/>
  </r>
  <r>
    <s v="4151 - SUMINISTROS AN-BO, S.L."/>
    <x v="106"/>
    <m/>
    <d v="2019-01-31T00:00:00"/>
    <n v="1000.81"/>
    <n v="210.16"/>
    <m/>
    <m/>
    <n v="1210.97"/>
    <x v="12"/>
    <x v="44"/>
    <n v="1"/>
    <x v="0"/>
  </r>
  <r>
    <s v="4151 - SUMINISTROS AN-BO, S.L."/>
    <x v="107"/>
    <m/>
    <d v="2019-01-15T00:00:00"/>
    <n v="685.03"/>
    <n v="143.86000000000001"/>
    <m/>
    <m/>
    <n v="828.89"/>
    <x v="12"/>
    <x v="44"/>
    <n v="1"/>
    <x v="0"/>
  </r>
  <r>
    <s v="4156 - CAYVOL COMERCIAL, SL"/>
    <x v="108"/>
    <m/>
    <d v="2019-01-21T00:00:00"/>
    <n v="3955.76"/>
    <n v="830.71"/>
    <m/>
    <m/>
    <n v="4786.47"/>
    <x v="50"/>
    <x v="45"/>
    <n v="1"/>
    <x v="0"/>
  </r>
  <r>
    <s v="4158 - TALLERES LLIÇA, S.L."/>
    <x v="109"/>
    <m/>
    <d v="2019-01-31T00:00:00"/>
    <n v="720"/>
    <n v="151.19999999999999"/>
    <m/>
    <m/>
    <n v="871.2"/>
    <x v="50"/>
    <x v="46"/>
    <n v="1"/>
    <x v="0"/>
  </r>
  <r>
    <s v="4158 - TALLERES LLIÇA, S.L."/>
    <x v="110"/>
    <m/>
    <d v="2019-01-15T00:00:00"/>
    <n v="191.51"/>
    <n v="40.22"/>
    <m/>
    <m/>
    <n v="231.73"/>
    <x v="45"/>
    <x v="46"/>
    <n v="1"/>
    <x v="0"/>
  </r>
  <r>
    <s v="4158 - TALLERES LLIÇA, S.L."/>
    <x v="111"/>
    <m/>
    <d v="2019-01-15T00:00:00"/>
    <n v="1017"/>
    <n v="213.57"/>
    <m/>
    <m/>
    <n v="1230.57"/>
    <x v="45"/>
    <x v="46"/>
    <n v="1"/>
    <x v="0"/>
  </r>
  <r>
    <s v="4161 - FORCH COMPONENTES PARA TALLER SL"/>
    <x v="112"/>
    <m/>
    <d v="2019-01-28T00:00:00"/>
    <n v="299.42"/>
    <n v="62.88"/>
    <m/>
    <m/>
    <n v="362.3"/>
    <x v="5"/>
    <x v="47"/>
    <n v="1"/>
    <x v="0"/>
  </r>
  <r>
    <s v="4161 - FORCH COMPONENTES PARA TALLER SL"/>
    <x v="113"/>
    <s v="*A*"/>
    <d v="2019-01-24T00:00:00"/>
    <n v="-162.25"/>
    <n v="-34.07"/>
    <m/>
    <m/>
    <n v="-196.32"/>
    <x v="61"/>
    <x v="47"/>
    <n v="1"/>
    <x v="0"/>
  </r>
  <r>
    <s v="4168 - NATURGY IBERIA, S.A."/>
    <x v="114"/>
    <m/>
    <d v="2019-01-18T00:00:00"/>
    <n v="14268.62"/>
    <n v="2996.41"/>
    <m/>
    <m/>
    <n v="17265.03"/>
    <x v="62"/>
    <x v="48"/>
    <n v="1"/>
    <x v="0"/>
  </r>
  <r>
    <s v="4168 - NATURGY IBERIA, S.A."/>
    <x v="115"/>
    <m/>
    <d v="2019-01-23T00:00:00"/>
    <n v="689.9"/>
    <n v="144.88"/>
    <m/>
    <m/>
    <n v="834.78"/>
    <x v="62"/>
    <x v="48"/>
    <n v="1"/>
    <x v="0"/>
  </r>
  <r>
    <s v="4171 - DOFI BLANC SCP"/>
    <x v="116"/>
    <m/>
    <d v="2019-01-17T00:00:00"/>
    <n v="190"/>
    <n v="39.9"/>
    <m/>
    <m/>
    <n v="229.9"/>
    <x v="10"/>
    <x v="49"/>
    <n v="1"/>
    <x v="0"/>
  </r>
  <r>
    <s v="4171 - DOFI BLANC SCP"/>
    <x v="117"/>
    <m/>
    <d v="2019-01-17T00:00:00"/>
    <n v="220"/>
    <n v="46.2"/>
    <m/>
    <m/>
    <n v="266.2"/>
    <x v="63"/>
    <x v="49"/>
    <n v="1"/>
    <x v="0"/>
  </r>
  <r>
    <s v="4189 - BUILDMATE CONSTRUCTION MANAGERS, S.L."/>
    <x v="118"/>
    <m/>
    <d v="2019-01-18T00:00:00"/>
    <n v="7784.8"/>
    <n v="1634.81"/>
    <m/>
    <m/>
    <n v="9419.61"/>
    <x v="64"/>
    <x v="50"/>
    <n v="1"/>
    <x v="0"/>
  </r>
  <r>
    <s v="4191 - DAVID LECHA AGUERA"/>
    <x v="119"/>
    <m/>
    <d v="2019-01-25T00:00:00"/>
    <n v="200.88"/>
    <n v="42.18"/>
    <m/>
    <m/>
    <n v="243.06"/>
    <x v="5"/>
    <x v="51"/>
    <n v="1"/>
    <x v="0"/>
  </r>
  <r>
    <s v="4194 - BUSINESS PEOPLE RESEARCH, S.L."/>
    <x v="120"/>
    <m/>
    <d v="2019-01-10T00:00:00"/>
    <n v="772"/>
    <n v="162.12"/>
    <m/>
    <m/>
    <n v="934.12"/>
    <x v="65"/>
    <x v="52"/>
    <n v="1"/>
    <x v="0"/>
  </r>
  <r>
    <s v="4208 - BOREAL INFORMATION TECHNOLOGY, S.L."/>
    <x v="121"/>
    <m/>
    <d v="2019-01-31T00:00:00"/>
    <n v="637.6"/>
    <n v="133.9"/>
    <m/>
    <m/>
    <n v="771.5"/>
    <x v="66"/>
    <x v="53"/>
    <n v="1"/>
    <x v="0"/>
  </r>
  <r>
    <s v="4212 - MOTO 86, S.A."/>
    <x v="122"/>
    <m/>
    <d v="2019-01-02T00:00:00"/>
    <n v="16.14"/>
    <n v="3.39"/>
    <m/>
    <m/>
    <n v="19.53"/>
    <x v="45"/>
    <x v="54"/>
    <n v="1"/>
    <x v="0"/>
  </r>
  <r>
    <s v="4222 - VIVA AQUA SERVICE SPAIN, S.A."/>
    <x v="123"/>
    <m/>
    <d v="2019-01-31T00:00:00"/>
    <n v="35"/>
    <n v="3.5"/>
    <m/>
    <m/>
    <n v="38.5"/>
    <x v="67"/>
    <x v="55"/>
    <n v="1"/>
    <x v="0"/>
  </r>
  <r>
    <s v="4226 - COMERCIAL LITHIUMBLEI S.L."/>
    <x v="124"/>
    <m/>
    <d v="2019-01-04T00:00:00"/>
    <n v="188.37"/>
    <n v="39.56"/>
    <m/>
    <m/>
    <n v="227.93"/>
    <x v="41"/>
    <x v="56"/>
    <n v="1"/>
    <x v="0"/>
  </r>
  <r>
    <s v="4241 - TRANS G.M., S.L."/>
    <x v="125"/>
    <m/>
    <d v="2019-01-31T00:00:00"/>
    <n v="2259"/>
    <n v="225.9"/>
    <m/>
    <m/>
    <n v="2484.9"/>
    <x v="68"/>
    <x v="57"/>
    <n v="1"/>
    <x v="0"/>
  </r>
  <r>
    <s v="4248 - SENDRA CRESPO, C.B."/>
    <x v="126"/>
    <m/>
    <d v="2019-01-01T00:00:00"/>
    <n v="2070"/>
    <n v="434.7"/>
    <m/>
    <s v="393,30"/>
    <n v="2111.4"/>
    <x v="69"/>
    <x v="58"/>
    <n v="1"/>
    <x v="0"/>
  </r>
  <r>
    <s v="4251 - FUNDACIO PRIVADA SIGEA"/>
    <x v="127"/>
    <m/>
    <d v="2019-01-31T00:00:00"/>
    <n v="1760"/>
    <n v="369.6"/>
    <m/>
    <m/>
    <n v="2129.6"/>
    <x v="70"/>
    <x v="59"/>
    <n v="1"/>
    <x v="0"/>
  </r>
  <r>
    <s v="4260 - SULO IBERICA, S.A."/>
    <x v="128"/>
    <m/>
    <d v="2019-01-24T00:00:00"/>
    <n v="3770"/>
    <n v="791.7"/>
    <m/>
    <m/>
    <n v="4561.7"/>
    <x v="5"/>
    <x v="60"/>
    <n v="1"/>
    <x v="0"/>
  </r>
  <r>
    <s v="4266 - AIR TENA 2004 S.L."/>
    <x v="129"/>
    <m/>
    <d v="2019-01-28T00:00:00"/>
    <n v="1788"/>
    <n v="375.48"/>
    <m/>
    <m/>
    <n v="2163.48"/>
    <x v="71"/>
    <x v="61"/>
    <n v="1"/>
    <x v="0"/>
  </r>
  <r>
    <s v="4289 - GERARD ROSELL ENGINYERIA CONSULTORS SLP"/>
    <x v="130"/>
    <m/>
    <d v="2019-01-07T00:00:00"/>
    <n v="20343.5"/>
    <n v="4272.1400000000003"/>
    <m/>
    <m/>
    <n v="24615.64"/>
    <x v="72"/>
    <x v="62"/>
    <n v="1"/>
    <x v="0"/>
  </r>
  <r>
    <s v="4296 - PROSEGUR SERVICIOS EFECTIVO ESPAÑA, SLU"/>
    <x v="131"/>
    <m/>
    <d v="2019-01-31T00:00:00"/>
    <n v="197.39"/>
    <n v="41.45"/>
    <m/>
    <m/>
    <n v="238.84"/>
    <x v="73"/>
    <x v="63"/>
    <n v="1"/>
    <x v="0"/>
  </r>
  <r>
    <s v="4297 - REPARACIONES Y VULCANIZADOS JDF, S.L."/>
    <x v="132"/>
    <m/>
    <d v="2019-01-18T00:00:00"/>
    <n v="365.2"/>
    <n v="76.69"/>
    <m/>
    <m/>
    <n v="441.89"/>
    <x v="0"/>
    <x v="0"/>
    <n v="1"/>
    <x v="0"/>
  </r>
  <r>
    <s v="4304 - LIQUID NATURAL GAZ, S.L."/>
    <x v="133"/>
    <m/>
    <d v="2019-01-15T00:00:00"/>
    <n v="32.270000000000003"/>
    <n v="6.78"/>
    <m/>
    <m/>
    <n v="39.049999999999997"/>
    <x v="60"/>
    <x v="64"/>
    <n v="1"/>
    <x v="0"/>
  </r>
  <r>
    <s v="4304 - LIQUID NATURAL GAZ, S.L."/>
    <x v="134"/>
    <m/>
    <d v="2019-01-31T00:00:00"/>
    <n v="81.400000000000006"/>
    <n v="17.09"/>
    <m/>
    <m/>
    <n v="98.49"/>
    <x v="60"/>
    <x v="64"/>
    <n v="1"/>
    <x v="0"/>
  </r>
  <r>
    <s v="4306 - CONTENIDORS PUBLICS DE CATALUNYA SA"/>
    <x v="135"/>
    <m/>
    <d v="2019-01-31T00:00:00"/>
    <n v="1221.28"/>
    <n v="122.13"/>
    <m/>
    <m/>
    <n v="1343.41"/>
    <x v="74"/>
    <x v="65"/>
    <n v="1"/>
    <x v="0"/>
  </r>
  <r>
    <s v="4314 - CARLOS JUAN GUTIERREZ"/>
    <x v="136"/>
    <m/>
    <d v="2019-01-31T00:00:00"/>
    <n v="227.01"/>
    <n v="47.67"/>
    <m/>
    <s v="2,27"/>
    <n v="272.41000000000003"/>
    <x v="75"/>
    <x v="66"/>
    <n v="1"/>
    <x v="0"/>
  </r>
  <r>
    <s v="4325 - AQUI ENERGIA, S.L."/>
    <x v="137"/>
    <m/>
    <d v="2019-01-11T00:00:00"/>
    <n v="163.92"/>
    <n v="34.43"/>
    <m/>
    <m/>
    <n v="198.35"/>
    <x v="76"/>
    <x v="67"/>
    <n v="1"/>
    <x v="0"/>
  </r>
  <r>
    <s v="4326 - PROMAR EDIFICIOS, S.L."/>
    <x v="138"/>
    <m/>
    <d v="2019-01-31T00:00:00"/>
    <n v="238.44"/>
    <n v="50.07"/>
    <m/>
    <m/>
    <n v="288.51"/>
    <x v="60"/>
    <x v="68"/>
    <n v="1"/>
    <x v="0"/>
  </r>
  <r>
    <s v="4347 - ISABELLE BONNEAU"/>
    <x v="139"/>
    <m/>
    <d v="2019-01-02T00:00:00"/>
    <n v="1592.5"/>
    <n v="334.43"/>
    <m/>
    <s v="238,88"/>
    <n v="1688.05"/>
    <x v="77"/>
    <x v="69"/>
    <n v="1"/>
    <x v="0"/>
  </r>
  <r>
    <s v="4350 - SENESANT 2000 S.L."/>
    <x v="140"/>
    <m/>
    <d v="2019-01-30T00:00:00"/>
    <n v="750"/>
    <n v="157.5"/>
    <m/>
    <m/>
    <n v="907.5"/>
    <x v="78"/>
    <x v="70"/>
    <n v="1"/>
    <x v="0"/>
  </r>
  <r>
    <s v="4354 - IOE SOPORTE E IMPEMENTACION SLU"/>
    <x v="141"/>
    <m/>
    <d v="2019-01-24T00:00:00"/>
    <n v="1455"/>
    <n v="305.55"/>
    <m/>
    <m/>
    <n v="1760.55"/>
    <x v="79"/>
    <x v="71"/>
    <n v="1"/>
    <x v="0"/>
  </r>
  <r>
    <s v="4356 - ARMENGOL &amp; ROS CONSULTORES I ASSOC., SLP"/>
    <x v="142"/>
    <m/>
    <d v="2019-01-08T00:00:00"/>
    <n v="8115.2"/>
    <n v="1704.19"/>
    <m/>
    <m/>
    <n v="9819.39"/>
    <x v="80"/>
    <x v="72"/>
    <n v="1"/>
    <x v="0"/>
  </r>
  <r>
    <s v="4357 - NEDGIA CATALUNYA SA"/>
    <x v="143"/>
    <m/>
    <d v="2019-01-08T00:00:00"/>
    <n v="3894.82"/>
    <n v="817.91"/>
    <m/>
    <m/>
    <n v="4712.7299999999996"/>
    <x v="81"/>
    <x v="73"/>
    <n v="1"/>
    <x v="0"/>
  </r>
  <r>
    <s v="4358 - EVA MARIA CASTILLEJO"/>
    <x v="144"/>
    <m/>
    <d v="2019-01-14T00:00:00"/>
    <n v="1133.8699999999999"/>
    <n v="238.11"/>
    <m/>
    <m/>
    <n v="1371.98"/>
    <x v="79"/>
    <x v="74"/>
    <n v="1"/>
    <x v="0"/>
  </r>
  <r>
    <s v="4359 - STAFF SEDO SL"/>
    <x v="145"/>
    <m/>
    <d v="2019-01-17T00:00:00"/>
    <n v="3665.01"/>
    <n v="769.65"/>
    <m/>
    <m/>
    <n v="4434.66"/>
    <x v="82"/>
    <x v="75"/>
    <n v="1"/>
    <x v="0"/>
  </r>
  <r>
    <s v="4360 - BETON CATALAN, S.A."/>
    <x v="146"/>
    <m/>
    <d v="2019-01-11T00:00:00"/>
    <n v="282.33"/>
    <n v="59.29"/>
    <m/>
    <m/>
    <n v="341.62"/>
    <x v="83"/>
    <x v="76"/>
    <n v="1"/>
    <x v="0"/>
  </r>
  <r>
    <s v="4360 - BETON CATALAN, S.A."/>
    <x v="147"/>
    <m/>
    <d v="2019-01-29T00:00:00"/>
    <n v="398.55"/>
    <n v="83.7"/>
    <m/>
    <m/>
    <n v="482.25"/>
    <x v="83"/>
    <x v="76"/>
    <n v="1"/>
    <x v="0"/>
  </r>
  <r>
    <s v="4361 - VEHICULOS DE INGENIERIA URBANA SL"/>
    <x v="148"/>
    <m/>
    <d v="2019-01-31T00:00:00"/>
    <n v="160"/>
    <n v="33.6"/>
    <m/>
    <m/>
    <n v="193.6"/>
    <x v="45"/>
    <x v="77"/>
    <n v="1"/>
    <x v="0"/>
  </r>
  <r>
    <s v="4361 - VEHICULOS DE INGENIERIA URBANA SL"/>
    <x v="149"/>
    <m/>
    <d v="2019-01-31T00:00:00"/>
    <n v="160"/>
    <n v="33.6"/>
    <m/>
    <m/>
    <n v="193.6"/>
    <x v="45"/>
    <x v="77"/>
    <n v="1"/>
    <x v="0"/>
  </r>
  <r>
    <s v="4361 - VEHICULOS DE INGENIERIA URBANA SL"/>
    <x v="150"/>
    <m/>
    <d v="2019-01-31T00:00:00"/>
    <n v="820"/>
    <n v="172.2"/>
    <m/>
    <m/>
    <n v="992.2"/>
    <x v="45"/>
    <x v="77"/>
    <n v="1"/>
    <x v="0"/>
  </r>
  <r>
    <s v="4362 - DRAULICFREN, S.L."/>
    <x v="151"/>
    <m/>
    <d v="2019-01-31T00:00:00"/>
    <n v="845"/>
    <n v="177.45"/>
    <m/>
    <m/>
    <n v="1022.45"/>
    <x v="5"/>
    <x v="78"/>
    <n v="1"/>
    <x v="0"/>
  </r>
  <r>
    <s v="4363 - CABLEMATIC DOS MIL, S.L.U."/>
    <x v="152"/>
    <m/>
    <d v="2019-01-16T00:00:00"/>
    <n v="678.59"/>
    <n v="142.5"/>
    <m/>
    <m/>
    <n v="821.09"/>
    <x v="79"/>
    <x v="79"/>
    <n v="1"/>
    <x v="0"/>
  </r>
  <r>
    <s v="4364 - AUTO-BOXES GINEL, S.L.U."/>
    <x v="153"/>
    <m/>
    <d v="2019-01-28T00:00:00"/>
    <n v="90"/>
    <n v="18.899999999999999"/>
    <m/>
    <m/>
    <n v="108.9"/>
    <x v="84"/>
    <x v="80"/>
    <n v="1"/>
    <x v="0"/>
  </r>
  <r>
    <s v="4365 - SOLEPLEX SWISS S.L."/>
    <x v="154"/>
    <m/>
    <d v="2019-01-30T00:00:00"/>
    <n v="3808"/>
    <n v="799.68"/>
    <m/>
    <m/>
    <n v="4607.68"/>
    <x v="85"/>
    <x v="81"/>
    <n v="1"/>
    <x v="0"/>
  </r>
  <r>
    <s v="4366 - ALCAMPO S.A.U."/>
    <x v="155"/>
    <m/>
    <d v="2019-01-02T00:00:00"/>
    <n v="353.6"/>
    <n v="63.07"/>
    <m/>
    <m/>
    <n v="416.67"/>
    <x v="41"/>
    <x v="82"/>
    <n v="1"/>
    <x v="0"/>
  </r>
  <r>
    <s v="4367 - INDUSTRIAS DEL CEMENTO AGLOMERADO, S.L."/>
    <x v="156"/>
    <m/>
    <d v="2019-01-31T00:00:00"/>
    <n v="697.35"/>
    <n v="146.44"/>
    <m/>
    <m/>
    <n v="843.79"/>
    <x v="86"/>
    <x v="83"/>
    <n v="1"/>
    <x v="0"/>
  </r>
  <r>
    <s v="4306 - CONTENIDORS PUBLICS DE CATALUNYA SA"/>
    <x v="157"/>
    <m/>
    <d v="2019-01-31T00:00:00"/>
    <n v="245.2"/>
    <n v="24.52"/>
    <m/>
    <m/>
    <n v="269.72000000000003"/>
    <x v="74"/>
    <x v="65"/>
    <n v="1"/>
    <x v="0"/>
  </r>
  <r>
    <s v="4306 - CONTENIDORS PUBLICS DE CATALUNYA SA"/>
    <x v="158"/>
    <m/>
    <d v="2019-01-31T00:00:00"/>
    <n v="110"/>
    <n v="11"/>
    <m/>
    <m/>
    <n v="121"/>
    <x v="87"/>
    <x v="65"/>
    <n v="1"/>
    <x v="0"/>
  </r>
  <r>
    <s v="3892 - PRECISION CONSULTING SL"/>
    <x v="159"/>
    <m/>
    <d v="2019-01-31T00:00:00"/>
    <n v="340"/>
    <n v="71.400000000000006"/>
    <m/>
    <m/>
    <n v="411.4"/>
    <x v="88"/>
    <x v="10"/>
    <n v="1"/>
    <x v="0"/>
  </r>
  <r>
    <s v="4014 - AIGUES DE BARCELONA ,S.A."/>
    <x v="160"/>
    <m/>
    <d v="2019-01-23T00:00:00"/>
    <n v="83.59"/>
    <n v="3.33"/>
    <m/>
    <m/>
    <n v="86.92"/>
    <x v="89"/>
    <x v="14"/>
    <n v="1"/>
    <x v="0"/>
  </r>
  <r>
    <s v="4093 - CIPRIANO VILLARES CEREZO"/>
    <x v="161"/>
    <m/>
    <d v="2019-01-03T00:00:00"/>
    <n v="5172.9799999999996"/>
    <n v="1086.33"/>
    <m/>
    <m/>
    <n v="6259.31"/>
    <x v="5"/>
    <x v="30"/>
    <n v="1"/>
    <x v="0"/>
  </r>
  <r>
    <s v="4349 - JUNGHEINRICH DE ESPAÑA SA"/>
    <x v="162"/>
    <m/>
    <d v="2019-01-28T00:00:00"/>
    <n v="687"/>
    <n v="144.27000000000001"/>
    <m/>
    <m/>
    <n v="831.27"/>
    <x v="90"/>
    <x v="84"/>
    <n v="1"/>
    <x v="0"/>
  </r>
  <r>
    <s v="3186 - SHEBEL CONSULTORIA Y SERVICIOS, S.L.U."/>
    <x v="163"/>
    <m/>
    <d v="2019-02-07T00:00:00"/>
    <n v="360"/>
    <n v="75.599999999999994"/>
    <m/>
    <m/>
    <n v="435.6"/>
    <x v="4"/>
    <x v="2"/>
    <n v="2"/>
    <x v="0"/>
  </r>
  <r>
    <s v="3274 - VODAFONE ESPAÑA, SAU"/>
    <x v="164"/>
    <m/>
    <d v="2019-02-01T00:00:00"/>
    <n v="983.83"/>
    <n v="189.63"/>
    <m/>
    <m/>
    <n v="1173.46"/>
    <x v="91"/>
    <x v="4"/>
    <n v="2"/>
    <x v="0"/>
  </r>
  <r>
    <s v="3274 - VODAFONE ESPAÑA, SAU"/>
    <x v="165"/>
    <m/>
    <d v="2019-02-08T00:00:00"/>
    <n v="975.75"/>
    <n v="197.95"/>
    <m/>
    <m/>
    <n v="1173.7"/>
    <x v="6"/>
    <x v="4"/>
    <n v="2"/>
    <x v="0"/>
  </r>
  <r>
    <s v="3781 - TELEFONICA MOVILES ESPAÑA, S.A."/>
    <x v="166"/>
    <m/>
    <d v="2019-02-01T00:00:00"/>
    <n v="118.5"/>
    <n v="24.89"/>
    <m/>
    <m/>
    <n v="143.38999999999999"/>
    <x v="13"/>
    <x v="9"/>
    <n v="2"/>
    <x v="0"/>
  </r>
  <r>
    <s v="3844 - 47 SENDES, S.L."/>
    <x v="167"/>
    <m/>
    <d v="2019-02-15T00:00:00"/>
    <n v="5578"/>
    <n v="1171.3800000000001"/>
    <m/>
    <m/>
    <n v="6749.38"/>
    <x v="92"/>
    <x v="85"/>
    <n v="2"/>
    <x v="0"/>
  </r>
  <r>
    <s v="3912 - ENDESA ENERGIA,SAU"/>
    <x v="168"/>
    <m/>
    <d v="2019-02-01T00:00:00"/>
    <n v="440.26"/>
    <n v="92.45"/>
    <m/>
    <m/>
    <n v="532.71"/>
    <x v="19"/>
    <x v="86"/>
    <n v="2"/>
    <x v="0"/>
  </r>
  <r>
    <s v="3912 - ENDESA ENERGIA,SAU"/>
    <x v="169"/>
    <m/>
    <d v="2019-02-01T00:00:00"/>
    <n v="478.38"/>
    <n v="100.46"/>
    <m/>
    <m/>
    <n v="578.84"/>
    <x v="19"/>
    <x v="86"/>
    <n v="2"/>
    <x v="0"/>
  </r>
  <r>
    <s v="3943 - ENDESA ENERGIA XXI, S.L."/>
    <x v="170"/>
    <m/>
    <d v="2019-02-01T00:00:00"/>
    <n v="127.35"/>
    <n v="26.74"/>
    <m/>
    <m/>
    <n v="154.09"/>
    <x v="93"/>
    <x v="11"/>
    <n v="2"/>
    <x v="0"/>
  </r>
  <r>
    <s v="3943 - ENDESA ENERGIA XXI, S.L."/>
    <x v="171"/>
    <m/>
    <d v="2019-02-01T00:00:00"/>
    <n v="64.11"/>
    <n v="13.46"/>
    <m/>
    <m/>
    <n v="77.569999999999993"/>
    <x v="19"/>
    <x v="11"/>
    <n v="2"/>
    <x v="0"/>
  </r>
  <r>
    <s v="3943 - ENDESA ENERGIA XXI, S.L."/>
    <x v="172"/>
    <m/>
    <d v="2019-02-01T00:00:00"/>
    <n v="75.41"/>
    <n v="15.84"/>
    <m/>
    <m/>
    <n v="91.25"/>
    <x v="19"/>
    <x v="11"/>
    <n v="2"/>
    <x v="0"/>
  </r>
  <r>
    <s v="4014 - AIGUES DE BARCELONA ,S.A."/>
    <x v="173"/>
    <m/>
    <d v="2019-02-04T00:00:00"/>
    <n v="111.85"/>
    <n v="6.16"/>
    <m/>
    <m/>
    <n v="118.01"/>
    <x v="94"/>
    <x v="14"/>
    <n v="2"/>
    <x v="0"/>
  </r>
  <r>
    <s v="4050 - NETEJA DE POUS , S.L."/>
    <x v="174"/>
    <m/>
    <d v="2019-02-01T00:00:00"/>
    <n v="300"/>
    <n v="63"/>
    <m/>
    <m/>
    <n v="363"/>
    <x v="95"/>
    <x v="87"/>
    <n v="2"/>
    <x v="0"/>
  </r>
  <r>
    <s v="4066 - PICH Y ASOCIADOS, S.L.P."/>
    <x v="175"/>
    <m/>
    <d v="2019-02-01T00:00:00"/>
    <n v="2660"/>
    <n v="558.6"/>
    <m/>
    <m/>
    <n v="3218.6"/>
    <x v="36"/>
    <x v="19"/>
    <n v="2"/>
    <x v="0"/>
  </r>
  <r>
    <s v="4076 - IBERDROLA CLIENTES, S.A.U"/>
    <x v="176"/>
    <m/>
    <d v="2019-02-08T00:00:00"/>
    <n v="197.43"/>
    <n v="41.46"/>
    <m/>
    <m/>
    <n v="238.89"/>
    <x v="96"/>
    <x v="24"/>
    <n v="2"/>
    <x v="0"/>
  </r>
  <r>
    <s v="4078 - FERROS BRUGUES, S.A."/>
    <x v="177"/>
    <m/>
    <d v="2019-02-10T00:00:00"/>
    <n v="622.86"/>
    <n v="130.01"/>
    <m/>
    <m/>
    <n v="752.87"/>
    <x v="5"/>
    <x v="25"/>
    <n v="2"/>
    <x v="0"/>
  </r>
  <r>
    <s v="4081 - NASER ELECTRONIC SL"/>
    <x v="178"/>
    <m/>
    <d v="2019-02-15T00:00:00"/>
    <n v="309"/>
    <n v="64.89"/>
    <m/>
    <m/>
    <n v="373.89"/>
    <x v="5"/>
    <x v="27"/>
    <n v="2"/>
    <x v="0"/>
  </r>
  <r>
    <s v="4094 - RECANVIS BRUGUES MOTOR, S.L."/>
    <x v="179"/>
    <m/>
    <d v="2019-02-15T00:00:00"/>
    <n v="92.56"/>
    <n v="19.440000000000001"/>
    <m/>
    <m/>
    <n v="112"/>
    <x v="5"/>
    <x v="31"/>
    <n v="2"/>
    <x v="0"/>
  </r>
  <r>
    <s v="4096 - RENAULT TRUCK CENTER SAU"/>
    <x v="180"/>
    <m/>
    <d v="2019-02-08T00:00:00"/>
    <n v="120.5"/>
    <n v="25.31"/>
    <m/>
    <m/>
    <n v="145.81"/>
    <x v="45"/>
    <x v="32"/>
    <n v="2"/>
    <x v="0"/>
  </r>
  <r>
    <s v="4168 - NATURGY IBERIA, S.A."/>
    <x v="181"/>
    <m/>
    <d v="2019-02-08T00:00:00"/>
    <n v="593.95000000000005"/>
    <n v="124.73"/>
    <m/>
    <m/>
    <n v="718.68"/>
    <x v="62"/>
    <x v="48"/>
    <n v="2"/>
    <x v="0"/>
  </r>
  <r>
    <s v="4168 - NATURGY IBERIA, S.A."/>
    <x v="182"/>
    <m/>
    <d v="2019-02-08T00:00:00"/>
    <n v="14556.92"/>
    <n v="3056.95"/>
    <m/>
    <m/>
    <n v="17613.87"/>
    <x v="62"/>
    <x v="48"/>
    <n v="2"/>
    <x v="0"/>
  </r>
  <r>
    <s v="4187 - CASTELAO SL"/>
    <x v="183"/>
    <m/>
    <d v="2019-02-15T00:00:00"/>
    <n v="175.03"/>
    <n v="36.76"/>
    <m/>
    <m/>
    <n v="211.79"/>
    <x v="5"/>
    <x v="88"/>
    <n v="2"/>
    <x v="0"/>
  </r>
  <r>
    <s v="4248 - SENDRA CRESPO, C.B."/>
    <x v="184"/>
    <m/>
    <d v="2019-02-01T00:00:00"/>
    <n v="2070"/>
    <n v="434.7"/>
    <m/>
    <s v="393,30"/>
    <n v="2111.4"/>
    <x v="69"/>
    <x v="58"/>
    <n v="2"/>
    <x v="0"/>
  </r>
  <r>
    <s v="4300 - OSCAR BANDERA MARISCAL"/>
    <x v="185"/>
    <m/>
    <d v="2019-02-08T00:00:00"/>
    <n v="358"/>
    <n v="75.180000000000007"/>
    <m/>
    <m/>
    <n v="433.18"/>
    <x v="97"/>
    <x v="89"/>
    <n v="2"/>
    <x v="0"/>
  </r>
  <r>
    <s v="4306 - CONTENIDORS PUBLICS DE CATALUNYA SA"/>
    <x v="186"/>
    <m/>
    <d v="2019-02-06T00:00:00"/>
    <n v="110"/>
    <n v="11"/>
    <m/>
    <m/>
    <n v="121"/>
    <x v="74"/>
    <x v="65"/>
    <n v="2"/>
    <x v="0"/>
  </r>
  <r>
    <s v="4321 - RUDIGER GOTTWALD"/>
    <x v="187"/>
    <m/>
    <d v="2019-02-11T00:00:00"/>
    <n v="840"/>
    <n v="176.4"/>
    <m/>
    <m/>
    <n v="1016.4"/>
    <x v="98"/>
    <x v="90"/>
    <n v="2"/>
    <x v="0"/>
  </r>
  <r>
    <s v="4325 - AQUI ENERGIA, S.L."/>
    <x v="188"/>
    <m/>
    <d v="2019-02-12T00:00:00"/>
    <n v="119.44"/>
    <n v="25.09"/>
    <m/>
    <m/>
    <n v="144.53"/>
    <x v="76"/>
    <x v="67"/>
    <n v="2"/>
    <x v="0"/>
  </r>
  <r>
    <s v="4369 - BLUEBEAN SL"/>
    <x v="189"/>
    <m/>
    <d v="2019-02-13T00:00:00"/>
    <n v="3816.42"/>
    <n v="801.45"/>
    <m/>
    <m/>
    <n v="4617.87"/>
    <x v="99"/>
    <x v="91"/>
    <n v="2"/>
    <x v="0"/>
  </r>
  <r>
    <s v="4370 - AMTEVO MEDIOAMBIENTE SL"/>
    <x v="190"/>
    <m/>
    <d v="2019-02-07T00:00:00"/>
    <n v="14767.36"/>
    <n v="3101.15"/>
    <m/>
    <m/>
    <n v="17868.509999999998"/>
    <x v="5"/>
    <x v="92"/>
    <n v="2"/>
    <x v="0"/>
  </r>
  <r>
    <s v="2979 - TELEFONICA DE ESPAÑA, S.A.U."/>
    <x v="191"/>
    <m/>
    <d v="2019-02-18T00:00:00"/>
    <n v="0.15"/>
    <n v="0.04"/>
    <m/>
    <m/>
    <n v="0.19"/>
    <x v="1"/>
    <x v="1"/>
    <n v="2"/>
    <x v="0"/>
  </r>
  <r>
    <s v="2979 - TELEFONICA DE ESPAÑA, S.A.U."/>
    <x v="192"/>
    <m/>
    <d v="2019-02-18T00:00:00"/>
    <n v="34.56"/>
    <n v="7.26"/>
    <m/>
    <m/>
    <n v="41.82"/>
    <x v="2"/>
    <x v="1"/>
    <n v="2"/>
    <x v="0"/>
  </r>
  <r>
    <s v="2979 - TELEFONICA DE ESPAÑA, S.A.U."/>
    <x v="193"/>
    <m/>
    <d v="2019-02-18T00:00:00"/>
    <n v="18.059999999999999"/>
    <n v="3.79"/>
    <m/>
    <m/>
    <n v="21.85"/>
    <x v="1"/>
    <x v="1"/>
    <n v="2"/>
    <x v="0"/>
  </r>
  <r>
    <s v="2979 - TELEFONICA DE ESPAÑA, S.A.U."/>
    <x v="194"/>
    <m/>
    <d v="2019-02-18T00:00:00"/>
    <n v="6.41"/>
    <n v="1.34"/>
    <m/>
    <m/>
    <n v="7.75"/>
    <x v="1"/>
    <x v="1"/>
    <n v="2"/>
    <x v="0"/>
  </r>
  <r>
    <s v="2979 - TELEFONICA DE ESPAÑA, S.A.U."/>
    <x v="195"/>
    <m/>
    <d v="2019-02-18T00:00:00"/>
    <n v="28.99"/>
    <n v="6.09"/>
    <m/>
    <m/>
    <n v="35.08"/>
    <x v="100"/>
    <x v="1"/>
    <n v="2"/>
    <x v="0"/>
  </r>
  <r>
    <s v="2979 - TELEFONICA DE ESPAÑA, S.A.U."/>
    <x v="196"/>
    <m/>
    <d v="2019-02-18T00:00:00"/>
    <n v="209.97"/>
    <n v="44.1"/>
    <m/>
    <m/>
    <n v="254.07"/>
    <x v="1"/>
    <x v="1"/>
    <n v="2"/>
    <x v="0"/>
  </r>
  <r>
    <s v="2979 - TELEFONICA DE ESPAÑA, S.A.U."/>
    <x v="197"/>
    <m/>
    <d v="2019-02-18T00:00:00"/>
    <n v="17.75"/>
    <n v="3.73"/>
    <m/>
    <m/>
    <n v="21.48"/>
    <x v="1"/>
    <x v="1"/>
    <n v="2"/>
    <x v="0"/>
  </r>
  <r>
    <s v="2979 - TELEFONICA DE ESPAÑA, S.A.U."/>
    <x v="198"/>
    <m/>
    <d v="2019-02-18T00:00:00"/>
    <n v="22.13"/>
    <n v="4.6500000000000004"/>
    <m/>
    <m/>
    <n v="26.78"/>
    <x v="1"/>
    <x v="1"/>
    <n v="2"/>
    <x v="0"/>
  </r>
  <r>
    <s v="2979 - TELEFONICA DE ESPAÑA, S.A.U."/>
    <x v="199"/>
    <m/>
    <d v="2019-02-18T00:00:00"/>
    <n v="26.23"/>
    <n v="5.51"/>
    <m/>
    <m/>
    <n v="31.74"/>
    <x v="1"/>
    <x v="1"/>
    <n v="2"/>
    <x v="0"/>
  </r>
  <r>
    <s v="3914 - SERVEIS REUNITS SA"/>
    <x v="200"/>
    <m/>
    <d v="2019-01-31T00:00:00"/>
    <n v="426.59"/>
    <n v="5.07"/>
    <m/>
    <m/>
    <n v="431.66"/>
    <x v="101"/>
    <x v="93"/>
    <n v="1"/>
    <x v="0"/>
  </r>
  <r>
    <s v="3711 - MECALUX SA"/>
    <x v="201"/>
    <m/>
    <d v="2019-02-11T00:00:00"/>
    <n v="4040"/>
    <n v="848.4"/>
    <m/>
    <m/>
    <n v="4888.3999999999996"/>
    <x v="102"/>
    <x v="94"/>
    <n v="2"/>
    <x v="0"/>
  </r>
  <r>
    <s v="4038 - INSNET SL"/>
    <x v="202"/>
    <m/>
    <d v="2019-02-18T00:00:00"/>
    <n v="828.75"/>
    <n v="174.04"/>
    <m/>
    <m/>
    <n v="1002.79"/>
    <x v="103"/>
    <x v="95"/>
    <n v="2"/>
    <x v="0"/>
  </r>
  <r>
    <s v="4109 - SAFETY-KLEEN ESPAÑA SA"/>
    <x v="203"/>
    <m/>
    <d v="2019-02-15T00:00:00"/>
    <n v="620.45000000000005"/>
    <n v="130.29"/>
    <m/>
    <m/>
    <n v="750.74"/>
    <x v="49"/>
    <x v="36"/>
    <n v="2"/>
    <x v="0"/>
  </r>
  <r>
    <s v="4117 - PERSUMAR, S.L."/>
    <x v="204"/>
    <s v="*A*"/>
    <d v="2019-02-21T00:00:00"/>
    <n v="-840"/>
    <n v="-176.4"/>
    <m/>
    <m/>
    <n v="-1016.4"/>
    <x v="104"/>
    <x v="38"/>
    <n v="2"/>
    <x v="0"/>
  </r>
  <r>
    <s v="4324 - FOMENT DEL RECICLATGE SA"/>
    <x v="205"/>
    <m/>
    <d v="2019-01-31T00:00:00"/>
    <n v="360"/>
    <n v="36"/>
    <m/>
    <m/>
    <n v="396"/>
    <x v="74"/>
    <x v="96"/>
    <n v="1"/>
    <x v="0"/>
  </r>
  <r>
    <s v="4364 - AUTO-BOXES GINEL, S.L.U."/>
    <x v="206"/>
    <m/>
    <d v="2019-02-12T00:00:00"/>
    <n v="20"/>
    <n v="4.2"/>
    <m/>
    <m/>
    <n v="24.2"/>
    <x v="0"/>
    <x v="80"/>
    <n v="2"/>
    <x v="0"/>
  </r>
  <r>
    <s v="3791 - ENDESA DISTRIBUCION ELECTRICA,SL"/>
    <x v="207"/>
    <m/>
    <d v="2019-02-05T00:00:00"/>
    <n v="1156.02"/>
    <n v="242.76"/>
    <m/>
    <m/>
    <n v="1398.78"/>
    <x v="105"/>
    <x v="97"/>
    <n v="2"/>
    <x v="0"/>
  </r>
  <r>
    <s v="4340 - FLUIDOS INDUSTRIALES Y DOMESTICOS SA"/>
    <x v="208"/>
    <m/>
    <d v="2019-02-27T00:00:00"/>
    <n v="680"/>
    <n v="142.80000000000001"/>
    <m/>
    <m/>
    <n v="822.8"/>
    <x v="106"/>
    <x v="98"/>
    <n v="2"/>
    <x v="0"/>
  </r>
  <r>
    <s v="4371 - COMERCIA GLOBAL PAYMENTS ENT. PAGO, SL"/>
    <x v="209"/>
    <m/>
    <d v="2019-02-10T00:00:00"/>
    <n v="1230.79"/>
    <m/>
    <m/>
    <m/>
    <n v="1230.79"/>
    <x v="107"/>
    <x v="99"/>
    <n v="2"/>
    <x v="0"/>
  </r>
  <r>
    <s v="3227 - ANTONIO MESAS MARTINEZ"/>
    <x v="210"/>
    <m/>
    <d v="2019-02-28T00:00:00"/>
    <n v="106.53"/>
    <n v="22.37"/>
    <m/>
    <m/>
    <n v="128.9"/>
    <x v="5"/>
    <x v="3"/>
    <n v="2"/>
    <x v="0"/>
  </r>
  <r>
    <s v="3726 - ECTA-3 IMATGE SL"/>
    <x v="211"/>
    <m/>
    <d v="2019-02-28T00:00:00"/>
    <n v="58.68"/>
    <n v="12.32"/>
    <m/>
    <m/>
    <n v="71"/>
    <x v="12"/>
    <x v="8"/>
    <n v="2"/>
    <x v="0"/>
  </r>
  <r>
    <s v="3964 - SISTEMES DE SEGURETAT J.LIMA,SL"/>
    <x v="212"/>
    <m/>
    <d v="2019-02-27T00:00:00"/>
    <n v="396.75"/>
    <n v="83.32"/>
    <m/>
    <m/>
    <n v="480.07"/>
    <x v="108"/>
    <x v="100"/>
    <n v="2"/>
    <x v="0"/>
  </r>
  <r>
    <s v="3983 - LYRECO ESPAÑA SA"/>
    <x v="213"/>
    <m/>
    <d v="2019-02-28T00:00:00"/>
    <n v="853.15"/>
    <n v="179.16"/>
    <m/>
    <m/>
    <n v="1032.31"/>
    <x v="12"/>
    <x v="101"/>
    <n v="2"/>
    <x v="0"/>
  </r>
  <r>
    <s v="4007 - COSUIN EQUIPOS DE OFICINA, S.A."/>
    <x v="214"/>
    <m/>
    <d v="2019-02-28T00:00:00"/>
    <n v="135.72"/>
    <n v="28.5"/>
    <m/>
    <m/>
    <n v="164.22"/>
    <x v="109"/>
    <x v="13"/>
    <n v="2"/>
    <x v="0"/>
  </r>
  <r>
    <s v="4007 - COSUIN EQUIPOS DE OFICINA, S.A."/>
    <x v="215"/>
    <m/>
    <d v="2019-02-28T00:00:00"/>
    <n v="220.89"/>
    <n v="46.39"/>
    <m/>
    <m/>
    <n v="267.27999999999997"/>
    <x v="26"/>
    <x v="13"/>
    <n v="2"/>
    <x v="0"/>
  </r>
  <r>
    <s v="4007 - COSUIN EQUIPOS DE OFICINA, S.A."/>
    <x v="216"/>
    <m/>
    <d v="2019-02-28T00:00:00"/>
    <n v="73.63"/>
    <n v="15.46"/>
    <m/>
    <m/>
    <n v="89.09"/>
    <x v="21"/>
    <x v="13"/>
    <n v="2"/>
    <x v="0"/>
  </r>
  <r>
    <s v="4007 - COSUIN EQUIPOS DE OFICINA, S.A."/>
    <x v="217"/>
    <m/>
    <d v="2019-02-28T00:00:00"/>
    <n v="73.63"/>
    <n v="15.46"/>
    <m/>
    <m/>
    <n v="89.09"/>
    <x v="21"/>
    <x v="13"/>
    <n v="2"/>
    <x v="0"/>
  </r>
  <r>
    <s v="4007 - COSUIN EQUIPOS DE OFICINA, S.A."/>
    <x v="218"/>
    <m/>
    <d v="2019-02-28T00:00:00"/>
    <n v="73.63"/>
    <n v="15.46"/>
    <m/>
    <m/>
    <n v="89.09"/>
    <x v="21"/>
    <x v="13"/>
    <n v="2"/>
    <x v="0"/>
  </r>
  <r>
    <s v="4007 - COSUIN EQUIPOS DE OFICINA, S.A."/>
    <x v="219"/>
    <m/>
    <d v="2019-02-28T00:00:00"/>
    <n v="50.63"/>
    <n v="10.63"/>
    <m/>
    <m/>
    <n v="61.26"/>
    <x v="21"/>
    <x v="13"/>
    <n v="2"/>
    <x v="0"/>
  </r>
  <r>
    <s v="4007 - COSUIN EQUIPOS DE OFICINA, S.A."/>
    <x v="220"/>
    <m/>
    <d v="2019-02-28T00:00:00"/>
    <n v="61.74"/>
    <n v="12.97"/>
    <m/>
    <m/>
    <n v="74.709999999999994"/>
    <x v="21"/>
    <x v="13"/>
    <n v="2"/>
    <x v="0"/>
  </r>
  <r>
    <s v="4007 - COSUIN EQUIPOS DE OFICINA, S.A."/>
    <x v="221"/>
    <m/>
    <d v="2019-02-28T00:00:00"/>
    <n v="103.45"/>
    <n v="21.72"/>
    <m/>
    <m/>
    <n v="125.17"/>
    <x v="110"/>
    <x v="13"/>
    <n v="2"/>
    <x v="0"/>
  </r>
  <r>
    <s v="4007 - COSUIN EQUIPOS DE OFICINA, S.A."/>
    <x v="222"/>
    <m/>
    <d v="2019-02-28T00:00:00"/>
    <n v="67.260000000000005"/>
    <n v="14.12"/>
    <m/>
    <m/>
    <n v="81.38"/>
    <x v="24"/>
    <x v="13"/>
    <n v="2"/>
    <x v="0"/>
  </r>
  <r>
    <s v="4007 - COSUIN EQUIPOS DE OFICINA, S.A."/>
    <x v="223"/>
    <m/>
    <d v="2019-02-28T00:00:00"/>
    <n v="188.42"/>
    <n v="39.57"/>
    <m/>
    <m/>
    <n v="227.99"/>
    <x v="24"/>
    <x v="13"/>
    <n v="2"/>
    <x v="0"/>
  </r>
  <r>
    <s v="4007 - COSUIN EQUIPOS DE OFICINA, S.A."/>
    <x v="224"/>
    <m/>
    <d v="2019-02-28T00:00:00"/>
    <n v="72.12"/>
    <n v="15.15"/>
    <m/>
    <m/>
    <n v="87.27"/>
    <x v="24"/>
    <x v="13"/>
    <n v="2"/>
    <x v="0"/>
  </r>
  <r>
    <s v="4007 - COSUIN EQUIPOS DE OFICINA, S.A."/>
    <x v="225"/>
    <m/>
    <d v="2019-02-28T00:00:00"/>
    <n v="48.01"/>
    <n v="10.08"/>
    <m/>
    <m/>
    <n v="58.09"/>
    <x v="24"/>
    <x v="13"/>
    <n v="2"/>
    <x v="0"/>
  </r>
  <r>
    <s v="4034 - WATER FIRE SL"/>
    <x v="226"/>
    <m/>
    <d v="2019-02-28T00:00:00"/>
    <n v="99.48"/>
    <n v="20.89"/>
    <m/>
    <m/>
    <n v="120.37"/>
    <x v="111"/>
    <x v="102"/>
    <n v="2"/>
    <x v="0"/>
  </r>
  <r>
    <s v="4058 - PREINFA SL"/>
    <x v="227"/>
    <m/>
    <d v="2019-02-27T00:00:00"/>
    <n v="294"/>
    <m/>
    <m/>
    <m/>
    <n v="294"/>
    <x v="112"/>
    <x v="103"/>
    <n v="2"/>
    <x v="0"/>
  </r>
  <r>
    <s v="4068 - HIGIENE I PROTECCIO, S.L."/>
    <x v="228"/>
    <m/>
    <d v="2019-02-07T00:00:00"/>
    <n v="80.5"/>
    <n v="16.91"/>
    <m/>
    <m/>
    <n v="97.41"/>
    <x v="113"/>
    <x v="20"/>
    <n v="2"/>
    <x v="0"/>
  </r>
  <r>
    <s v="4068 - HIGIENE I PROTECCIO, S.L."/>
    <x v="229"/>
    <m/>
    <d v="2019-02-07T00:00:00"/>
    <n v="222.75"/>
    <n v="46.78"/>
    <m/>
    <m/>
    <n v="269.52999999999997"/>
    <x v="113"/>
    <x v="20"/>
    <n v="2"/>
    <x v="0"/>
  </r>
  <r>
    <s v="4069 - FERRETERIA PEPIOL, S.A."/>
    <x v="230"/>
    <m/>
    <d v="2019-02-28T00:00:00"/>
    <n v="314.58"/>
    <n v="66.06"/>
    <m/>
    <m/>
    <n v="380.64"/>
    <x v="5"/>
    <x v="21"/>
    <n v="2"/>
    <x v="0"/>
  </r>
  <r>
    <s v="4071 - SOCIEDAD CATALANA DE PETROLIS, S.A."/>
    <x v="231"/>
    <m/>
    <d v="2019-02-22T00:00:00"/>
    <n v="11016.76"/>
    <n v="2313.52"/>
    <m/>
    <m/>
    <n v="13330.28"/>
    <x v="114"/>
    <x v="22"/>
    <n v="2"/>
    <x v="0"/>
  </r>
  <r>
    <s v="4079 - COHIMAR HIDRAULICA NEUMATICA S.L."/>
    <x v="232"/>
    <m/>
    <d v="2019-02-28T00:00:00"/>
    <n v="79.75"/>
    <n v="16.75"/>
    <m/>
    <m/>
    <n v="96.5"/>
    <x v="115"/>
    <x v="26"/>
    <n v="2"/>
    <x v="0"/>
  </r>
  <r>
    <s v="4079 - COHIMAR HIDRAULICA NEUMATICA S.L."/>
    <x v="233"/>
    <m/>
    <d v="2019-02-15T00:00:00"/>
    <n v="187.83"/>
    <n v="39.44"/>
    <m/>
    <m/>
    <n v="227.27"/>
    <x v="115"/>
    <x v="26"/>
    <n v="2"/>
    <x v="0"/>
  </r>
  <r>
    <s v="4080 - INTEGRAL DE MAQUINARIA &amp; TALLER SL"/>
    <x v="234"/>
    <m/>
    <d v="2019-02-28T00:00:00"/>
    <n v="2327.7199999999998"/>
    <n v="488.82"/>
    <m/>
    <m/>
    <n v="2816.54"/>
    <x v="5"/>
    <x v="104"/>
    <n v="2"/>
    <x v="0"/>
  </r>
  <r>
    <s v="4081 - NASER ELECTRONIC SL"/>
    <x v="235"/>
    <m/>
    <d v="2019-02-15T00:00:00"/>
    <n v="148.16"/>
    <n v="31.11"/>
    <m/>
    <m/>
    <n v="179.27"/>
    <x v="116"/>
    <x v="27"/>
    <n v="2"/>
    <x v="0"/>
  </r>
  <r>
    <s v="4081 - NASER ELECTRONIC SL"/>
    <x v="236"/>
    <m/>
    <d v="2019-02-15T00:00:00"/>
    <n v="96.7"/>
    <n v="20.309999999999999"/>
    <m/>
    <m/>
    <n v="117.01"/>
    <x v="117"/>
    <x v="27"/>
    <n v="2"/>
    <x v="0"/>
  </r>
  <r>
    <s v="4081 - NASER ELECTRONIC SL"/>
    <x v="237"/>
    <m/>
    <d v="2019-02-28T00:00:00"/>
    <n v="617.04"/>
    <n v="129.58000000000001"/>
    <m/>
    <m/>
    <n v="746.62"/>
    <x v="117"/>
    <x v="27"/>
    <n v="2"/>
    <x v="0"/>
  </r>
  <r>
    <s v="4086 - AR COMERCIAL DE GASOS SLU"/>
    <x v="238"/>
    <m/>
    <d v="2019-02-28T00:00:00"/>
    <n v="338.26"/>
    <n v="71.03"/>
    <m/>
    <m/>
    <n v="409.29"/>
    <x v="118"/>
    <x v="105"/>
    <n v="2"/>
    <x v="0"/>
  </r>
  <r>
    <s v="4093 - CIPRIANO VILLARES CEREZO"/>
    <x v="239"/>
    <m/>
    <d v="2019-02-28T00:00:00"/>
    <n v="1245.76"/>
    <n v="261.61"/>
    <m/>
    <m/>
    <n v="1507.37"/>
    <x v="41"/>
    <x v="30"/>
    <n v="2"/>
    <x v="0"/>
  </r>
  <r>
    <s v="4094 - RECANVIS BRUGUES MOTOR, S.L."/>
    <x v="240"/>
    <m/>
    <d v="2019-02-28T00:00:00"/>
    <n v="56.63"/>
    <n v="11.89"/>
    <m/>
    <m/>
    <n v="68.52"/>
    <x v="5"/>
    <x v="31"/>
    <n v="2"/>
    <x v="0"/>
  </r>
  <r>
    <s v="4096 - RENAULT TRUCK CENTER SAU"/>
    <x v="241"/>
    <m/>
    <d v="2019-02-22T00:00:00"/>
    <n v="32.659999999999997"/>
    <n v="6.86"/>
    <m/>
    <m/>
    <n v="39.520000000000003"/>
    <x v="45"/>
    <x v="32"/>
    <n v="2"/>
    <x v="0"/>
  </r>
  <r>
    <s v="4096 - RENAULT TRUCK CENTER SAU"/>
    <x v="242"/>
    <m/>
    <d v="2019-02-08T00:00:00"/>
    <n v="9.86"/>
    <n v="2.0699999999999998"/>
    <m/>
    <m/>
    <n v="11.93"/>
    <x v="45"/>
    <x v="32"/>
    <n v="2"/>
    <x v="0"/>
  </r>
  <r>
    <s v="4099 - NEUMATICOS SOLEDAD, S.L."/>
    <x v="243"/>
    <m/>
    <d v="2019-02-28T00:00:00"/>
    <n v="320.01"/>
    <n v="67.2"/>
    <m/>
    <m/>
    <n v="387.21"/>
    <x v="0"/>
    <x v="33"/>
    <n v="2"/>
    <x v="0"/>
  </r>
  <r>
    <s v="4109 - SAFETY-KLEEN ESPAÑA SA"/>
    <x v="244"/>
    <m/>
    <d v="2019-02-25T00:00:00"/>
    <n v="620.45000000000005"/>
    <n v="130.29"/>
    <m/>
    <m/>
    <n v="750.74"/>
    <x v="119"/>
    <x v="36"/>
    <n v="2"/>
    <x v="0"/>
  </r>
  <r>
    <s v="4115 - ABELLAN Y ORTEGA SL"/>
    <x v="245"/>
    <m/>
    <d v="2019-02-28T00:00:00"/>
    <n v="456"/>
    <n v="95.76"/>
    <m/>
    <m/>
    <n v="551.76"/>
    <x v="5"/>
    <x v="106"/>
    <n v="2"/>
    <x v="0"/>
  </r>
  <r>
    <s v="4117 - PERSUMAR, S.L."/>
    <x v="246"/>
    <m/>
    <d v="2019-02-28T00:00:00"/>
    <n v="155.44"/>
    <n v="32.64"/>
    <m/>
    <m/>
    <n v="188.08"/>
    <x v="10"/>
    <x v="38"/>
    <n v="2"/>
    <x v="0"/>
  </r>
  <r>
    <s v="4117 - PERSUMAR, S.L."/>
    <x v="247"/>
    <m/>
    <d v="2019-02-28T00:00:00"/>
    <n v="103.6"/>
    <n v="21.76"/>
    <m/>
    <m/>
    <n v="125.36"/>
    <x v="7"/>
    <x v="38"/>
    <n v="2"/>
    <x v="0"/>
  </r>
  <r>
    <s v="4117 - PERSUMAR, S.L."/>
    <x v="248"/>
    <m/>
    <d v="2019-02-28T00:00:00"/>
    <n v="103.6"/>
    <n v="21.76"/>
    <m/>
    <m/>
    <n v="125.36"/>
    <x v="120"/>
    <x v="38"/>
    <n v="2"/>
    <x v="0"/>
  </r>
  <r>
    <s v="4117 - PERSUMAR, S.L."/>
    <x v="249"/>
    <m/>
    <d v="2019-02-28T00:00:00"/>
    <n v="155.44"/>
    <n v="32.64"/>
    <m/>
    <m/>
    <n v="188.08"/>
    <x v="56"/>
    <x v="38"/>
    <n v="2"/>
    <x v="0"/>
  </r>
  <r>
    <s v="4134 - SOLRED S.A."/>
    <x v="250"/>
    <m/>
    <d v="2019-02-28T00:00:00"/>
    <n v="393"/>
    <n v="82.53"/>
    <m/>
    <m/>
    <n v="475.53"/>
    <x v="60"/>
    <x v="40"/>
    <n v="2"/>
    <x v="0"/>
  </r>
  <r>
    <s v="4135 - PRODUCTOS TAMOSA SA"/>
    <x v="251"/>
    <m/>
    <d v="2019-02-23T00:00:00"/>
    <n v="1002.8"/>
    <n v="210.59"/>
    <m/>
    <m/>
    <n v="1213.3900000000001"/>
    <x v="41"/>
    <x v="107"/>
    <n v="2"/>
    <x v="0"/>
  </r>
  <r>
    <s v="4142 - LA GUERRILLA COMUNICACIÓ SL"/>
    <x v="252"/>
    <m/>
    <d v="2019-02-28T00:00:00"/>
    <n v="4676.3999999999996"/>
    <n v="982.04"/>
    <m/>
    <m/>
    <n v="5658.44"/>
    <x v="121"/>
    <x v="108"/>
    <n v="2"/>
    <x v="0"/>
  </r>
  <r>
    <s v="4149 - MOTOR ALBET, S.L."/>
    <x v="253"/>
    <m/>
    <d v="2019-02-25T00:00:00"/>
    <n v="136.30000000000001"/>
    <n v="28.62"/>
    <m/>
    <m/>
    <n v="164.92"/>
    <x v="50"/>
    <x v="43"/>
    <n v="2"/>
    <x v="0"/>
  </r>
  <r>
    <s v="4151 - SUMINISTROS AN-BO, S.L."/>
    <x v="254"/>
    <m/>
    <d v="2019-02-28T00:00:00"/>
    <n v="68.19"/>
    <n v="14.32"/>
    <m/>
    <m/>
    <n v="82.51"/>
    <x v="12"/>
    <x v="44"/>
    <n v="2"/>
    <x v="0"/>
  </r>
  <r>
    <s v="4151 - SUMINISTROS AN-BO, S.L."/>
    <x v="255"/>
    <m/>
    <d v="2019-02-28T00:00:00"/>
    <n v="102.53"/>
    <n v="21.53"/>
    <m/>
    <m/>
    <n v="124.06"/>
    <x v="12"/>
    <x v="44"/>
    <n v="2"/>
    <x v="0"/>
  </r>
  <r>
    <s v="4155 - KLINER PROFESIONAL SA"/>
    <x v="256"/>
    <m/>
    <d v="2019-02-11T00:00:00"/>
    <n v="903"/>
    <n v="90.3"/>
    <m/>
    <m/>
    <n v="993.3"/>
    <x v="41"/>
    <x v="109"/>
    <n v="2"/>
    <x v="0"/>
  </r>
  <r>
    <s v="4161 - FORCH COMPONENTES PARA TALLER SL"/>
    <x v="257"/>
    <m/>
    <d v="2019-02-12T00:00:00"/>
    <n v="338.6"/>
    <n v="71.11"/>
    <m/>
    <m/>
    <n v="409.71"/>
    <x v="5"/>
    <x v="47"/>
    <n v="2"/>
    <x v="0"/>
  </r>
  <r>
    <s v="4178 - TRASEMISA ADBLUE SL"/>
    <x v="258"/>
    <m/>
    <d v="2019-02-22T00:00:00"/>
    <n v="260.26"/>
    <n v="54.65"/>
    <m/>
    <m/>
    <n v="314.91000000000003"/>
    <x v="5"/>
    <x v="110"/>
    <n v="2"/>
    <x v="0"/>
  </r>
  <r>
    <s v="4182 - PRESSING IMPRESIO DIGITAL SA"/>
    <x v="259"/>
    <m/>
    <d v="2019-02-28T00:00:00"/>
    <n v="97.1"/>
    <n v="20.39"/>
    <m/>
    <m/>
    <n v="117.49"/>
    <x v="122"/>
    <x v="111"/>
    <n v="2"/>
    <x v="0"/>
  </r>
  <r>
    <s v="4187 - CASTELAO SL"/>
    <x v="260"/>
    <m/>
    <d v="2019-02-28T00:00:00"/>
    <n v="214.86"/>
    <n v="45.12"/>
    <m/>
    <m/>
    <n v="259.98"/>
    <x v="5"/>
    <x v="88"/>
    <n v="2"/>
    <x v="0"/>
  </r>
  <r>
    <s v="4208 - BOREAL INFORMATION TECHNOLOGY, S.L."/>
    <x v="261"/>
    <m/>
    <d v="2019-02-28T00:00:00"/>
    <n v="637.6"/>
    <n v="133.9"/>
    <m/>
    <m/>
    <n v="771.5"/>
    <x v="123"/>
    <x v="53"/>
    <n v="2"/>
    <x v="0"/>
  </r>
  <r>
    <s v="4222 - VIVA AQUA SERVICE SPAIN, S.A."/>
    <x v="262"/>
    <m/>
    <d v="2019-02-28T00:00:00"/>
    <n v="38.94"/>
    <n v="3.89"/>
    <m/>
    <m/>
    <n v="42.83"/>
    <x v="124"/>
    <x v="55"/>
    <n v="2"/>
    <x v="0"/>
  </r>
  <r>
    <s v="4226 - COMERCIAL LITHIUMBLEI S.L."/>
    <x v="263"/>
    <m/>
    <d v="2019-02-22T00:00:00"/>
    <n v="1440.6"/>
    <n v="302.52999999999997"/>
    <m/>
    <m/>
    <n v="1743.13"/>
    <x v="5"/>
    <x v="56"/>
    <n v="2"/>
    <x v="0"/>
  </r>
  <r>
    <s v="4240 - METALCO SA"/>
    <x v="264"/>
    <m/>
    <d v="2019-02-28T00:00:00"/>
    <n v="32.15"/>
    <n v="6.75"/>
    <m/>
    <m/>
    <n v="38.9"/>
    <x v="111"/>
    <x v="112"/>
    <n v="2"/>
    <x v="0"/>
  </r>
  <r>
    <s v="4241 - TRANS G.M., S.L."/>
    <x v="265"/>
    <m/>
    <d v="2019-02-28T00:00:00"/>
    <n v="1474"/>
    <n v="147.4"/>
    <m/>
    <m/>
    <n v="1621.4"/>
    <x v="68"/>
    <x v="57"/>
    <n v="2"/>
    <x v="0"/>
  </r>
  <r>
    <s v="4273 - FLOWBIRD ESPAÑA SLU"/>
    <x v="266"/>
    <m/>
    <d v="2019-02-18T00:00:00"/>
    <n v="540"/>
    <n v="113.4"/>
    <m/>
    <m/>
    <n v="653.4"/>
    <x v="125"/>
    <x v="113"/>
    <n v="2"/>
    <x v="0"/>
  </r>
  <r>
    <s v="4273 - FLOWBIRD ESPAÑA SLU"/>
    <x v="267"/>
    <m/>
    <d v="2019-02-13T00:00:00"/>
    <n v="968"/>
    <n v="203.28"/>
    <m/>
    <m/>
    <n v="1171.28"/>
    <x v="126"/>
    <x v="113"/>
    <n v="2"/>
    <x v="0"/>
  </r>
  <r>
    <s v="4297 - REPARACIONES Y VULCANIZADOS JDF, S.L."/>
    <x v="268"/>
    <m/>
    <d v="2019-02-28T00:00:00"/>
    <n v="234"/>
    <n v="49.14"/>
    <m/>
    <m/>
    <n v="283.14"/>
    <x v="0"/>
    <x v="0"/>
    <n v="2"/>
    <x v="0"/>
  </r>
  <r>
    <s v="4297 - REPARACIONES Y VULCANIZADOS JDF, S.L."/>
    <x v="269"/>
    <m/>
    <d v="2019-02-28T00:00:00"/>
    <n v="760.4"/>
    <n v="159.68"/>
    <m/>
    <m/>
    <n v="920.08"/>
    <x v="0"/>
    <x v="0"/>
    <n v="2"/>
    <x v="0"/>
  </r>
  <r>
    <s v="4297 - REPARACIONES Y VULCANIZADOS JDF, S.L."/>
    <x v="270"/>
    <m/>
    <d v="2019-02-28T00:00:00"/>
    <n v="96.3"/>
    <n v="20.22"/>
    <m/>
    <m/>
    <n v="116.52"/>
    <x v="45"/>
    <x v="0"/>
    <n v="2"/>
    <x v="0"/>
  </r>
  <r>
    <s v="4304 - LIQUID NATURAL GAZ, S.L."/>
    <x v="271"/>
    <m/>
    <d v="2019-02-28T00:00:00"/>
    <n v="99.79"/>
    <n v="20.96"/>
    <m/>
    <m/>
    <n v="120.75"/>
    <x v="60"/>
    <x v="64"/>
    <n v="2"/>
    <x v="0"/>
  </r>
  <r>
    <s v="4309 - CRISTAL AUTO BARCINO SL"/>
    <x v="272"/>
    <m/>
    <d v="2019-02-13T00:00:00"/>
    <n v="139"/>
    <n v="29.19"/>
    <m/>
    <m/>
    <n v="168.19"/>
    <x v="45"/>
    <x v="114"/>
    <n v="2"/>
    <x v="0"/>
  </r>
  <r>
    <s v="4312 - LUBRICANTES RYALTA SL"/>
    <x v="273"/>
    <m/>
    <d v="2019-02-28T00:00:00"/>
    <n v="2067.7800000000002"/>
    <n v="434.23"/>
    <m/>
    <m/>
    <n v="2502.0100000000002"/>
    <x v="5"/>
    <x v="115"/>
    <n v="2"/>
    <x v="0"/>
  </r>
  <r>
    <s v="4314 - CARLOS JUAN GUTIERREZ"/>
    <x v="274"/>
    <m/>
    <d v="2019-02-28T00:00:00"/>
    <n v="175.58"/>
    <n v="36.869999999999997"/>
    <m/>
    <s v="1,76"/>
    <n v="210.69"/>
    <x v="75"/>
    <x v="66"/>
    <n v="2"/>
    <x v="0"/>
  </r>
  <r>
    <s v="4317 - INTIAM RUAI SL"/>
    <x v="275"/>
    <m/>
    <d v="2019-02-25T00:00:00"/>
    <n v="750"/>
    <n v="157.5"/>
    <m/>
    <m/>
    <n v="907.5"/>
    <x v="127"/>
    <x v="116"/>
    <n v="2"/>
    <x v="0"/>
  </r>
  <r>
    <s v="4322 - RAUL ROMERO NICOLAS"/>
    <x v="276"/>
    <m/>
    <d v="2019-01-10T00:00:00"/>
    <n v="1100"/>
    <n v="231"/>
    <m/>
    <m/>
    <n v="1331"/>
    <x v="20"/>
    <x v="117"/>
    <n v="1"/>
    <x v="0"/>
  </r>
  <r>
    <s v="4340 - FLUIDOS INDUSTRIALES Y DOMESTICOS SA"/>
    <x v="277"/>
    <m/>
    <d v="2019-02-27T00:00:00"/>
    <n v="3302.4"/>
    <n v="693.5"/>
    <m/>
    <m/>
    <n v="3995.9"/>
    <x v="128"/>
    <x v="98"/>
    <n v="2"/>
    <x v="0"/>
  </r>
  <r>
    <s v="4349 - JUNGHEINRICH DE ESPAÑA SA"/>
    <x v="278"/>
    <m/>
    <d v="2019-02-28T00:00:00"/>
    <n v="687"/>
    <n v="144.27000000000001"/>
    <m/>
    <m/>
    <n v="831.27"/>
    <x v="90"/>
    <x v="84"/>
    <n v="2"/>
    <x v="0"/>
  </r>
  <r>
    <s v="4350 - SENESANT 2000 S.L."/>
    <x v="279"/>
    <m/>
    <d v="2019-02-28T00:00:00"/>
    <n v="826.5"/>
    <n v="173.57"/>
    <m/>
    <m/>
    <n v="1000.07"/>
    <x v="129"/>
    <x v="70"/>
    <n v="2"/>
    <x v="0"/>
  </r>
  <r>
    <s v="4362 - DRAULICFREN, S.L."/>
    <x v="280"/>
    <m/>
    <d v="2019-02-15T00:00:00"/>
    <n v="180"/>
    <n v="37.799999999999997"/>
    <m/>
    <m/>
    <n v="217.8"/>
    <x v="5"/>
    <x v="78"/>
    <n v="2"/>
    <x v="0"/>
  </r>
  <r>
    <s v="4372 - ARSMEDIA SERVEIS INTEGRALS PUNT DE VENDA"/>
    <x v="281"/>
    <m/>
    <d v="2019-02-19T00:00:00"/>
    <n v="56.71"/>
    <n v="11.91"/>
    <m/>
    <m/>
    <n v="68.62"/>
    <x v="130"/>
    <x v="118"/>
    <n v="2"/>
    <x v="0"/>
  </r>
  <r>
    <s v="4373 - PUÇA ESPECTACLES SL"/>
    <x v="282"/>
    <m/>
    <d v="2019-02-28T00:00:00"/>
    <n v="550"/>
    <n v="115.5"/>
    <m/>
    <m/>
    <n v="665.5"/>
    <x v="131"/>
    <x v="119"/>
    <n v="2"/>
    <x v="0"/>
  </r>
  <r>
    <s v="4374 - RESTAGAVA 2015 SL"/>
    <x v="283"/>
    <m/>
    <d v="2019-02-25T00:00:00"/>
    <n v="400"/>
    <n v="84"/>
    <m/>
    <m/>
    <n v="484"/>
    <x v="132"/>
    <x v="120"/>
    <n v="2"/>
    <x v="0"/>
  </r>
  <r>
    <s v="4375 - INNOVIA COPTALIA SAU"/>
    <x v="284"/>
    <m/>
    <d v="2019-02-07T00:00:00"/>
    <n v="5882.16"/>
    <n v="1235.25"/>
    <m/>
    <m/>
    <n v="7117.41"/>
    <x v="133"/>
    <x v="121"/>
    <n v="2"/>
    <x v="0"/>
  </r>
  <r>
    <s v="4376 - FUNDACIO CATALANA PREVENCIO RESIDUS"/>
    <x v="252"/>
    <m/>
    <d v="2019-02-27T00:00:00"/>
    <n v="1600"/>
    <n v="336"/>
    <m/>
    <m/>
    <n v="1936"/>
    <x v="134"/>
    <x v="122"/>
    <n v="2"/>
    <x v="0"/>
  </r>
  <r>
    <s v="4377 - JOSE LAMUELA ARCA"/>
    <x v="285"/>
    <m/>
    <d v="2019-02-27T00:00:00"/>
    <n v="120"/>
    <n v="25.2"/>
    <m/>
    <s v="1,20"/>
    <n v="144"/>
    <x v="135"/>
    <x v="123"/>
    <n v="2"/>
    <x v="0"/>
  </r>
  <r>
    <s v="4378 - CEREM SA"/>
    <x v="286"/>
    <m/>
    <d v="2019-01-24T00:00:00"/>
    <n v="1495"/>
    <m/>
    <m/>
    <m/>
    <n v="1495"/>
    <x v="136"/>
    <x v="124"/>
    <n v="1"/>
    <x v="0"/>
  </r>
  <r>
    <s v="4380 - FUNDACIO ESPIGOLADORS"/>
    <x v="119"/>
    <m/>
    <d v="2019-02-25T00:00:00"/>
    <n v="900"/>
    <n v="189"/>
    <m/>
    <m/>
    <n v="1089"/>
    <x v="137"/>
    <x v="125"/>
    <n v="2"/>
    <x v="0"/>
  </r>
  <r>
    <s v="3781 - TELEFONICA MOVILES ESPAÑA, S.A."/>
    <x v="287"/>
    <m/>
    <d v="2019-03-01T00:00:00"/>
    <n v="133.82"/>
    <n v="28.11"/>
    <m/>
    <m/>
    <n v="161.93"/>
    <x v="13"/>
    <x v="9"/>
    <n v="3"/>
    <x v="0"/>
  </r>
  <r>
    <s v="4058 - PREINFA SL"/>
    <x v="288"/>
    <m/>
    <d v="2019-03-01T00:00:00"/>
    <n v="7744.55"/>
    <n v="1626.35"/>
    <m/>
    <m/>
    <n v="9370.9"/>
    <x v="138"/>
    <x v="103"/>
    <n v="3"/>
    <x v="0"/>
  </r>
  <r>
    <s v="4066 - PICH Y ASOCIADOS, S.L.P."/>
    <x v="289"/>
    <m/>
    <d v="2019-03-01T00:00:00"/>
    <n v="2480"/>
    <n v="520.79999999999995"/>
    <m/>
    <m/>
    <n v="3000.8"/>
    <x v="36"/>
    <x v="19"/>
    <n v="3"/>
    <x v="0"/>
  </r>
  <r>
    <s v="4152 - SUCITESA SA"/>
    <x v="290"/>
    <m/>
    <d v="2019-03-01T00:00:00"/>
    <n v="99.5"/>
    <n v="20.9"/>
    <m/>
    <m/>
    <n v="120.4"/>
    <x v="5"/>
    <x v="126"/>
    <n v="3"/>
    <x v="0"/>
  </r>
  <r>
    <s v="4191 - DAVID LECHA AGUERA"/>
    <x v="291"/>
    <m/>
    <d v="2019-03-01T00:00:00"/>
    <n v="739.2"/>
    <n v="155.22999999999999"/>
    <m/>
    <m/>
    <n v="894.43"/>
    <x v="5"/>
    <x v="51"/>
    <n v="3"/>
    <x v="0"/>
  </r>
  <r>
    <s v="4202 - VAPOR ECO2 SL"/>
    <x v="144"/>
    <m/>
    <d v="2019-03-04T00:00:00"/>
    <n v="258.24"/>
    <n v="54.23"/>
    <m/>
    <m/>
    <n v="312.47000000000003"/>
    <x v="5"/>
    <x v="127"/>
    <n v="3"/>
    <x v="0"/>
  </r>
  <r>
    <s v="4248 - SENDRA CRESPO, C.B."/>
    <x v="292"/>
    <m/>
    <d v="2019-03-01T00:00:00"/>
    <n v="2070"/>
    <n v="434.7"/>
    <m/>
    <s v="393,30"/>
    <n v="2111.4"/>
    <x v="69"/>
    <x v="58"/>
    <n v="3"/>
    <x v="0"/>
  </r>
  <r>
    <s v="4303 - ITOS TECHNOLOGY SL"/>
    <x v="293"/>
    <m/>
    <d v="2019-03-05T00:00:00"/>
    <n v="708"/>
    <n v="148.68"/>
    <m/>
    <m/>
    <n v="856.68"/>
    <x v="139"/>
    <x v="128"/>
    <n v="3"/>
    <x v="0"/>
  </r>
  <r>
    <s v="3274 - VODAFONE ESPAÑA, SAU"/>
    <x v="294"/>
    <m/>
    <d v="2019-02-22T00:00:00"/>
    <n v="446.21"/>
    <n v="93.7"/>
    <m/>
    <m/>
    <n v="539.91"/>
    <x v="140"/>
    <x v="4"/>
    <n v="2"/>
    <x v="0"/>
  </r>
  <r>
    <s v="4379 - SERVITEC OFICINA SL"/>
    <x v="295"/>
    <m/>
    <d v="2019-02-25T00:00:00"/>
    <n v="2810.74"/>
    <n v="590.26"/>
    <m/>
    <m/>
    <n v="3401"/>
    <x v="141"/>
    <x v="129"/>
    <n v="2"/>
    <x v="0"/>
  </r>
  <r>
    <s v="4381 - VENDOMAT INTERNATIONAL SA"/>
    <x v="296"/>
    <m/>
    <d v="2019-02-28T00:00:00"/>
    <n v="856"/>
    <n v="179.76"/>
    <m/>
    <m/>
    <n v="1035.76"/>
    <x v="41"/>
    <x v="130"/>
    <n v="2"/>
    <x v="0"/>
  </r>
  <r>
    <s v="4022 - LOOMIS SPAIN, S.A."/>
    <x v="297"/>
    <m/>
    <d v="2019-02-28T00:00:00"/>
    <n v="17.2"/>
    <n v="3.61"/>
    <m/>
    <m/>
    <n v="20.81"/>
    <x v="142"/>
    <x v="15"/>
    <n v="2"/>
    <x v="0"/>
  </r>
  <r>
    <s v="4022 - LOOMIS SPAIN, S.A."/>
    <x v="298"/>
    <m/>
    <d v="2019-02-28T00:00:00"/>
    <n v="237.2"/>
    <n v="49.81"/>
    <m/>
    <m/>
    <n v="287.01"/>
    <x v="142"/>
    <x v="15"/>
    <n v="2"/>
    <x v="0"/>
  </r>
  <r>
    <s v="4022 - LOOMIS SPAIN, S.A."/>
    <x v="299"/>
    <m/>
    <d v="2019-02-28T00:00:00"/>
    <n v="1613"/>
    <n v="338.73"/>
    <m/>
    <m/>
    <n v="1951.73"/>
    <x v="142"/>
    <x v="15"/>
    <n v="2"/>
    <x v="0"/>
  </r>
  <r>
    <s v="4168 - NATURGY IBERIA, S.A."/>
    <x v="300"/>
    <s v="*A*"/>
    <d v="2019-02-26T00:00:00"/>
    <n v="-14556.92"/>
    <n v="-3056.95"/>
    <m/>
    <m/>
    <n v="-17613.87"/>
    <x v="143"/>
    <x v="48"/>
    <n v="2"/>
    <x v="0"/>
  </r>
  <r>
    <s v="4168 - NATURGY IBERIA, S.A."/>
    <x v="301"/>
    <s v="*A*"/>
    <d v="2019-02-26T00:00:00"/>
    <n v="-990.8"/>
    <n v="-208.07"/>
    <m/>
    <m/>
    <n v="-1198.8699999999999"/>
    <x v="144"/>
    <x v="48"/>
    <n v="2"/>
    <x v="0"/>
  </r>
  <r>
    <s v="4168 - NATURGY IBERIA, S.A."/>
    <x v="302"/>
    <s v="*A*"/>
    <d v="2019-02-26T00:00:00"/>
    <n v="-11959.99"/>
    <n v="-2511.6"/>
    <m/>
    <m/>
    <n v="-14471.59"/>
    <x v="145"/>
    <x v="48"/>
    <n v="2"/>
    <x v="0"/>
  </r>
  <r>
    <s v="4168 - NATURGY IBERIA, S.A."/>
    <x v="303"/>
    <m/>
    <d v="2019-02-26T00:00:00"/>
    <n v="12130.49"/>
    <n v="2547.4"/>
    <m/>
    <m/>
    <n v="14677.89"/>
    <x v="146"/>
    <x v="48"/>
    <n v="2"/>
    <x v="0"/>
  </r>
  <r>
    <s v="4168 - NATURGY IBERIA, S.A."/>
    <x v="304"/>
    <m/>
    <d v="2019-02-26T00:00:00"/>
    <n v="10407.65"/>
    <n v="2185.61"/>
    <m/>
    <m/>
    <n v="12593.26"/>
    <x v="146"/>
    <x v="48"/>
    <n v="2"/>
    <x v="0"/>
  </r>
  <r>
    <s v="4168 - NATURGY IBERIA, S.A."/>
    <x v="305"/>
    <s v="*A*"/>
    <d v="2019-02-26T00:00:00"/>
    <n v="-14268.62"/>
    <n v="-2996.41"/>
    <m/>
    <m/>
    <n v="-17265.03"/>
    <x v="147"/>
    <x v="48"/>
    <n v="2"/>
    <x v="0"/>
  </r>
  <r>
    <s v="4168 - NATURGY IBERIA, S.A."/>
    <x v="306"/>
    <m/>
    <d v="2019-02-26T00:00:00"/>
    <n v="10195.33"/>
    <n v="2141.02"/>
    <m/>
    <m/>
    <n v="12336.35"/>
    <x v="146"/>
    <x v="48"/>
    <n v="2"/>
    <x v="0"/>
  </r>
  <r>
    <s v="4306 - CONTENIDORS PUBLICS DE CATALUNYA SA"/>
    <x v="307"/>
    <m/>
    <d v="2019-02-28T00:00:00"/>
    <n v="124.4"/>
    <n v="12.44"/>
    <m/>
    <m/>
    <n v="136.84"/>
    <x v="74"/>
    <x v="65"/>
    <n v="2"/>
    <x v="0"/>
  </r>
  <r>
    <s v="4306 - CONTENIDORS PUBLICS DE CATALUNYA SA"/>
    <x v="308"/>
    <m/>
    <d v="2019-02-28T00:00:00"/>
    <n v="1041.5999999999999"/>
    <n v="104.16"/>
    <m/>
    <m/>
    <n v="1145.76"/>
    <x v="74"/>
    <x v="65"/>
    <n v="2"/>
    <x v="0"/>
  </r>
  <r>
    <s v="4306 - CONTENIDORS PUBLICS DE CATALUNYA SA"/>
    <x v="309"/>
    <m/>
    <d v="2019-02-28T00:00:00"/>
    <n v="110"/>
    <n v="11"/>
    <m/>
    <m/>
    <n v="121"/>
    <x v="74"/>
    <x v="65"/>
    <n v="2"/>
    <x v="0"/>
  </r>
  <r>
    <s v="4306 - CONTENIDORS PUBLICS DE CATALUNYA SA"/>
    <x v="310"/>
    <m/>
    <d v="2019-02-28T00:00:00"/>
    <n v="125.6"/>
    <n v="12.56"/>
    <m/>
    <m/>
    <n v="138.16"/>
    <x v="74"/>
    <x v="65"/>
    <n v="2"/>
    <x v="0"/>
  </r>
  <r>
    <s v="4306 - CONTENIDORS PUBLICS DE CATALUNYA SA"/>
    <x v="311"/>
    <m/>
    <d v="2019-02-28T00:00:00"/>
    <n v="110"/>
    <n v="11"/>
    <m/>
    <m/>
    <n v="121"/>
    <x v="74"/>
    <x v="65"/>
    <n v="2"/>
    <x v="0"/>
  </r>
  <r>
    <s v="4306 - CONTENIDORS PUBLICS DE CATALUNYA SA"/>
    <x v="312"/>
    <m/>
    <d v="2019-02-28T00:00:00"/>
    <n v="110"/>
    <n v="11"/>
    <m/>
    <m/>
    <n v="121"/>
    <x v="74"/>
    <x v="65"/>
    <n v="2"/>
    <x v="0"/>
  </r>
  <r>
    <s v="4306 - CONTENIDORS PUBLICS DE CATALUNYA SA"/>
    <x v="313"/>
    <m/>
    <d v="2019-02-28T00:00:00"/>
    <n v="110"/>
    <n v="11"/>
    <m/>
    <m/>
    <n v="121"/>
    <x v="74"/>
    <x v="65"/>
    <n v="2"/>
    <x v="0"/>
  </r>
  <r>
    <s v="4306 - CONTENIDORS PUBLICS DE CATALUNYA SA"/>
    <x v="314"/>
    <m/>
    <d v="2019-02-28T00:00:00"/>
    <n v="110"/>
    <n v="11"/>
    <m/>
    <m/>
    <n v="121"/>
    <x v="74"/>
    <x v="65"/>
    <n v="2"/>
    <x v="0"/>
  </r>
  <r>
    <s v="3892 - PRECISION CONSULTING SL"/>
    <x v="315"/>
    <m/>
    <d v="2019-02-28T00:00:00"/>
    <n v="890"/>
    <n v="186.9"/>
    <m/>
    <m/>
    <n v="1076.9000000000001"/>
    <x v="4"/>
    <x v="10"/>
    <n v="2"/>
    <x v="0"/>
  </r>
  <r>
    <s v="3943 - ENDESA ENERGIA XXI, S.L."/>
    <x v="316"/>
    <m/>
    <d v="2019-03-06T00:00:00"/>
    <n v="159.56"/>
    <n v="33.51"/>
    <m/>
    <m/>
    <n v="193.07"/>
    <x v="19"/>
    <x v="11"/>
    <n v="3"/>
    <x v="0"/>
  </r>
  <r>
    <s v="3943 - ENDESA ENERGIA XXI, S.L."/>
    <x v="317"/>
    <m/>
    <d v="2019-03-06T00:00:00"/>
    <n v="87.54"/>
    <n v="18.38"/>
    <m/>
    <m/>
    <n v="105.92"/>
    <x v="19"/>
    <x v="11"/>
    <n v="3"/>
    <x v="0"/>
  </r>
  <r>
    <s v="3943 - ENDESA ENERGIA XXI, S.L."/>
    <x v="318"/>
    <m/>
    <d v="2019-03-06T00:00:00"/>
    <n v="76.25"/>
    <n v="16.010000000000002"/>
    <m/>
    <m/>
    <n v="92.26"/>
    <x v="19"/>
    <x v="11"/>
    <n v="3"/>
    <x v="0"/>
  </r>
  <r>
    <s v="3977 - Manuel Exposito Jordán"/>
    <x v="319"/>
    <m/>
    <d v="2019-03-08T00:00:00"/>
    <n v="917.49"/>
    <n v="192.67"/>
    <m/>
    <m/>
    <n v="1110.1600000000001"/>
    <x v="98"/>
    <x v="12"/>
    <n v="3"/>
    <x v="0"/>
  </r>
  <r>
    <s v="3977 - Manuel Exposito Jordán"/>
    <x v="320"/>
    <m/>
    <d v="2019-03-08T00:00:00"/>
    <n v="917.49"/>
    <n v="192.67"/>
    <m/>
    <m/>
    <n v="1110.1600000000001"/>
    <x v="148"/>
    <x v="12"/>
    <n v="3"/>
    <x v="0"/>
  </r>
  <r>
    <s v="4014 - AIGUES DE BARCELONA ,S.A."/>
    <x v="321"/>
    <m/>
    <d v="2019-03-08T00:00:00"/>
    <n v="111.78"/>
    <n v="7.83"/>
    <m/>
    <m/>
    <n v="119.61"/>
    <x v="31"/>
    <x v="14"/>
    <n v="3"/>
    <x v="0"/>
  </r>
  <r>
    <s v="4076 - IBERDROLA CLIENTES, S.A.U"/>
    <x v="322"/>
    <m/>
    <d v="2019-03-08T00:00:00"/>
    <n v="158.32"/>
    <n v="33.25"/>
    <m/>
    <m/>
    <n v="191.57"/>
    <x v="96"/>
    <x v="24"/>
    <n v="3"/>
    <x v="0"/>
  </r>
  <r>
    <s v="4168 - NATURGY IBERIA, S.A."/>
    <x v="323"/>
    <m/>
    <d v="2019-03-08T00:00:00"/>
    <n v="687.21"/>
    <n v="144.31"/>
    <m/>
    <m/>
    <n v="831.52"/>
    <x v="149"/>
    <x v="48"/>
    <n v="3"/>
    <x v="0"/>
  </r>
  <r>
    <s v="4189 - BUILDMATE CONSTRUCTION MANAGERS, S.L."/>
    <x v="324"/>
    <m/>
    <d v="2019-03-07T00:00:00"/>
    <n v="21600"/>
    <n v="4536"/>
    <m/>
    <m/>
    <n v="26136"/>
    <x v="150"/>
    <x v="50"/>
    <n v="3"/>
    <x v="0"/>
  </r>
  <r>
    <s v="4192 - AUTO DISTRIBUCION SL (IVECO)"/>
    <x v="325"/>
    <m/>
    <d v="2019-02-28T00:00:00"/>
    <n v="465.11"/>
    <n v="97.67"/>
    <m/>
    <m/>
    <n v="562.78"/>
    <x v="5"/>
    <x v="131"/>
    <n v="2"/>
    <x v="0"/>
  </r>
  <r>
    <s v="4273 - FLOWBIRD ESPAÑA SLU"/>
    <x v="326"/>
    <m/>
    <d v="2019-02-28T00:00:00"/>
    <n v="1006.78"/>
    <n v="211.42"/>
    <m/>
    <m/>
    <n v="1218.2"/>
    <x v="151"/>
    <x v="113"/>
    <n v="2"/>
    <x v="0"/>
  </r>
  <r>
    <s v="4318 - SINGULAR ECOLOGIC SL"/>
    <x v="327"/>
    <m/>
    <d v="2019-03-04T00:00:00"/>
    <n v="600.85"/>
    <n v="126.19"/>
    <m/>
    <m/>
    <n v="727.04"/>
    <x v="152"/>
    <x v="132"/>
    <n v="3"/>
    <x v="0"/>
  </r>
  <r>
    <s v="4318 - SINGULAR ECOLOGIC SL"/>
    <x v="328"/>
    <m/>
    <d v="2019-03-01T00:00:00"/>
    <n v="717.23"/>
    <n v="150.62"/>
    <m/>
    <m/>
    <n v="867.85"/>
    <x v="152"/>
    <x v="132"/>
    <n v="3"/>
    <x v="0"/>
  </r>
  <r>
    <s v="4325 - AQUI ENERGIA, S.L."/>
    <x v="329"/>
    <m/>
    <d v="2019-03-12T00:00:00"/>
    <n v="144.4"/>
    <n v="30.33"/>
    <m/>
    <m/>
    <n v="174.73"/>
    <x v="76"/>
    <x v="67"/>
    <n v="3"/>
    <x v="0"/>
  </r>
  <r>
    <s v="4371 - COMERCIA GLOBAL PAYMENTS ENT. PAGO, SL"/>
    <x v="330"/>
    <m/>
    <d v="2019-03-10T00:00:00"/>
    <n v="1222.97"/>
    <m/>
    <m/>
    <m/>
    <n v="1222.97"/>
    <x v="153"/>
    <x v="99"/>
    <n v="3"/>
    <x v="0"/>
  </r>
  <r>
    <s v="2979 - TELEFONICA DE ESPAÑA, S.A.U."/>
    <x v="331"/>
    <m/>
    <d v="2019-03-19T00:00:00"/>
    <n v="34.4"/>
    <n v="7.23"/>
    <m/>
    <m/>
    <n v="41.63"/>
    <x v="1"/>
    <x v="1"/>
    <n v="3"/>
    <x v="0"/>
  </r>
  <r>
    <s v="2979 - TELEFONICA DE ESPAÑA, S.A.U."/>
    <x v="332"/>
    <m/>
    <d v="2019-03-19T00:00:00"/>
    <n v="20.28"/>
    <n v="4.26"/>
    <m/>
    <m/>
    <n v="24.54"/>
    <x v="1"/>
    <x v="1"/>
    <n v="3"/>
    <x v="0"/>
  </r>
  <r>
    <s v="2979 - TELEFONICA DE ESPAÑA, S.A.U."/>
    <x v="333"/>
    <m/>
    <d v="2019-03-19T00:00:00"/>
    <n v="194.99"/>
    <n v="40.950000000000003"/>
    <m/>
    <m/>
    <n v="235.94"/>
    <x v="1"/>
    <x v="1"/>
    <n v="3"/>
    <x v="0"/>
  </r>
  <r>
    <s v="2979 - TELEFONICA DE ESPAÑA, S.A.U."/>
    <x v="334"/>
    <m/>
    <d v="2019-03-19T00:00:00"/>
    <n v="28.98"/>
    <n v="6.1"/>
    <m/>
    <m/>
    <n v="35.08"/>
    <x v="1"/>
    <x v="1"/>
    <n v="3"/>
    <x v="0"/>
  </r>
  <r>
    <s v="2979 - TELEFONICA DE ESPAÑA, S.A.U."/>
    <x v="335"/>
    <m/>
    <d v="2019-03-19T00:00:00"/>
    <n v="17.91"/>
    <n v="3.77"/>
    <m/>
    <m/>
    <n v="21.68"/>
    <x v="1"/>
    <x v="1"/>
    <n v="3"/>
    <x v="0"/>
  </r>
  <r>
    <s v="2979 - TELEFONICA DE ESPAÑA, S.A.U."/>
    <x v="336"/>
    <m/>
    <d v="2019-03-19T00:00:00"/>
    <n v="3.89"/>
    <n v="0.82"/>
    <m/>
    <m/>
    <n v="4.71"/>
    <x v="1"/>
    <x v="1"/>
    <n v="3"/>
    <x v="0"/>
  </r>
  <r>
    <s v="2979 - TELEFONICA DE ESPAÑA, S.A.U."/>
    <x v="337"/>
    <m/>
    <d v="2019-03-19T00:00:00"/>
    <n v="17.75"/>
    <n v="3.73"/>
    <m/>
    <m/>
    <n v="21.48"/>
    <x v="1"/>
    <x v="1"/>
    <n v="3"/>
    <x v="0"/>
  </r>
  <r>
    <s v="2979 - TELEFONICA DE ESPAÑA, S.A.U."/>
    <x v="338"/>
    <m/>
    <d v="2019-03-19T00:00:00"/>
    <n v="34.56"/>
    <n v="7.26"/>
    <m/>
    <m/>
    <n v="41.82"/>
    <x v="1"/>
    <x v="1"/>
    <n v="3"/>
    <x v="0"/>
  </r>
  <r>
    <s v="3274 - VODAFONE ESPAÑA, SAU"/>
    <x v="339"/>
    <m/>
    <d v="2019-03-01T00:00:00"/>
    <n v="971.75"/>
    <n v="187.1"/>
    <m/>
    <m/>
    <n v="1158.8499999999999"/>
    <x v="6"/>
    <x v="4"/>
    <n v="3"/>
    <x v="0"/>
  </r>
  <r>
    <s v="3943 - ENDESA ENERGIA XXI, S.L."/>
    <x v="340"/>
    <m/>
    <d v="2019-02-24T00:00:00"/>
    <n v="9.07"/>
    <n v="1.9"/>
    <m/>
    <m/>
    <n v="10.97"/>
    <x v="154"/>
    <x v="11"/>
    <n v="2"/>
    <x v="0"/>
  </r>
  <r>
    <s v="3943 - ENDESA ENERGIA XXI, S.L."/>
    <x v="341"/>
    <m/>
    <d v="2019-02-27T00:00:00"/>
    <n v="146.63"/>
    <n v="30.79"/>
    <m/>
    <m/>
    <n v="177.42"/>
    <x v="154"/>
    <x v="11"/>
    <n v="2"/>
    <x v="0"/>
  </r>
  <r>
    <s v="4032 - TURIAUTO S.A."/>
    <x v="342"/>
    <m/>
    <d v="2019-03-15T00:00:00"/>
    <n v="121.31"/>
    <n v="25.48"/>
    <m/>
    <m/>
    <n v="146.79"/>
    <x v="5"/>
    <x v="133"/>
    <n v="3"/>
    <x v="0"/>
  </r>
  <r>
    <s v="4051 - GRUPO MONTANER &amp; ASOCIADOS SA"/>
    <x v="343"/>
    <m/>
    <d v="2019-03-12T00:00:00"/>
    <n v="2080"/>
    <n v="436.8"/>
    <m/>
    <m/>
    <n v="2516.8000000000002"/>
    <x v="155"/>
    <x v="134"/>
    <n v="3"/>
    <x v="0"/>
  </r>
  <r>
    <s v="4078 - FERROS BRUGUES, S.A."/>
    <x v="344"/>
    <m/>
    <d v="2019-03-10T00:00:00"/>
    <n v="1394.82"/>
    <n v="291.14999999999998"/>
    <m/>
    <m/>
    <n v="1685.97"/>
    <x v="5"/>
    <x v="25"/>
    <n v="3"/>
    <x v="0"/>
  </r>
  <r>
    <s v="4081 - NASER ELECTRONIC SL"/>
    <x v="345"/>
    <m/>
    <d v="2019-03-15T00:00:00"/>
    <n v="764.85"/>
    <n v="160.62"/>
    <m/>
    <m/>
    <n v="925.47"/>
    <x v="5"/>
    <x v="27"/>
    <n v="3"/>
    <x v="0"/>
  </r>
  <r>
    <s v="4084 - ANTONIO FERNANDEZ LEYVA (COMERCIAL DELTA"/>
    <x v="346"/>
    <m/>
    <d v="2019-03-08T00:00:00"/>
    <n v="120.22"/>
    <n v="25.25"/>
    <m/>
    <m/>
    <n v="145.47"/>
    <x v="5"/>
    <x v="135"/>
    <n v="3"/>
    <x v="0"/>
  </r>
  <r>
    <s v="4085 - SICAL SL"/>
    <x v="347"/>
    <m/>
    <d v="2019-03-20T00:00:00"/>
    <n v="1813.6"/>
    <n v="380.86"/>
    <m/>
    <m/>
    <n v="2194.46"/>
    <x v="5"/>
    <x v="136"/>
    <n v="3"/>
    <x v="0"/>
  </r>
  <r>
    <s v="4103 - QUIMICA FACIL SL"/>
    <x v="348"/>
    <m/>
    <d v="2019-02-22T00:00:00"/>
    <n v="180"/>
    <n v="37.799999999999997"/>
    <m/>
    <m/>
    <n v="217.8"/>
    <x v="5"/>
    <x v="137"/>
    <n v="2"/>
    <x v="0"/>
  </r>
  <r>
    <s v="4158 - TALLERES LLIÇA, S.L."/>
    <x v="349"/>
    <m/>
    <d v="2019-03-11T00:00:00"/>
    <n v="342.92"/>
    <n v="72.010000000000005"/>
    <m/>
    <m/>
    <n v="414.93"/>
    <x v="50"/>
    <x v="46"/>
    <n v="3"/>
    <x v="0"/>
  </r>
  <r>
    <s v="4158 - TALLERES LLIÇA, S.L."/>
    <x v="350"/>
    <m/>
    <d v="2019-03-14T00:00:00"/>
    <n v="261.24"/>
    <n v="54.86"/>
    <m/>
    <m/>
    <n v="316.10000000000002"/>
    <x v="50"/>
    <x v="46"/>
    <n v="3"/>
    <x v="0"/>
  </r>
  <r>
    <s v="4158 - TALLERES LLIÇA, S.L."/>
    <x v="351"/>
    <m/>
    <d v="2019-03-11T00:00:00"/>
    <n v="94.16"/>
    <n v="19.77"/>
    <m/>
    <m/>
    <n v="113.93"/>
    <x v="50"/>
    <x v="46"/>
    <n v="3"/>
    <x v="0"/>
  </r>
  <r>
    <s v="4173 - MECA ELECTRIC VILADECANS SL"/>
    <x v="352"/>
    <m/>
    <d v="2019-03-18T00:00:00"/>
    <n v="200.99"/>
    <n v="42.21"/>
    <m/>
    <m/>
    <n v="243.2"/>
    <x v="5"/>
    <x v="138"/>
    <n v="3"/>
    <x v="0"/>
  </r>
  <r>
    <s v="4187 - CASTELAO SL"/>
    <x v="353"/>
    <m/>
    <d v="2019-03-15T00:00:00"/>
    <n v="851.15"/>
    <n v="178.74"/>
    <m/>
    <m/>
    <n v="1029.8900000000001"/>
    <x v="5"/>
    <x v="88"/>
    <n v="3"/>
    <x v="0"/>
  </r>
  <r>
    <s v="4212 - MOTO 86, S.A."/>
    <x v="354"/>
    <m/>
    <d v="2019-03-13T00:00:00"/>
    <n v="426.72"/>
    <n v="89.61"/>
    <m/>
    <m/>
    <n v="516.33000000000004"/>
    <x v="50"/>
    <x v="54"/>
    <n v="3"/>
    <x v="0"/>
  </r>
  <r>
    <s v="4362 - DRAULICFREN, S.L."/>
    <x v="355"/>
    <m/>
    <d v="2019-03-15T00:00:00"/>
    <n v="40.630000000000003"/>
    <n v="8.5299999999999994"/>
    <m/>
    <m/>
    <n v="49.16"/>
    <x v="5"/>
    <x v="78"/>
    <n v="3"/>
    <x v="0"/>
  </r>
  <r>
    <s v="3274 - VODAFONE ESPAÑA, SAU"/>
    <x v="356"/>
    <m/>
    <d v="2019-03-08T00:00:00"/>
    <n v="981.04"/>
    <n v="199.06"/>
    <m/>
    <m/>
    <n v="1180.0999999999999"/>
    <x v="6"/>
    <x v="4"/>
    <n v="3"/>
    <x v="0"/>
  </r>
  <r>
    <s v="3892 - PRECISION CONSULTING SL"/>
    <x v="357"/>
    <m/>
    <d v="2019-01-01T00:00:00"/>
    <n v="1360"/>
    <n v="285.60000000000002"/>
    <m/>
    <m/>
    <n v="1645.6"/>
    <x v="4"/>
    <x v="10"/>
    <n v="1"/>
    <x v="0"/>
  </r>
  <r>
    <s v="3892 - PRECISION CONSULTING SL"/>
    <x v="358"/>
    <m/>
    <d v="2019-01-01T00:00:00"/>
    <n v="120"/>
    <n v="25.2"/>
    <m/>
    <m/>
    <n v="145.19999999999999"/>
    <x v="156"/>
    <x v="10"/>
    <n v="1"/>
    <x v="0"/>
  </r>
  <r>
    <s v="3924 - CERRAJERIA BLANCO RF 1973 SL"/>
    <x v="359"/>
    <m/>
    <d v="2019-03-05T00:00:00"/>
    <n v="305.89999999999998"/>
    <n v="64.239999999999995"/>
    <m/>
    <m/>
    <n v="370.14"/>
    <x v="157"/>
    <x v="139"/>
    <n v="3"/>
    <x v="0"/>
  </r>
  <r>
    <s v="4075 - DULECENTRE SA"/>
    <x v="360"/>
    <m/>
    <d v="2019-03-20T00:00:00"/>
    <n v="1334.85"/>
    <n v="280.32"/>
    <m/>
    <m/>
    <n v="1615.17"/>
    <x v="41"/>
    <x v="23"/>
    <n v="3"/>
    <x v="0"/>
  </r>
  <r>
    <s v="4096 - RENAULT TRUCK CENTER SAU"/>
    <x v="361"/>
    <m/>
    <d v="2019-03-15T00:00:00"/>
    <n v="614.41999999999996"/>
    <n v="129.03"/>
    <m/>
    <m/>
    <n v="743.45"/>
    <x v="158"/>
    <x v="32"/>
    <n v="3"/>
    <x v="0"/>
  </r>
  <r>
    <s v="4096 - RENAULT TRUCK CENTER SAU"/>
    <x v="362"/>
    <m/>
    <d v="2019-03-08T00:00:00"/>
    <n v="129.74"/>
    <n v="27.25"/>
    <m/>
    <m/>
    <n v="156.99"/>
    <x v="45"/>
    <x v="32"/>
    <n v="3"/>
    <x v="0"/>
  </r>
  <r>
    <s v="4096 - RENAULT TRUCK CENTER SAU"/>
    <x v="363"/>
    <m/>
    <d v="2019-03-15T00:00:00"/>
    <n v="41.84"/>
    <n v="8.7899999999999991"/>
    <m/>
    <m/>
    <n v="50.63"/>
    <x v="45"/>
    <x v="32"/>
    <n v="3"/>
    <x v="0"/>
  </r>
  <r>
    <s v="4096 - RENAULT TRUCK CENTER SAU"/>
    <x v="364"/>
    <m/>
    <d v="2019-03-15T00:00:00"/>
    <n v="36.26"/>
    <n v="7.61"/>
    <m/>
    <m/>
    <n v="43.87"/>
    <x v="45"/>
    <x v="32"/>
    <n v="3"/>
    <x v="0"/>
  </r>
  <r>
    <s v="4096 - RENAULT TRUCK CENTER SAU"/>
    <x v="365"/>
    <m/>
    <d v="2019-03-15T00:00:00"/>
    <n v="19.260000000000002"/>
    <n v="4.04"/>
    <m/>
    <m/>
    <n v="23.3"/>
    <x v="45"/>
    <x v="32"/>
    <n v="3"/>
    <x v="0"/>
  </r>
  <r>
    <s v="4099 - NEUMATICOS SOLEDAD, S.L."/>
    <x v="366"/>
    <m/>
    <d v="2019-03-15T00:00:00"/>
    <n v="879.9"/>
    <n v="184.78"/>
    <m/>
    <m/>
    <n v="1064.68"/>
    <x v="0"/>
    <x v="33"/>
    <n v="3"/>
    <x v="0"/>
  </r>
  <r>
    <s v="4209 - COBALTAX TOOLS SL"/>
    <x v="367"/>
    <m/>
    <d v="2019-03-21T00:00:00"/>
    <n v="77.5"/>
    <n v="16.28"/>
    <m/>
    <m/>
    <n v="93.78"/>
    <x v="159"/>
    <x v="140"/>
    <n v="3"/>
    <x v="0"/>
  </r>
  <r>
    <s v="4309 - CRISTAL AUTO BARCINO SL"/>
    <x v="368"/>
    <m/>
    <d v="2019-03-06T00:00:00"/>
    <n v="74"/>
    <n v="15.54"/>
    <m/>
    <m/>
    <n v="89.54"/>
    <x v="45"/>
    <x v="114"/>
    <n v="3"/>
    <x v="0"/>
  </r>
  <r>
    <s v="4382 - FACTOR ENERGIA SA"/>
    <x v="369"/>
    <m/>
    <d v="2019-02-27T00:00:00"/>
    <n v="4058.74"/>
    <n v="852.34"/>
    <m/>
    <m/>
    <n v="4911.08"/>
    <x v="160"/>
    <x v="141"/>
    <n v="2"/>
    <x v="0"/>
  </r>
  <r>
    <s v="3432 - INSTALACIONES CUBERO, S.A."/>
    <x v="370"/>
    <m/>
    <d v="2019-03-22T00:00:00"/>
    <n v="235"/>
    <n v="49.35"/>
    <m/>
    <m/>
    <n v="284.35000000000002"/>
    <x v="161"/>
    <x v="5"/>
    <n v="3"/>
    <x v="0"/>
  </r>
  <r>
    <s v="3627 - COMIGRAF SL"/>
    <x v="371"/>
    <m/>
    <d v="2019-02-28T00:00:00"/>
    <n v="500"/>
    <n v="105"/>
    <m/>
    <m/>
    <n v="605"/>
    <x v="12"/>
    <x v="142"/>
    <n v="2"/>
    <x v="0"/>
  </r>
  <r>
    <s v="4014 - AIGUES DE BARCELONA ,S.A."/>
    <x v="372"/>
    <m/>
    <d v="2019-03-21T00:00:00"/>
    <n v="70.400000000000006"/>
    <n v="3.69"/>
    <m/>
    <m/>
    <n v="74.09"/>
    <x v="29"/>
    <x v="14"/>
    <n v="3"/>
    <x v="0"/>
  </r>
  <r>
    <s v="4014 - AIGUES DE BARCELONA ,S.A."/>
    <x v="373"/>
    <m/>
    <d v="2019-03-21T00:00:00"/>
    <n v="83.59"/>
    <n v="3.33"/>
    <m/>
    <m/>
    <n v="86.92"/>
    <x v="28"/>
    <x v="14"/>
    <n v="3"/>
    <x v="0"/>
  </r>
  <r>
    <s v="4014 - AIGUES DE BARCELONA ,S.A."/>
    <x v="374"/>
    <m/>
    <d v="2019-03-21T00:00:00"/>
    <n v="125.79"/>
    <n v="9.23"/>
    <m/>
    <m/>
    <n v="135.02000000000001"/>
    <x v="28"/>
    <x v="14"/>
    <n v="3"/>
    <x v="0"/>
  </r>
  <r>
    <s v="4014 - AIGUES DE BARCELONA ,S.A."/>
    <x v="375"/>
    <m/>
    <d v="2019-03-21T00:00:00"/>
    <n v="90.73"/>
    <n v="4.05"/>
    <m/>
    <m/>
    <n v="94.78"/>
    <x v="28"/>
    <x v="14"/>
    <n v="3"/>
    <x v="0"/>
  </r>
  <r>
    <s v="4071 - SOCIEDAD CATALANA DE PETROLIS, S.A."/>
    <x v="376"/>
    <m/>
    <d v="2019-03-19T00:00:00"/>
    <n v="12611.57"/>
    <n v="2648.43"/>
    <m/>
    <m/>
    <n v="15260"/>
    <x v="162"/>
    <x v="22"/>
    <n v="3"/>
    <x v="0"/>
  </r>
  <r>
    <s v="4078 - FERROS BRUGUES, S.A."/>
    <x v="377"/>
    <m/>
    <d v="2019-03-20T00:00:00"/>
    <n v="37.43"/>
    <n v="7.81"/>
    <m/>
    <m/>
    <n v="45.24"/>
    <x v="5"/>
    <x v="25"/>
    <n v="3"/>
    <x v="0"/>
  </r>
  <r>
    <s v="4079 - COHIMAR HIDRAULICA NEUMATICA S.L."/>
    <x v="378"/>
    <m/>
    <d v="2019-03-15T00:00:00"/>
    <n v="194.11"/>
    <n v="40.76"/>
    <m/>
    <m/>
    <n v="234.87"/>
    <x v="115"/>
    <x v="26"/>
    <n v="3"/>
    <x v="0"/>
  </r>
  <r>
    <s v="4088 - TECOLOGIC SYSTEMS SL"/>
    <x v="379"/>
    <m/>
    <d v="2019-03-22T00:00:00"/>
    <n v="267.45"/>
    <n v="56.16"/>
    <m/>
    <m/>
    <n v="323.61"/>
    <x v="5"/>
    <x v="143"/>
    <n v="3"/>
    <x v="0"/>
  </r>
  <r>
    <s v="4091 - GRAU, MAQUINARIA I SERVEI INTEGRAL, S.A."/>
    <x v="380"/>
    <m/>
    <d v="2019-03-15T00:00:00"/>
    <n v="23.46"/>
    <n v="4.93"/>
    <m/>
    <m/>
    <n v="28.39"/>
    <x v="5"/>
    <x v="28"/>
    <n v="3"/>
    <x v="0"/>
  </r>
  <r>
    <s v="4091 - GRAU, MAQUINARIA I SERVEI INTEGRAL, S.A."/>
    <x v="381"/>
    <m/>
    <d v="2019-03-15T00:00:00"/>
    <n v="296.55"/>
    <n v="62.28"/>
    <m/>
    <m/>
    <n v="358.83"/>
    <x v="5"/>
    <x v="28"/>
    <n v="3"/>
    <x v="0"/>
  </r>
  <r>
    <s v="4091 - GRAU, MAQUINARIA I SERVEI INTEGRAL, S.A."/>
    <x v="382"/>
    <m/>
    <d v="2019-03-15T00:00:00"/>
    <n v="85.55"/>
    <n v="17.97"/>
    <m/>
    <m/>
    <n v="103.52"/>
    <x v="5"/>
    <x v="28"/>
    <n v="3"/>
    <x v="0"/>
  </r>
  <r>
    <s v="4148 - OFIPRIX SL"/>
    <x v="383"/>
    <m/>
    <d v="2019-03-14T00:00:00"/>
    <n v="5937.63"/>
    <n v="1246.9000000000001"/>
    <m/>
    <m/>
    <n v="7184.53"/>
    <x v="163"/>
    <x v="42"/>
    <n v="3"/>
    <x v="0"/>
  </r>
  <r>
    <s v="4161 - FORCH COMPONENTES PARA TALLER SL"/>
    <x v="384"/>
    <m/>
    <d v="2019-03-18T00:00:00"/>
    <n v="138.24"/>
    <n v="29.03"/>
    <m/>
    <m/>
    <n v="167.27"/>
    <x v="41"/>
    <x v="47"/>
    <n v="3"/>
    <x v="0"/>
  </r>
  <r>
    <s v="4161 - FORCH COMPONENTES PARA TALLER SL"/>
    <x v="385"/>
    <m/>
    <d v="2019-03-11T00:00:00"/>
    <n v="217.33"/>
    <n v="45.64"/>
    <m/>
    <m/>
    <n v="262.97000000000003"/>
    <x v="41"/>
    <x v="47"/>
    <n v="3"/>
    <x v="0"/>
  </r>
  <r>
    <s v="4168 - NATURGY IBERIA, S.A."/>
    <x v="386"/>
    <s v="*A*"/>
    <d v="2019-03-18T00:00:00"/>
    <n v="-12130.49"/>
    <n v="-2547.4"/>
    <m/>
    <m/>
    <n v="-14677.89"/>
    <x v="164"/>
    <x v="48"/>
    <n v="3"/>
    <x v="0"/>
  </r>
  <r>
    <s v="4168 - NATURGY IBERIA, S.A."/>
    <x v="387"/>
    <m/>
    <d v="2019-03-15T00:00:00"/>
    <n v="8508.18"/>
    <n v="1786.72"/>
    <m/>
    <m/>
    <n v="10294.9"/>
    <x v="149"/>
    <x v="48"/>
    <n v="3"/>
    <x v="0"/>
  </r>
  <r>
    <s v="4168 - NATURGY IBERIA, S.A."/>
    <x v="388"/>
    <s v="*A*"/>
    <d v="2019-03-15T00:00:00"/>
    <n v="-8508.18"/>
    <n v="-1786.72"/>
    <m/>
    <m/>
    <n v="-10294.9"/>
    <x v="165"/>
    <x v="48"/>
    <n v="3"/>
    <x v="0"/>
  </r>
  <r>
    <s v="4168 - NATURGY IBERIA, S.A."/>
    <x v="389"/>
    <m/>
    <d v="2019-03-15T00:00:00"/>
    <n v="976.27"/>
    <n v="205.02"/>
    <m/>
    <m/>
    <n v="1181.29"/>
    <x v="149"/>
    <x v="48"/>
    <n v="3"/>
    <x v="0"/>
  </r>
  <r>
    <s v="4168 - NATURGY IBERIA, S.A."/>
    <x v="390"/>
    <s v="*A*"/>
    <d v="2019-03-18T00:00:00"/>
    <n v="-10195.33"/>
    <n v="-2141.02"/>
    <m/>
    <m/>
    <n v="-12336.35"/>
    <x v="166"/>
    <x v="48"/>
    <n v="3"/>
    <x v="0"/>
  </r>
  <r>
    <s v="4168 - NATURGY IBERIA, S.A."/>
    <x v="391"/>
    <s v="*A*"/>
    <d v="2019-03-18T00:00:00"/>
    <n v="-687.21"/>
    <n v="-144.31"/>
    <m/>
    <m/>
    <n v="-831.52"/>
    <x v="167"/>
    <x v="48"/>
    <n v="3"/>
    <x v="0"/>
  </r>
  <r>
    <s v="4168 - NATURGY IBERIA, S.A."/>
    <x v="392"/>
    <s v="*A*"/>
    <d v="2019-03-18T00:00:00"/>
    <n v="-10407.65"/>
    <n v="-2185.61"/>
    <m/>
    <m/>
    <n v="-12593.26"/>
    <x v="168"/>
    <x v="48"/>
    <n v="3"/>
    <x v="0"/>
  </r>
  <r>
    <s v="4173 - MECA ELECTRIC VILADECANS SL"/>
    <x v="393"/>
    <m/>
    <d v="2019-03-19T00:00:00"/>
    <n v="110.47"/>
    <n v="23.2"/>
    <m/>
    <m/>
    <n v="133.66999999999999"/>
    <x v="5"/>
    <x v="138"/>
    <n v="3"/>
    <x v="0"/>
  </r>
  <r>
    <s v="4226 - COMERCIAL LITHIUMBLEI S.L."/>
    <x v="394"/>
    <m/>
    <d v="2019-03-15T00:00:00"/>
    <n v="626.16999999999996"/>
    <n v="131.5"/>
    <m/>
    <m/>
    <n v="757.67"/>
    <x v="5"/>
    <x v="56"/>
    <n v="3"/>
    <x v="0"/>
  </r>
  <r>
    <s v="4379 - SERVITEC OFICINA SL"/>
    <x v="395"/>
    <m/>
    <d v="2019-03-13T00:00:00"/>
    <n v="2810.74"/>
    <n v="590.27"/>
    <m/>
    <m/>
    <n v="3401.01"/>
    <x v="141"/>
    <x v="129"/>
    <n v="3"/>
    <x v="0"/>
  </r>
  <r>
    <s v="4239 - UTE REFORMA NAUS S.A.C"/>
    <x v="396"/>
    <m/>
    <d v="2019-03-19T00:00:00"/>
    <n v="185497.26"/>
    <n v="38954.42"/>
    <m/>
    <m/>
    <n v="224451.68"/>
    <x v="169"/>
    <x v="144"/>
    <n v="3"/>
    <x v="0"/>
  </r>
  <r>
    <s v="4007 - COSUIN EQUIPOS DE OFICINA, S.A."/>
    <x v="397"/>
    <m/>
    <d v="2019-03-29T00:00:00"/>
    <n v="220.89"/>
    <n v="46.39"/>
    <m/>
    <m/>
    <n v="267.27999999999997"/>
    <x v="26"/>
    <x v="13"/>
    <n v="3"/>
    <x v="0"/>
  </r>
  <r>
    <s v="4007 - COSUIN EQUIPOS DE OFICINA, S.A."/>
    <x v="398"/>
    <m/>
    <d v="2019-03-29T00:00:00"/>
    <n v="92.9"/>
    <n v="19.510000000000002"/>
    <m/>
    <m/>
    <n v="112.41"/>
    <x v="24"/>
    <x v="13"/>
    <n v="3"/>
    <x v="0"/>
  </r>
  <r>
    <s v="4007 - COSUIN EQUIPOS DE OFICINA, S.A."/>
    <x v="399"/>
    <m/>
    <d v="2019-03-29T00:00:00"/>
    <n v="228.22"/>
    <n v="47.93"/>
    <m/>
    <m/>
    <n v="276.14999999999998"/>
    <x v="24"/>
    <x v="13"/>
    <n v="3"/>
    <x v="0"/>
  </r>
  <r>
    <s v="4007 - COSUIN EQUIPOS DE OFICINA, S.A."/>
    <x v="400"/>
    <m/>
    <d v="2019-03-29T00:00:00"/>
    <n v="52.8"/>
    <n v="11.09"/>
    <m/>
    <m/>
    <n v="63.89"/>
    <x v="24"/>
    <x v="13"/>
    <n v="3"/>
    <x v="0"/>
  </r>
  <r>
    <s v="4007 - COSUIN EQUIPOS DE OFICINA, S.A."/>
    <x v="401"/>
    <m/>
    <d v="2019-03-29T00:00:00"/>
    <n v="73.63"/>
    <n v="15.46"/>
    <m/>
    <m/>
    <n v="89.09"/>
    <x v="170"/>
    <x v="13"/>
    <n v="3"/>
    <x v="0"/>
  </r>
  <r>
    <s v="4007 - COSUIN EQUIPOS DE OFICINA, S.A."/>
    <x v="402"/>
    <m/>
    <d v="2019-03-29T00:00:00"/>
    <n v="61.74"/>
    <n v="12.97"/>
    <m/>
    <m/>
    <n v="74.709999999999994"/>
    <x v="21"/>
    <x v="13"/>
    <n v="3"/>
    <x v="0"/>
  </r>
  <r>
    <s v="4007 - COSUIN EQUIPOS DE OFICINA, S.A."/>
    <x v="403"/>
    <m/>
    <d v="2019-03-29T00:00:00"/>
    <n v="43.75"/>
    <n v="9.19"/>
    <m/>
    <m/>
    <n v="52.94"/>
    <x v="23"/>
    <x v="13"/>
    <n v="3"/>
    <x v="0"/>
  </r>
  <r>
    <s v="4007 - COSUIN EQUIPOS DE OFICINA, S.A."/>
    <x v="404"/>
    <m/>
    <d v="2019-03-29T00:00:00"/>
    <n v="73.63"/>
    <n v="15.46"/>
    <m/>
    <m/>
    <n v="89.09"/>
    <x v="21"/>
    <x v="13"/>
    <n v="3"/>
    <x v="0"/>
  </r>
  <r>
    <s v="4007 - COSUIN EQUIPOS DE OFICINA, S.A."/>
    <x v="405"/>
    <m/>
    <d v="2019-03-29T00:00:00"/>
    <n v="186.45"/>
    <n v="39.15"/>
    <m/>
    <m/>
    <n v="225.6"/>
    <x v="23"/>
    <x v="13"/>
    <n v="3"/>
    <x v="0"/>
  </r>
  <r>
    <s v="4007 - COSUIN EQUIPOS DE OFICINA, S.A."/>
    <x v="406"/>
    <m/>
    <d v="2019-03-29T00:00:00"/>
    <n v="73.63"/>
    <n v="15.46"/>
    <m/>
    <m/>
    <n v="89.09"/>
    <x v="21"/>
    <x v="13"/>
    <n v="3"/>
    <x v="0"/>
  </r>
  <r>
    <s v="4007 - COSUIN EQUIPOS DE OFICINA, S.A."/>
    <x v="407"/>
    <m/>
    <d v="2019-03-29T00:00:00"/>
    <n v="71.83"/>
    <n v="15.08"/>
    <m/>
    <m/>
    <n v="86.91"/>
    <x v="23"/>
    <x v="13"/>
    <n v="3"/>
    <x v="0"/>
  </r>
  <r>
    <s v="4007 - COSUIN EQUIPOS DE OFICINA, S.A."/>
    <x v="408"/>
    <m/>
    <d v="2019-03-29T00:00:00"/>
    <n v="50.63"/>
    <n v="10.63"/>
    <m/>
    <m/>
    <n v="61.26"/>
    <x v="21"/>
    <x v="13"/>
    <n v="3"/>
    <x v="0"/>
  </r>
  <r>
    <s v="4046 - HERMAGA 2016,SL"/>
    <x v="409"/>
    <m/>
    <d v="2019-03-27T00:00:00"/>
    <n v="1772"/>
    <n v="372.12"/>
    <m/>
    <m/>
    <n v="2144.12"/>
    <x v="171"/>
    <x v="145"/>
    <n v="3"/>
    <x v="0"/>
  </r>
  <r>
    <s v="4046 - HERMAGA 2016,SL"/>
    <x v="410"/>
    <m/>
    <d v="2019-03-27T00:00:00"/>
    <n v="1381"/>
    <n v="290.01"/>
    <m/>
    <m/>
    <n v="1671.01"/>
    <x v="172"/>
    <x v="145"/>
    <n v="3"/>
    <x v="0"/>
  </r>
  <r>
    <s v="4081 - NASER ELECTRONIC SL"/>
    <x v="411"/>
    <m/>
    <d v="2019-03-29T00:00:00"/>
    <n v="69.2"/>
    <n v="14.53"/>
    <m/>
    <m/>
    <n v="83.73"/>
    <x v="5"/>
    <x v="27"/>
    <n v="3"/>
    <x v="0"/>
  </r>
  <r>
    <s v="4117 - PERSUMAR, S.L."/>
    <x v="412"/>
    <m/>
    <d v="2019-03-29T00:00:00"/>
    <n v="155.44"/>
    <n v="32.64"/>
    <m/>
    <m/>
    <n v="188.08"/>
    <x v="173"/>
    <x v="38"/>
    <n v="3"/>
    <x v="0"/>
  </r>
  <r>
    <s v="4117 - PERSUMAR, S.L."/>
    <x v="413"/>
    <m/>
    <d v="2019-03-29T00:00:00"/>
    <n v="155.44"/>
    <n v="32.64"/>
    <m/>
    <m/>
    <n v="188.08"/>
    <x v="10"/>
    <x v="38"/>
    <n v="3"/>
    <x v="0"/>
  </r>
  <r>
    <s v="4117 - PERSUMAR, S.L."/>
    <x v="414"/>
    <m/>
    <d v="2019-03-29T00:00:00"/>
    <n v="89"/>
    <n v="18.690000000000001"/>
    <m/>
    <m/>
    <n v="107.69"/>
    <x v="174"/>
    <x v="38"/>
    <n v="3"/>
    <x v="0"/>
  </r>
  <r>
    <s v="4117 - PERSUMAR, S.L."/>
    <x v="415"/>
    <m/>
    <d v="2019-03-29T00:00:00"/>
    <n v="103.6"/>
    <n v="21.76"/>
    <m/>
    <m/>
    <n v="125.36"/>
    <x v="120"/>
    <x v="38"/>
    <n v="3"/>
    <x v="0"/>
  </r>
  <r>
    <s v="4117 - PERSUMAR, S.L."/>
    <x v="416"/>
    <m/>
    <d v="2019-03-29T00:00:00"/>
    <n v="103.6"/>
    <n v="21.76"/>
    <m/>
    <m/>
    <n v="125.36"/>
    <x v="7"/>
    <x v="38"/>
    <n v="3"/>
    <x v="0"/>
  </r>
  <r>
    <s v="4126 - JUAN RAMON MARIN GARCIA, C.B."/>
    <x v="417"/>
    <m/>
    <d v="2019-03-27T00:00:00"/>
    <n v="356.57"/>
    <n v="74.88"/>
    <m/>
    <m/>
    <n v="431.45"/>
    <x v="175"/>
    <x v="39"/>
    <n v="3"/>
    <x v="0"/>
  </r>
  <r>
    <s v="4158 - TALLERES LLIÇA, S.L."/>
    <x v="418"/>
    <m/>
    <d v="2019-03-27T00:00:00"/>
    <n v="710"/>
    <n v="149.1"/>
    <m/>
    <m/>
    <n v="859.1"/>
    <x v="45"/>
    <x v="46"/>
    <n v="3"/>
    <x v="0"/>
  </r>
  <r>
    <s v="4158 - TALLERES LLIÇA, S.L."/>
    <x v="419"/>
    <m/>
    <d v="2019-03-27T00:00:00"/>
    <n v="468.98"/>
    <n v="98.49"/>
    <m/>
    <m/>
    <n v="567.47"/>
    <x v="45"/>
    <x v="46"/>
    <n v="3"/>
    <x v="0"/>
  </r>
  <r>
    <s v="4158 - TALLERES LLIÇA, S.L."/>
    <x v="420"/>
    <m/>
    <d v="2019-03-27T00:00:00"/>
    <n v="1590"/>
    <n v="333.9"/>
    <m/>
    <m/>
    <n v="1923.9"/>
    <x v="45"/>
    <x v="46"/>
    <n v="3"/>
    <x v="0"/>
  </r>
  <r>
    <s v="4213 - PITAGORA ADVANCED SLU"/>
    <x v="421"/>
    <m/>
    <d v="2019-01-01T00:00:00"/>
    <n v="160"/>
    <m/>
    <m/>
    <m/>
    <n v="160"/>
    <x v="176"/>
    <x v="146"/>
    <n v="1"/>
    <x v="0"/>
  </r>
  <r>
    <s v="4238 - DRAGCLIC SL"/>
    <x v="422"/>
    <m/>
    <d v="2019-01-29T00:00:00"/>
    <n v="396"/>
    <n v="83.16"/>
    <m/>
    <m/>
    <n v="479.16"/>
    <x v="177"/>
    <x v="147"/>
    <n v="1"/>
    <x v="0"/>
  </r>
  <r>
    <s v="4238 - DRAGCLIC SL"/>
    <x v="98"/>
    <m/>
    <d v="2019-03-29T00:00:00"/>
    <n v="132"/>
    <n v="27.72"/>
    <m/>
    <m/>
    <n v="159.72"/>
    <x v="178"/>
    <x v="147"/>
    <n v="3"/>
    <x v="0"/>
  </r>
  <r>
    <s v="4349 - JUNGHEINRICH DE ESPAÑA SA"/>
    <x v="423"/>
    <m/>
    <d v="2019-03-28T00:00:00"/>
    <n v="687"/>
    <n v="144.27000000000001"/>
    <m/>
    <m/>
    <n v="831.27"/>
    <x v="90"/>
    <x v="84"/>
    <n v="3"/>
    <x v="0"/>
  </r>
  <r>
    <s v="4382 - FACTOR ENERGIA SA"/>
    <x v="424"/>
    <m/>
    <d v="2019-03-20T00:00:00"/>
    <n v="3355.93"/>
    <n v="704.75"/>
    <m/>
    <m/>
    <n v="4060.68"/>
    <x v="179"/>
    <x v="141"/>
    <n v="3"/>
    <x v="0"/>
  </r>
  <r>
    <s v="4384 - FUNERARIA GARCIA SOLER SL"/>
    <x v="425"/>
    <m/>
    <d v="2019-02-26T00:00:00"/>
    <n v="130"/>
    <n v="13"/>
    <m/>
    <m/>
    <n v="143"/>
    <x v="180"/>
    <x v="148"/>
    <n v="2"/>
    <x v="0"/>
  </r>
  <r>
    <s v="4385 - SANCHOFLOR SL"/>
    <x v="426"/>
    <m/>
    <d v="2019-03-09T00:00:00"/>
    <n v="136.36000000000001"/>
    <n v="13.64"/>
    <m/>
    <m/>
    <n v="150"/>
    <x v="180"/>
    <x v="149"/>
    <n v="3"/>
    <x v="0"/>
  </r>
  <r>
    <s v="4386 - BLANCA ANA BARRIOS LAZARO"/>
    <x v="427"/>
    <m/>
    <d v="2019-01-14T00:00:00"/>
    <n v="1000"/>
    <n v="210"/>
    <m/>
    <s v="150,00"/>
    <n v="1060"/>
    <x v="181"/>
    <x v="150"/>
    <n v="1"/>
    <x v="0"/>
  </r>
  <r>
    <s v="3726 - ECTA-3 IMATGE SL"/>
    <x v="428"/>
    <m/>
    <d v="2019-03-30T00:00:00"/>
    <n v="54.26"/>
    <n v="11.39"/>
    <m/>
    <m/>
    <n v="65.650000000000006"/>
    <x v="12"/>
    <x v="8"/>
    <n v="3"/>
    <x v="0"/>
  </r>
  <r>
    <s v="3844 - 47 SENDES, S.L."/>
    <x v="429"/>
    <m/>
    <d v="2019-03-06T00:00:00"/>
    <n v="1284"/>
    <n v="269.64"/>
    <m/>
    <m/>
    <n v="1553.64"/>
    <x v="182"/>
    <x v="85"/>
    <n v="3"/>
    <x v="0"/>
  </r>
  <r>
    <s v="4046 - HERMAGA 2016,SL"/>
    <x v="430"/>
    <m/>
    <d v="2019-03-27T00:00:00"/>
    <n v="100"/>
    <n v="21"/>
    <m/>
    <m/>
    <n v="121"/>
    <x v="183"/>
    <x v="145"/>
    <n v="3"/>
    <x v="0"/>
  </r>
  <r>
    <s v="4046 - HERMAGA 2016,SL"/>
    <x v="431"/>
    <m/>
    <d v="2019-03-27T00:00:00"/>
    <n v="103"/>
    <n v="21.63"/>
    <m/>
    <m/>
    <n v="124.63"/>
    <x v="9"/>
    <x v="145"/>
    <n v="3"/>
    <x v="0"/>
  </r>
  <r>
    <s v="4068 - HIGIENE I PROTECCIO, S.L."/>
    <x v="432"/>
    <m/>
    <d v="2019-03-15T00:00:00"/>
    <n v="117.18"/>
    <n v="24.61"/>
    <m/>
    <m/>
    <n v="141.79"/>
    <x v="184"/>
    <x v="20"/>
    <n v="3"/>
    <x v="0"/>
  </r>
  <r>
    <s v="4068 - HIGIENE I PROTECCIO, S.L."/>
    <x v="433"/>
    <m/>
    <d v="2019-03-15T00:00:00"/>
    <n v="47.26"/>
    <n v="9.92"/>
    <m/>
    <m/>
    <n v="57.18"/>
    <x v="184"/>
    <x v="20"/>
    <n v="3"/>
    <x v="0"/>
  </r>
  <r>
    <s v="4069 - FERRETERIA PEPIOL, S.A."/>
    <x v="434"/>
    <m/>
    <d v="2019-03-30T00:00:00"/>
    <n v="368.16"/>
    <n v="77.31"/>
    <m/>
    <m/>
    <n v="445.47"/>
    <x v="5"/>
    <x v="21"/>
    <n v="3"/>
    <x v="0"/>
  </r>
  <r>
    <s v="4080 - INTEGRAL DE MAQUINARIA &amp; TALLER SL"/>
    <x v="435"/>
    <m/>
    <d v="2019-03-30T00:00:00"/>
    <n v="577.55999999999995"/>
    <n v="121.29"/>
    <m/>
    <m/>
    <n v="698.85"/>
    <x v="5"/>
    <x v="104"/>
    <n v="3"/>
    <x v="0"/>
  </r>
  <r>
    <s v="4100 - MARQUIFREN SL"/>
    <x v="436"/>
    <m/>
    <d v="2019-03-30T00:00:00"/>
    <n v="568.05999999999995"/>
    <n v="119.29"/>
    <m/>
    <m/>
    <n v="687.35"/>
    <x v="5"/>
    <x v="151"/>
    <n v="3"/>
    <x v="0"/>
  </r>
  <r>
    <s v="4122 - COMO DESING STUDIO SL"/>
    <x v="437"/>
    <m/>
    <d v="2019-03-29T00:00:00"/>
    <n v="5500"/>
    <n v="1155"/>
    <m/>
    <m/>
    <n v="6655"/>
    <x v="185"/>
    <x v="152"/>
    <n v="3"/>
    <x v="0"/>
  </r>
  <r>
    <s v="4151 - SUMINISTROS AN-BO, S.L."/>
    <x v="438"/>
    <m/>
    <d v="2019-03-29T00:00:00"/>
    <n v="163.31"/>
    <n v="34.299999999999997"/>
    <m/>
    <m/>
    <n v="197.61"/>
    <x v="186"/>
    <x v="44"/>
    <n v="3"/>
    <x v="0"/>
  </r>
  <r>
    <s v="4161 - FORCH COMPONENTES PARA TALLER SL"/>
    <x v="439"/>
    <m/>
    <d v="2019-03-20T00:00:00"/>
    <n v="987.75"/>
    <n v="207.43"/>
    <m/>
    <m/>
    <n v="1195.18"/>
    <x v="5"/>
    <x v="47"/>
    <n v="3"/>
    <x v="0"/>
  </r>
  <r>
    <s v="4187 - CASTELAO SL"/>
    <x v="440"/>
    <m/>
    <d v="2019-03-30T00:00:00"/>
    <n v="321.8"/>
    <n v="67.58"/>
    <m/>
    <m/>
    <n v="389.38"/>
    <x v="5"/>
    <x v="88"/>
    <n v="3"/>
    <x v="0"/>
  </r>
  <r>
    <s v="4296 - PROSEGUR SERVICIOS EFECTIVO ESPAÑA, SLU"/>
    <x v="441"/>
    <m/>
    <d v="2019-01-01T00:00:00"/>
    <n v="4889.6000000000004"/>
    <n v="1026.82"/>
    <m/>
    <m/>
    <n v="5916.42"/>
    <x v="187"/>
    <x v="63"/>
    <n v="1"/>
    <x v="0"/>
  </r>
  <r>
    <s v="4354 - IOE SOPORTE E IMPEMENTACION SLU"/>
    <x v="442"/>
    <m/>
    <d v="2019-03-21T00:00:00"/>
    <n v="435"/>
    <n v="91.35"/>
    <m/>
    <m/>
    <n v="526.35"/>
    <x v="79"/>
    <x v="71"/>
    <n v="3"/>
    <x v="0"/>
  </r>
  <r>
    <s v="4354 - IOE SOPORTE E IMPEMENTACION SLU"/>
    <x v="443"/>
    <m/>
    <d v="2019-03-27T00:00:00"/>
    <n v="990"/>
    <n v="207.9"/>
    <m/>
    <m/>
    <n v="1197.9000000000001"/>
    <x v="188"/>
    <x v="71"/>
    <n v="3"/>
    <x v="0"/>
  </r>
  <r>
    <s v="4383 - OCA INSPECCION, CONTROL Y PREVENCION SAU"/>
    <x v="444"/>
    <m/>
    <d v="2019-03-19T00:00:00"/>
    <n v="655.25"/>
    <n v="126.12"/>
    <m/>
    <m/>
    <n v="781.37"/>
    <x v="189"/>
    <x v="153"/>
    <n v="3"/>
    <x v="0"/>
  </r>
  <r>
    <s v="4387 - SCHIBSTED CLASSIFIED MEDIA SPAIN SL"/>
    <x v="445"/>
    <m/>
    <d v="2019-03-15T00:00:00"/>
    <n v="1069"/>
    <n v="224.49"/>
    <m/>
    <m/>
    <n v="1293.49"/>
    <x v="190"/>
    <x v="154"/>
    <n v="3"/>
    <x v="0"/>
  </r>
  <r>
    <s v="3227 - ANTONIO MESAS MARTINEZ"/>
    <x v="446"/>
    <m/>
    <d v="2019-03-31T00:00:00"/>
    <n v="169.35"/>
    <n v="35.56"/>
    <m/>
    <m/>
    <n v="204.91"/>
    <x v="5"/>
    <x v="3"/>
    <n v="3"/>
    <x v="0"/>
  </r>
  <r>
    <s v="3274 - VODAFONE ESPAÑA, SAU"/>
    <x v="447"/>
    <m/>
    <d v="2019-03-22T00:00:00"/>
    <n v="440.71"/>
    <n v="92.55"/>
    <m/>
    <m/>
    <n v="533.26"/>
    <x v="140"/>
    <x v="4"/>
    <n v="3"/>
    <x v="0"/>
  </r>
  <r>
    <s v="3924 - CERRAJERIA BLANCO RF 1973 SL"/>
    <x v="448"/>
    <m/>
    <d v="2019-03-05T00:00:00"/>
    <n v="168"/>
    <n v="35.28"/>
    <m/>
    <m/>
    <n v="203.28"/>
    <x v="191"/>
    <x v="139"/>
    <n v="3"/>
    <x v="0"/>
  </r>
  <r>
    <s v="4034 - WATER FIRE SL"/>
    <x v="449"/>
    <m/>
    <d v="2019-03-29T00:00:00"/>
    <n v="24.87"/>
    <n v="5.22"/>
    <m/>
    <m/>
    <n v="30.09"/>
    <x v="184"/>
    <x v="102"/>
    <n v="3"/>
    <x v="0"/>
  </r>
  <r>
    <s v="4093 - CIPRIANO VILLARES CEREZO"/>
    <x v="450"/>
    <m/>
    <d v="2019-03-31T00:00:00"/>
    <n v="597.5"/>
    <n v="125.48"/>
    <m/>
    <m/>
    <n v="722.98"/>
    <x v="5"/>
    <x v="30"/>
    <n v="3"/>
    <x v="0"/>
  </r>
  <r>
    <s v="4094 - RECANVIS BRUGUES MOTOR, S.L."/>
    <x v="451"/>
    <m/>
    <d v="2019-03-31T00:00:00"/>
    <n v="294.76"/>
    <n v="61.9"/>
    <m/>
    <m/>
    <n v="356.66"/>
    <x v="5"/>
    <x v="31"/>
    <n v="3"/>
    <x v="0"/>
  </r>
  <r>
    <s v="4099 - NEUMATICOS SOLEDAD, S.L."/>
    <x v="452"/>
    <m/>
    <d v="2019-03-31T00:00:00"/>
    <n v="854.74"/>
    <n v="179.5"/>
    <m/>
    <m/>
    <n v="1034.24"/>
    <x v="0"/>
    <x v="33"/>
    <n v="3"/>
    <x v="0"/>
  </r>
  <r>
    <s v="4115 - ABELLAN Y ORTEGA SL"/>
    <x v="453"/>
    <m/>
    <d v="2019-03-31T00:00:00"/>
    <n v="163.6"/>
    <n v="34.36"/>
    <m/>
    <m/>
    <n v="197.96"/>
    <x v="5"/>
    <x v="106"/>
    <n v="3"/>
    <x v="0"/>
  </r>
  <r>
    <s v="4134 - SOLRED S.A."/>
    <x v="454"/>
    <m/>
    <d v="2019-03-31T00:00:00"/>
    <n v="282.52"/>
    <n v="59.33"/>
    <m/>
    <m/>
    <n v="341.85"/>
    <x v="60"/>
    <x v="40"/>
    <n v="3"/>
    <x v="0"/>
  </r>
  <r>
    <s v="4148 - OFIPRIX SL"/>
    <x v="455"/>
    <m/>
    <d v="2019-03-28T00:00:00"/>
    <n v="1246.5"/>
    <n v="261.76"/>
    <m/>
    <m/>
    <n v="1508.26"/>
    <x v="12"/>
    <x v="42"/>
    <n v="3"/>
    <x v="0"/>
  </r>
  <r>
    <s v="4208 - BOREAL INFORMATION TECHNOLOGY, S.L."/>
    <x v="456"/>
    <m/>
    <d v="2019-03-31T00:00:00"/>
    <n v="637.6"/>
    <n v="133.9"/>
    <m/>
    <m/>
    <n v="771.5"/>
    <x v="123"/>
    <x v="53"/>
    <n v="3"/>
    <x v="0"/>
  </r>
  <r>
    <s v="4222 - VIVA AQUA SERVICE SPAIN, S.A."/>
    <x v="457"/>
    <m/>
    <d v="2019-03-31T00:00:00"/>
    <n v="31.86"/>
    <n v="3.19"/>
    <m/>
    <m/>
    <n v="35.049999999999997"/>
    <x v="192"/>
    <x v="55"/>
    <n v="3"/>
    <x v="0"/>
  </r>
  <r>
    <s v="4241 - TRANS G.M., S.L."/>
    <x v="458"/>
    <m/>
    <d v="2019-03-31T00:00:00"/>
    <n v="1497"/>
    <n v="149.69999999999999"/>
    <m/>
    <m/>
    <n v="1646.7"/>
    <x v="68"/>
    <x v="57"/>
    <n v="3"/>
    <x v="0"/>
  </r>
  <r>
    <s v="4276 - MONTSE LOPEZ ANDRES (PHONE MARKETING)"/>
    <x v="459"/>
    <m/>
    <d v="2019-03-14T00:00:00"/>
    <n v="1129"/>
    <n v="237.09"/>
    <m/>
    <m/>
    <n v="1366.09"/>
    <x v="193"/>
    <x v="155"/>
    <n v="3"/>
    <x v="0"/>
  </r>
  <r>
    <s v="4277 - RECA HISPANIA SAU"/>
    <x v="460"/>
    <m/>
    <d v="2019-03-15T00:00:00"/>
    <n v="290.45999999999998"/>
    <n v="61"/>
    <m/>
    <m/>
    <n v="351.46"/>
    <x v="5"/>
    <x v="156"/>
    <n v="3"/>
    <x v="0"/>
  </r>
  <r>
    <s v="4277 - RECA HISPANIA SAU"/>
    <x v="461"/>
    <m/>
    <d v="2019-03-01T00:00:00"/>
    <n v="120"/>
    <n v="25.2"/>
    <m/>
    <m/>
    <n v="145.19999999999999"/>
    <x v="5"/>
    <x v="156"/>
    <n v="3"/>
    <x v="0"/>
  </r>
  <r>
    <s v="4297 - REPARACIONES Y VULCANIZADOS JDF, S.L."/>
    <x v="462"/>
    <m/>
    <d v="2019-03-31T00:00:00"/>
    <n v="426.98"/>
    <n v="89.67"/>
    <m/>
    <m/>
    <n v="516.65"/>
    <x v="194"/>
    <x v="0"/>
    <n v="3"/>
    <x v="0"/>
  </r>
  <r>
    <s v="4304 - LIQUID NATURAL GAZ, S.L."/>
    <x v="463"/>
    <m/>
    <d v="2019-03-31T00:00:00"/>
    <n v="88.47"/>
    <n v="18.579999999999998"/>
    <m/>
    <m/>
    <n v="107.05"/>
    <x v="60"/>
    <x v="64"/>
    <n v="3"/>
    <x v="0"/>
  </r>
  <r>
    <s v="4314 - CARLOS JUAN GUTIERREZ"/>
    <x v="464"/>
    <m/>
    <d v="2019-03-31T00:00:00"/>
    <n v="111.19"/>
    <n v="23.35"/>
    <m/>
    <s v="1,11"/>
    <n v="133.43"/>
    <x v="195"/>
    <x v="66"/>
    <n v="3"/>
    <x v="0"/>
  </r>
  <r>
    <s v="4318 - SINGULAR ECOLOGIC SL"/>
    <x v="465"/>
    <m/>
    <d v="2019-03-31T00:00:00"/>
    <n v="397.47"/>
    <n v="83.46"/>
    <m/>
    <m/>
    <n v="480.93"/>
    <x v="152"/>
    <x v="132"/>
    <n v="3"/>
    <x v="0"/>
  </r>
  <r>
    <s v="4388 - LEROY MERLIN ESPAÑA SLU"/>
    <x v="466"/>
    <m/>
    <d v="2019-03-15T00:00:00"/>
    <n v="100.24"/>
    <n v="21.06"/>
    <m/>
    <m/>
    <n v="121.3"/>
    <x v="196"/>
    <x v="157"/>
    <n v="3"/>
    <x v="0"/>
  </r>
  <r>
    <s v="4389 - CONFORAMA ESPAÑA SA"/>
    <x v="467"/>
    <m/>
    <d v="2019-03-15T00:00:00"/>
    <n v="57.84"/>
    <n v="12.15"/>
    <m/>
    <m/>
    <n v="69.989999999999995"/>
    <x v="12"/>
    <x v="158"/>
    <n v="3"/>
    <x v="0"/>
  </r>
  <r>
    <s v="4079 - COHIMAR HIDRAULICA NEUMATICA S.L."/>
    <x v="468"/>
    <m/>
    <d v="2019-03-31T00:00:00"/>
    <n v="315.83"/>
    <n v="66.319999999999993"/>
    <m/>
    <m/>
    <n v="382.15"/>
    <x v="115"/>
    <x v="26"/>
    <n v="3"/>
    <x v="0"/>
  </r>
  <r>
    <s v="4079 - COHIMAR HIDRAULICA NEUMATICA S.L."/>
    <x v="469"/>
    <m/>
    <d v="2019-03-31T00:00:00"/>
    <n v="316.18"/>
    <n v="66.400000000000006"/>
    <m/>
    <m/>
    <n v="382.58"/>
    <x v="115"/>
    <x v="26"/>
    <n v="3"/>
    <x v="0"/>
  </r>
  <r>
    <s v="4079 - COHIMAR HIDRAULICA NEUMATICA S.L."/>
    <x v="470"/>
    <m/>
    <d v="2019-03-31T00:00:00"/>
    <n v="297.25"/>
    <n v="62.42"/>
    <m/>
    <m/>
    <n v="359.67"/>
    <x v="115"/>
    <x v="26"/>
    <n v="3"/>
    <x v="0"/>
  </r>
  <r>
    <s v="4273 - FLOWBIRD ESPAÑA SLU"/>
    <x v="471"/>
    <m/>
    <d v="2019-03-31T00:00:00"/>
    <n v="1104.02"/>
    <n v="231.84"/>
    <m/>
    <m/>
    <n v="1335.86"/>
    <x v="197"/>
    <x v="113"/>
    <n v="3"/>
    <x v="0"/>
  </r>
  <r>
    <s v="4306 - CONTENIDORS PUBLICS DE CATALUNYA SA"/>
    <x v="472"/>
    <m/>
    <d v="2019-03-31T00:00:00"/>
    <n v="110"/>
    <n v="11"/>
    <m/>
    <m/>
    <n v="121"/>
    <x v="74"/>
    <x v="65"/>
    <n v="3"/>
    <x v="0"/>
  </r>
  <r>
    <s v="4306 - CONTENIDORS PUBLICS DE CATALUNYA SA"/>
    <x v="473"/>
    <m/>
    <d v="2019-03-31T00:00:00"/>
    <n v="110"/>
    <n v="11"/>
    <m/>
    <m/>
    <n v="121"/>
    <x v="74"/>
    <x v="65"/>
    <n v="3"/>
    <x v="0"/>
  </r>
  <r>
    <s v="4306 - CONTENIDORS PUBLICS DE CATALUNYA SA"/>
    <x v="474"/>
    <m/>
    <d v="2019-03-31T00:00:00"/>
    <n v="110"/>
    <n v="11"/>
    <m/>
    <m/>
    <n v="121"/>
    <x v="74"/>
    <x v="65"/>
    <n v="3"/>
    <x v="0"/>
  </r>
  <r>
    <s v="4306 - CONTENIDORS PUBLICS DE CATALUNYA SA"/>
    <x v="475"/>
    <m/>
    <d v="2019-03-31T00:00:00"/>
    <n v="110"/>
    <n v="11"/>
    <m/>
    <m/>
    <n v="121"/>
    <x v="198"/>
    <x v="65"/>
    <n v="3"/>
    <x v="0"/>
  </r>
  <r>
    <s v="4306 - CONTENIDORS PUBLICS DE CATALUNYA SA"/>
    <x v="476"/>
    <m/>
    <d v="2019-03-31T00:00:00"/>
    <n v="110"/>
    <n v="11"/>
    <m/>
    <m/>
    <n v="121"/>
    <x v="74"/>
    <x v="65"/>
    <n v="3"/>
    <x v="0"/>
  </r>
  <r>
    <s v="4306 - CONTENIDORS PUBLICS DE CATALUNYA SA"/>
    <x v="477"/>
    <m/>
    <d v="2019-03-31T00:00:00"/>
    <n v="110"/>
    <n v="11"/>
    <m/>
    <m/>
    <n v="121"/>
    <x v="74"/>
    <x v="65"/>
    <n v="3"/>
    <x v="0"/>
  </r>
  <r>
    <s v="4306 - CONTENIDORS PUBLICS DE CATALUNYA SA"/>
    <x v="478"/>
    <m/>
    <d v="2019-03-31T00:00:00"/>
    <n v="1749.6"/>
    <n v="174.96"/>
    <m/>
    <m/>
    <n v="1924.56"/>
    <x v="74"/>
    <x v="65"/>
    <n v="3"/>
    <x v="0"/>
  </r>
  <r>
    <s v="4306 - CONTENIDORS PUBLICS DE CATALUNYA SA"/>
    <x v="479"/>
    <m/>
    <d v="2019-03-31T00:00:00"/>
    <n v="110"/>
    <n v="11"/>
    <m/>
    <m/>
    <n v="121"/>
    <x v="74"/>
    <x v="65"/>
    <n v="3"/>
    <x v="0"/>
  </r>
  <r>
    <s v="4306 - CONTENIDORS PUBLICS DE CATALUNYA SA"/>
    <x v="480"/>
    <m/>
    <d v="2019-03-31T00:00:00"/>
    <n v="114"/>
    <n v="11.4"/>
    <m/>
    <m/>
    <n v="125.4"/>
    <x v="74"/>
    <x v="65"/>
    <n v="3"/>
    <x v="0"/>
  </r>
  <r>
    <s v="4306 - CONTENIDORS PUBLICS DE CATALUNYA SA"/>
    <x v="481"/>
    <m/>
    <d v="2019-03-31T00:00:00"/>
    <n v="110"/>
    <n v="11"/>
    <m/>
    <m/>
    <n v="121"/>
    <x v="74"/>
    <x v="65"/>
    <n v="3"/>
    <x v="0"/>
  </r>
  <r>
    <s v="4350 - SENESANT 2000 S.L."/>
    <x v="482"/>
    <m/>
    <d v="2019-03-31T00:00:00"/>
    <n v="75"/>
    <n v="15.75"/>
    <m/>
    <m/>
    <n v="90.75"/>
    <x v="199"/>
    <x v="70"/>
    <n v="3"/>
    <x v="0"/>
  </r>
  <r>
    <s v="4369 - BLUEBEAN SL"/>
    <x v="483"/>
    <m/>
    <d v="2019-03-31T00:00:00"/>
    <n v="1450.19"/>
    <n v="304.54000000000002"/>
    <m/>
    <m/>
    <n v="1754.73"/>
    <x v="200"/>
    <x v="91"/>
    <n v="3"/>
    <x v="0"/>
  </r>
  <r>
    <s v="3186 - SHEBEL CONSULTORIA Y SERVICIOS, S.L.U."/>
    <x v="484"/>
    <m/>
    <d v="2019-04-01T00:00:00"/>
    <n v="263.01"/>
    <n v="55.23"/>
    <m/>
    <m/>
    <n v="318.24"/>
    <x v="4"/>
    <x v="2"/>
    <n v="4"/>
    <x v="1"/>
  </r>
  <r>
    <s v="3474 - ZARDOYA OTIS, S.A."/>
    <x v="485"/>
    <m/>
    <d v="2019-04-01T00:00:00"/>
    <n v="454.62"/>
    <n v="95.47"/>
    <m/>
    <m/>
    <n v="550.09"/>
    <x v="11"/>
    <x v="6"/>
    <n v="4"/>
    <x v="1"/>
  </r>
  <r>
    <s v="3781 - TELEFONICA MOVILES ESPAÑA, S.A."/>
    <x v="486"/>
    <m/>
    <d v="2019-04-01T00:00:00"/>
    <n v="113.2"/>
    <n v="23.77"/>
    <m/>
    <m/>
    <n v="136.97"/>
    <x v="13"/>
    <x v="9"/>
    <n v="4"/>
    <x v="1"/>
  </r>
  <r>
    <s v="3844 - 47 SENDES, S.L."/>
    <x v="487"/>
    <m/>
    <d v="2019-04-09T00:00:00"/>
    <n v="810"/>
    <n v="170.1"/>
    <m/>
    <m/>
    <n v="980.1"/>
    <x v="201"/>
    <x v="85"/>
    <n v="4"/>
    <x v="1"/>
  </r>
  <r>
    <s v="3892 - PRECISION CONSULTING SL"/>
    <x v="488"/>
    <m/>
    <d v="2019-04-01T00:00:00"/>
    <n v="769"/>
    <n v="161.49"/>
    <m/>
    <m/>
    <n v="930.49"/>
    <x v="4"/>
    <x v="10"/>
    <n v="4"/>
    <x v="1"/>
  </r>
  <r>
    <s v="3912 - ENDESA ENERGIA,SAU"/>
    <x v="489"/>
    <m/>
    <d v="2019-04-02T00:00:00"/>
    <n v="523.54"/>
    <n v="109.94"/>
    <m/>
    <m/>
    <n v="633.48"/>
    <x v="19"/>
    <x v="86"/>
    <n v="4"/>
    <x v="1"/>
  </r>
  <r>
    <s v="3912 - ENDESA ENERGIA,SAU"/>
    <x v="490"/>
    <m/>
    <d v="2019-04-02T00:00:00"/>
    <n v="489.07"/>
    <n v="102.7"/>
    <m/>
    <m/>
    <n v="591.77"/>
    <x v="19"/>
    <x v="86"/>
    <n v="4"/>
    <x v="1"/>
  </r>
  <r>
    <s v="3943 - ENDESA ENERGIA XXI, S.L."/>
    <x v="491"/>
    <m/>
    <d v="2019-04-05T00:00:00"/>
    <n v="7.42"/>
    <n v="1.56"/>
    <m/>
    <m/>
    <n v="8.98"/>
    <x v="19"/>
    <x v="11"/>
    <n v="4"/>
    <x v="1"/>
  </r>
  <r>
    <s v="3943 - ENDESA ENERGIA XXI, S.L."/>
    <x v="492"/>
    <m/>
    <d v="2019-04-02T00:00:00"/>
    <n v="52.48"/>
    <n v="11.02"/>
    <m/>
    <m/>
    <n v="63.5"/>
    <x v="19"/>
    <x v="11"/>
    <n v="4"/>
    <x v="1"/>
  </r>
  <r>
    <s v="3943 - ENDESA ENERGIA XXI, S.L."/>
    <x v="493"/>
    <m/>
    <d v="2019-04-02T00:00:00"/>
    <n v="54.58"/>
    <n v="11.46"/>
    <m/>
    <m/>
    <n v="66.040000000000006"/>
    <x v="19"/>
    <x v="11"/>
    <n v="4"/>
    <x v="1"/>
  </r>
  <r>
    <s v="3943 - ENDESA ENERGIA XXI, S.L."/>
    <x v="494"/>
    <m/>
    <d v="2019-04-02T00:00:00"/>
    <n v="103.92"/>
    <n v="21.82"/>
    <m/>
    <m/>
    <n v="125.74"/>
    <x v="19"/>
    <x v="11"/>
    <n v="4"/>
    <x v="1"/>
  </r>
  <r>
    <s v="3964 - SISTEMES DE SEGURETAT J.LIMA,SL"/>
    <x v="495"/>
    <m/>
    <d v="2019-04-01T00:00:00"/>
    <n v="871.9"/>
    <n v="183.1"/>
    <m/>
    <m/>
    <n v="1055"/>
    <x v="202"/>
    <x v="100"/>
    <n v="4"/>
    <x v="1"/>
  </r>
  <r>
    <s v="3964 - SISTEMES DE SEGURETAT J.LIMA,SL"/>
    <x v="496"/>
    <m/>
    <d v="2019-04-01T00:00:00"/>
    <n v="5535.95"/>
    <n v="1162.55"/>
    <m/>
    <m/>
    <n v="6698.5"/>
    <x v="203"/>
    <x v="100"/>
    <n v="4"/>
    <x v="1"/>
  </r>
  <r>
    <s v="3964 - SISTEMES DE SEGURETAT J.LIMA,SL"/>
    <x v="497"/>
    <m/>
    <d v="2019-04-01T00:00:00"/>
    <n v="4045.58"/>
    <n v="849.57"/>
    <m/>
    <m/>
    <n v="4895.1499999999996"/>
    <x v="204"/>
    <x v="100"/>
    <n v="4"/>
    <x v="1"/>
  </r>
  <r>
    <s v="3964 - SISTEMES DE SEGURETAT J.LIMA,SL"/>
    <x v="498"/>
    <m/>
    <d v="2019-04-01T00:00:00"/>
    <n v="3709.33"/>
    <n v="778.96"/>
    <m/>
    <m/>
    <n v="4488.29"/>
    <x v="205"/>
    <x v="100"/>
    <n v="4"/>
    <x v="1"/>
  </r>
  <r>
    <s v="4014 - AIGUES DE BARCELONA ,S.A."/>
    <x v="499"/>
    <m/>
    <d v="2019-04-01T00:00:00"/>
    <n v="1984.78"/>
    <n v="195.13"/>
    <m/>
    <m/>
    <n v="2179.91"/>
    <x v="206"/>
    <x v="14"/>
    <n v="4"/>
    <x v="1"/>
  </r>
  <r>
    <s v="4014 - AIGUES DE BARCELONA ,S.A."/>
    <x v="500"/>
    <m/>
    <d v="2019-04-05T00:00:00"/>
    <n v="105.6"/>
    <n v="5.53"/>
    <m/>
    <m/>
    <n v="111.13"/>
    <x v="207"/>
    <x v="14"/>
    <n v="4"/>
    <x v="1"/>
  </r>
  <r>
    <s v="4022 - LOOMIS SPAIN, S.A."/>
    <x v="501"/>
    <m/>
    <d v="2019-04-01T00:00:00"/>
    <n v="1541"/>
    <n v="323.61"/>
    <m/>
    <m/>
    <n v="1864.61"/>
    <x v="142"/>
    <x v="15"/>
    <n v="4"/>
    <x v="1"/>
  </r>
  <r>
    <s v="4024 - ASCENSORES ENINTER, SL"/>
    <x v="502"/>
    <m/>
    <d v="2019-04-01T00:00:00"/>
    <n v="118.8"/>
    <n v="24.95"/>
    <m/>
    <m/>
    <n v="143.75"/>
    <x v="208"/>
    <x v="159"/>
    <n v="4"/>
    <x v="1"/>
  </r>
  <r>
    <s v="4040 - FORMULARIOS EUROPEOS S.A."/>
    <x v="503"/>
    <m/>
    <d v="2019-04-01T00:00:00"/>
    <n v="267"/>
    <n v="56.07"/>
    <m/>
    <m/>
    <n v="323.07"/>
    <x v="209"/>
    <x v="160"/>
    <n v="4"/>
    <x v="1"/>
  </r>
  <r>
    <s v="4045 - BNFIX PICH AUDITORES , SLP"/>
    <x v="504"/>
    <m/>
    <d v="2019-04-02T00:00:00"/>
    <n v="6325"/>
    <n v="1328.25"/>
    <m/>
    <m/>
    <n v="7653.25"/>
    <x v="210"/>
    <x v="161"/>
    <n v="4"/>
    <x v="1"/>
  </r>
  <r>
    <s v="4064 - AUXI-FOC,SL"/>
    <x v="505"/>
    <m/>
    <d v="2019-04-01T00:00:00"/>
    <n v="432"/>
    <n v="90.72"/>
    <m/>
    <m/>
    <n v="522.72"/>
    <x v="35"/>
    <x v="18"/>
    <n v="4"/>
    <x v="1"/>
  </r>
  <r>
    <s v="4064 - AUXI-FOC,SL"/>
    <x v="506"/>
    <m/>
    <d v="2019-04-01T00:00:00"/>
    <n v="13.5"/>
    <n v="2.84"/>
    <m/>
    <m/>
    <n v="16.34"/>
    <x v="35"/>
    <x v="18"/>
    <n v="4"/>
    <x v="1"/>
  </r>
  <r>
    <s v="4064 - AUXI-FOC,SL"/>
    <x v="507"/>
    <m/>
    <d v="2019-04-01T00:00:00"/>
    <n v="150.5"/>
    <n v="31.61"/>
    <m/>
    <m/>
    <n v="182.11"/>
    <x v="35"/>
    <x v="18"/>
    <n v="4"/>
    <x v="1"/>
  </r>
  <r>
    <s v="4066 - PICH Y ASOCIADOS, S.L.P."/>
    <x v="508"/>
    <m/>
    <d v="2019-04-01T00:00:00"/>
    <n v="2480"/>
    <n v="520.79999999999995"/>
    <m/>
    <m/>
    <n v="3000.8"/>
    <x v="36"/>
    <x v="19"/>
    <n v="4"/>
    <x v="1"/>
  </r>
  <r>
    <s v="4068 - HIGIENE I PROTECCIO, S.L."/>
    <x v="509"/>
    <m/>
    <d v="2019-04-05T00:00:00"/>
    <n v="658.2"/>
    <n v="138.22"/>
    <m/>
    <m/>
    <n v="796.42"/>
    <x v="184"/>
    <x v="20"/>
    <n v="4"/>
    <x v="1"/>
  </r>
  <r>
    <s v="4068 - HIGIENE I PROTECCIO, S.L."/>
    <x v="510"/>
    <m/>
    <d v="2019-04-05T00:00:00"/>
    <n v="163.80000000000001"/>
    <n v="34.4"/>
    <m/>
    <m/>
    <n v="198.2"/>
    <x v="184"/>
    <x v="20"/>
    <n v="4"/>
    <x v="1"/>
  </r>
  <r>
    <s v="4071 - SOCIEDAD CATALANA DE PETROLIS, S.A."/>
    <x v="511"/>
    <m/>
    <d v="2019-04-09T00:00:00"/>
    <n v="9520.98"/>
    <n v="1999.41"/>
    <m/>
    <m/>
    <n v="11520.39"/>
    <x v="40"/>
    <x v="22"/>
    <n v="4"/>
    <x v="1"/>
  </r>
  <r>
    <s v="4076 - IBERDROLA CLIENTES, S.A.U"/>
    <x v="512"/>
    <m/>
    <d v="2019-04-09T00:00:00"/>
    <n v="141.66999999999999"/>
    <n v="29.75"/>
    <m/>
    <m/>
    <n v="171.42"/>
    <x v="211"/>
    <x v="24"/>
    <n v="4"/>
    <x v="1"/>
  </r>
  <r>
    <s v="4094 - RECANVIS BRUGUES MOTOR, S.L."/>
    <x v="513"/>
    <m/>
    <d v="2019-04-02T00:00:00"/>
    <n v="59.35"/>
    <n v="12.46"/>
    <m/>
    <m/>
    <n v="71.81"/>
    <x v="5"/>
    <x v="31"/>
    <n v="4"/>
    <x v="1"/>
  </r>
  <r>
    <s v="4094 - RECANVIS BRUGUES MOTOR, S.L."/>
    <x v="514"/>
    <m/>
    <d v="2019-04-02T00:00:00"/>
    <n v="44.28"/>
    <n v="9.3000000000000007"/>
    <m/>
    <m/>
    <n v="53.58"/>
    <x v="5"/>
    <x v="31"/>
    <n v="4"/>
    <x v="1"/>
  </r>
  <r>
    <s v="4094 - RECANVIS BRUGUES MOTOR, S.L."/>
    <x v="515"/>
    <m/>
    <d v="2019-04-02T00:00:00"/>
    <n v="70.680000000000007"/>
    <n v="14.84"/>
    <m/>
    <m/>
    <n v="85.52"/>
    <x v="5"/>
    <x v="31"/>
    <n v="4"/>
    <x v="1"/>
  </r>
  <r>
    <s v="4122 - COMO DESING STUDIO SL"/>
    <x v="516"/>
    <m/>
    <d v="2019-04-05T00:00:00"/>
    <n v="1200"/>
    <n v="252"/>
    <m/>
    <m/>
    <n v="1452"/>
    <x v="212"/>
    <x v="152"/>
    <n v="4"/>
    <x v="1"/>
  </r>
  <r>
    <s v="4148 - OFIPRIX SL"/>
    <x v="517"/>
    <m/>
    <d v="2019-04-11T00:00:00"/>
    <n v="464.4"/>
    <n v="97.52"/>
    <m/>
    <m/>
    <n v="561.91999999999996"/>
    <x v="141"/>
    <x v="42"/>
    <n v="4"/>
    <x v="1"/>
  </r>
  <r>
    <s v="4152 - SUCITESA SA"/>
    <x v="518"/>
    <m/>
    <d v="2019-04-12T00:00:00"/>
    <n v="99.5"/>
    <n v="20.9"/>
    <m/>
    <m/>
    <n v="120.4"/>
    <x v="41"/>
    <x v="126"/>
    <n v="4"/>
    <x v="1"/>
  </r>
  <r>
    <s v="4158 - TALLERES LLIÇA, S.L."/>
    <x v="519"/>
    <m/>
    <d v="2019-04-01T00:00:00"/>
    <n v="110"/>
    <n v="23.1"/>
    <m/>
    <m/>
    <n v="133.1"/>
    <x v="45"/>
    <x v="46"/>
    <n v="4"/>
    <x v="1"/>
  </r>
  <r>
    <s v="4158 - TALLERES LLIÇA, S.L."/>
    <x v="520"/>
    <m/>
    <d v="2019-04-01T00:00:00"/>
    <n v="614.33000000000004"/>
    <n v="129.01"/>
    <m/>
    <m/>
    <n v="743.34"/>
    <x v="45"/>
    <x v="46"/>
    <n v="4"/>
    <x v="1"/>
  </r>
  <r>
    <s v="4158 - TALLERES LLIÇA, S.L."/>
    <x v="521"/>
    <m/>
    <d v="2019-04-01T00:00:00"/>
    <n v="298.25"/>
    <n v="62.63"/>
    <m/>
    <m/>
    <n v="360.88"/>
    <x v="45"/>
    <x v="46"/>
    <n v="4"/>
    <x v="1"/>
  </r>
  <r>
    <s v="4187 - CASTELAO SL"/>
    <x v="522"/>
    <m/>
    <d v="2019-04-15T00:00:00"/>
    <n v="35.32"/>
    <n v="7.42"/>
    <m/>
    <m/>
    <n v="42.74"/>
    <x v="5"/>
    <x v="88"/>
    <n v="4"/>
    <x v="1"/>
  </r>
  <r>
    <s v="4192 - AUTO DISTRIBUCION SL (IVECO)"/>
    <x v="523"/>
    <m/>
    <d v="2019-04-08T00:00:00"/>
    <n v="3872.32"/>
    <n v="813.19"/>
    <m/>
    <m/>
    <n v="4685.51"/>
    <x v="5"/>
    <x v="131"/>
    <n v="4"/>
    <x v="1"/>
  </r>
  <r>
    <s v="4212 - MOTO 86, S.A."/>
    <x v="440"/>
    <m/>
    <d v="2019-04-01T00:00:00"/>
    <n v="253.84"/>
    <n v="53.31"/>
    <m/>
    <m/>
    <n v="307.14999999999998"/>
    <x v="45"/>
    <x v="54"/>
    <n v="4"/>
    <x v="1"/>
  </r>
  <r>
    <s v="4226 - COMERCIAL LITHIUMBLEI S.L."/>
    <x v="524"/>
    <m/>
    <d v="2019-04-05T00:00:00"/>
    <n v="387.91"/>
    <n v="81.459999999999994"/>
    <m/>
    <m/>
    <n v="469.37"/>
    <x v="5"/>
    <x v="56"/>
    <n v="4"/>
    <x v="1"/>
  </r>
  <r>
    <s v="4248 - SENDRA CRESPO, C.B."/>
    <x v="525"/>
    <m/>
    <d v="2019-04-01T00:00:00"/>
    <n v="2070"/>
    <n v="434.7"/>
    <m/>
    <s v="393,30"/>
    <n v="2111.4"/>
    <x v="69"/>
    <x v="58"/>
    <n v="4"/>
    <x v="1"/>
  </r>
  <r>
    <s v="4258 - APPLUS ITEUVE TECHNOLOGY SL"/>
    <x v="526"/>
    <m/>
    <d v="2019-04-04T00:00:00"/>
    <n v="1398.68"/>
    <n v="274.77999999999997"/>
    <m/>
    <m/>
    <n v="1673.46"/>
    <x v="213"/>
    <x v="162"/>
    <n v="4"/>
    <x v="1"/>
  </r>
  <r>
    <s v="4306 - CONTENIDORS PUBLICS DE CATALUNYA SA"/>
    <x v="527"/>
    <m/>
    <d v="2019-04-01T00:00:00"/>
    <n v="120.8"/>
    <n v="12.08"/>
    <m/>
    <m/>
    <n v="132.88"/>
    <x v="74"/>
    <x v="65"/>
    <n v="4"/>
    <x v="1"/>
  </r>
  <r>
    <s v="4325 - AQUI ENERGIA, S.L."/>
    <x v="528"/>
    <m/>
    <d v="2019-04-11T00:00:00"/>
    <n v="143.56"/>
    <n v="30.15"/>
    <m/>
    <m/>
    <n v="173.71"/>
    <x v="76"/>
    <x v="67"/>
    <n v="4"/>
    <x v="1"/>
  </r>
  <r>
    <s v="4333 - INSTALACIONES FELS SL"/>
    <x v="529"/>
    <m/>
    <d v="2019-04-04T00:00:00"/>
    <n v="120"/>
    <n v="25.2"/>
    <m/>
    <m/>
    <n v="145.19999999999999"/>
    <x v="214"/>
    <x v="163"/>
    <n v="4"/>
    <x v="1"/>
  </r>
  <r>
    <s v="4382 - FACTOR ENERGIA SA"/>
    <x v="530"/>
    <m/>
    <d v="2019-04-10T00:00:00"/>
    <n v="2692.5"/>
    <n v="565.42999999999995"/>
    <m/>
    <m/>
    <n v="3257.93"/>
    <x v="160"/>
    <x v="141"/>
    <n v="4"/>
    <x v="1"/>
  </r>
  <r>
    <s v="4390 - JOSE LUIS BERBETOROS SERRET"/>
    <x v="531"/>
    <m/>
    <d v="2019-04-04T00:00:00"/>
    <n v="180"/>
    <n v="37.799999999999997"/>
    <m/>
    <m/>
    <n v="217.8"/>
    <x v="12"/>
    <x v="164"/>
    <n v="4"/>
    <x v="1"/>
  </r>
  <r>
    <s v="4391 - ALEPH COMUNICACION +MKT DE PERSONAS"/>
    <x v="532"/>
    <m/>
    <d v="2019-04-01T00:00:00"/>
    <n v="2100"/>
    <n v="441"/>
    <m/>
    <m/>
    <n v="2541"/>
    <x v="215"/>
    <x v="165"/>
    <n v="4"/>
    <x v="1"/>
  </r>
  <r>
    <s v="4085 - SICAL SL"/>
    <x v="533"/>
    <m/>
    <d v="2019-04-17T00:00:00"/>
    <n v="109.19"/>
    <n v="22.93"/>
    <m/>
    <m/>
    <n v="132.12"/>
    <x v="5"/>
    <x v="136"/>
    <n v="4"/>
    <x v="1"/>
  </r>
  <r>
    <s v="3274 - VODAFONE ESPAÑA, SAU"/>
    <x v="534"/>
    <m/>
    <d v="2019-04-01T00:00:00"/>
    <n v="961.12"/>
    <n v="185.03"/>
    <m/>
    <m/>
    <n v="1146.1500000000001"/>
    <x v="6"/>
    <x v="4"/>
    <n v="4"/>
    <x v="1"/>
  </r>
  <r>
    <s v="3274 - VODAFONE ESPAÑA, SAU"/>
    <x v="535"/>
    <m/>
    <d v="2019-04-08T00:00:00"/>
    <n v="981.71"/>
    <n v="199.2"/>
    <m/>
    <m/>
    <n v="1180.9100000000001"/>
    <x v="140"/>
    <x v="4"/>
    <n v="4"/>
    <x v="1"/>
  </r>
  <r>
    <s v="4053 - CONDIS SUPERMERCATS SA"/>
    <x v="536"/>
    <m/>
    <d v="2019-04-09T00:00:00"/>
    <n v="80.12"/>
    <n v="11.2"/>
    <m/>
    <m/>
    <n v="91.32"/>
    <x v="34"/>
    <x v="17"/>
    <n v="4"/>
    <x v="1"/>
  </r>
  <r>
    <s v="4149 - MOTOR ALBET, S.L."/>
    <x v="537"/>
    <m/>
    <d v="2019-04-16T00:00:00"/>
    <n v="70"/>
    <n v="14.7"/>
    <m/>
    <m/>
    <n v="84.7"/>
    <x v="45"/>
    <x v="43"/>
    <n v="4"/>
    <x v="1"/>
  </r>
  <r>
    <s v="4168 - NATURGY IBERIA, S.A."/>
    <x v="538"/>
    <m/>
    <d v="2019-04-12T00:00:00"/>
    <n v="12503.73"/>
    <n v="2625.78"/>
    <m/>
    <m/>
    <n v="15129.51"/>
    <x v="146"/>
    <x v="48"/>
    <n v="4"/>
    <x v="1"/>
  </r>
  <r>
    <s v="4168 - NATURGY IBERIA, S.A."/>
    <x v="539"/>
    <m/>
    <d v="2019-04-15T00:00:00"/>
    <n v="12014.88"/>
    <n v="2523.12"/>
    <m/>
    <m/>
    <n v="14538"/>
    <x v="146"/>
    <x v="48"/>
    <n v="4"/>
    <x v="1"/>
  </r>
  <r>
    <s v="4168 - NATURGY IBERIA, S.A."/>
    <x v="540"/>
    <m/>
    <d v="2019-04-12T00:00:00"/>
    <n v="13691.06"/>
    <n v="2875.12"/>
    <m/>
    <m/>
    <n v="16566.18"/>
    <x v="146"/>
    <x v="48"/>
    <n v="4"/>
    <x v="1"/>
  </r>
  <r>
    <s v="4168 - NATURGY IBERIA, S.A."/>
    <x v="541"/>
    <m/>
    <d v="2019-04-12T00:00:00"/>
    <n v="13713.24"/>
    <n v="2879.78"/>
    <m/>
    <m/>
    <n v="16593.02"/>
    <x v="146"/>
    <x v="48"/>
    <n v="4"/>
    <x v="1"/>
  </r>
  <r>
    <s v="4168 - NATURGY IBERIA, S.A."/>
    <x v="542"/>
    <s v="*A*"/>
    <d v="2019-04-15T00:00:00"/>
    <n v="-14013.92"/>
    <n v="-2942.92"/>
    <m/>
    <m/>
    <n v="-16956.84"/>
    <x v="216"/>
    <x v="48"/>
    <n v="4"/>
    <x v="1"/>
  </r>
  <r>
    <s v="4168 - NATURGY IBERIA, S.A."/>
    <x v="543"/>
    <s v="*A*"/>
    <d v="2019-04-15T00:00:00"/>
    <n v="-12858.5"/>
    <n v="-2700.29"/>
    <m/>
    <m/>
    <n v="-15558.79"/>
    <x v="217"/>
    <x v="48"/>
    <n v="4"/>
    <x v="1"/>
  </r>
  <r>
    <s v="4168 - NATURGY IBERIA, S.A."/>
    <x v="544"/>
    <s v="*A*"/>
    <d v="2019-04-15T00:00:00"/>
    <n v="-12503.73"/>
    <n v="-2625.78"/>
    <m/>
    <m/>
    <n v="-15129.51"/>
    <x v="218"/>
    <x v="48"/>
    <n v="4"/>
    <x v="1"/>
  </r>
  <r>
    <s v="4168 - NATURGY IBERIA, S.A."/>
    <x v="545"/>
    <m/>
    <d v="2019-04-08T00:00:00"/>
    <n v="2080.6799999999998"/>
    <n v="436.94"/>
    <m/>
    <m/>
    <n v="2517.62"/>
    <x v="146"/>
    <x v="48"/>
    <n v="4"/>
    <x v="1"/>
  </r>
  <r>
    <s v="4168 - NATURGY IBERIA, S.A."/>
    <x v="546"/>
    <m/>
    <d v="2019-04-12T00:00:00"/>
    <n v="14013.92"/>
    <n v="2942.92"/>
    <m/>
    <m/>
    <n v="16956.84"/>
    <x v="146"/>
    <x v="48"/>
    <n v="4"/>
    <x v="1"/>
  </r>
  <r>
    <s v="4168 - NATURGY IBERIA, S.A."/>
    <x v="547"/>
    <m/>
    <d v="2019-04-15T00:00:00"/>
    <n v="13091.7"/>
    <n v="2749.26"/>
    <m/>
    <m/>
    <n v="15840.96"/>
    <x v="146"/>
    <x v="48"/>
    <n v="4"/>
    <x v="1"/>
  </r>
  <r>
    <s v="4168 - NATURGY IBERIA, S.A."/>
    <x v="548"/>
    <m/>
    <d v="2019-04-15T00:00:00"/>
    <n v="12821.07"/>
    <n v="2692.42"/>
    <m/>
    <m/>
    <n v="15513.49"/>
    <x v="146"/>
    <x v="48"/>
    <n v="4"/>
    <x v="1"/>
  </r>
  <r>
    <s v="4168 - NATURGY IBERIA, S.A."/>
    <x v="549"/>
    <m/>
    <d v="2019-04-12T00:00:00"/>
    <n v="12806.94"/>
    <n v="2689.46"/>
    <m/>
    <m/>
    <n v="15496.4"/>
    <x v="146"/>
    <x v="48"/>
    <n v="4"/>
    <x v="1"/>
  </r>
  <r>
    <s v="4168 - NATURGY IBERIA, S.A."/>
    <x v="550"/>
    <m/>
    <d v="2019-04-12T00:00:00"/>
    <n v="12858.5"/>
    <n v="2700.29"/>
    <m/>
    <m/>
    <n v="15558.79"/>
    <x v="146"/>
    <x v="48"/>
    <n v="4"/>
    <x v="1"/>
  </r>
  <r>
    <s v="4168 - NATURGY IBERIA, S.A."/>
    <x v="551"/>
    <s v="*A*"/>
    <d v="2019-04-15T00:00:00"/>
    <n v="-13691.06"/>
    <n v="-2875.12"/>
    <m/>
    <m/>
    <n v="-16566.18"/>
    <x v="219"/>
    <x v="48"/>
    <n v="4"/>
    <x v="1"/>
  </r>
  <r>
    <s v="4168 - NATURGY IBERIA, S.A."/>
    <x v="552"/>
    <s v="*A*"/>
    <d v="2019-04-15T00:00:00"/>
    <n v="-13713.24"/>
    <n v="-2879.78"/>
    <m/>
    <m/>
    <n v="-16593.02"/>
    <x v="220"/>
    <x v="48"/>
    <n v="4"/>
    <x v="1"/>
  </r>
  <r>
    <s v="4168 - NATURGY IBERIA, S.A."/>
    <x v="553"/>
    <m/>
    <d v="2019-04-15T00:00:00"/>
    <n v="12411.17"/>
    <n v="2606.35"/>
    <m/>
    <m/>
    <n v="15017.52"/>
    <x v="146"/>
    <x v="48"/>
    <n v="4"/>
    <x v="1"/>
  </r>
  <r>
    <s v="4276 - MONTSE LOPEZ ANDRES (PHONE MARKETING)"/>
    <x v="554"/>
    <m/>
    <d v="2019-04-18T00:00:00"/>
    <n v="1185"/>
    <n v="248.85"/>
    <m/>
    <m/>
    <n v="1433.85"/>
    <x v="193"/>
    <x v="155"/>
    <n v="4"/>
    <x v="1"/>
  </r>
  <r>
    <s v="4316 - CONSORCI ADMINISTRACIO OBERTA CATALUNYA"/>
    <x v="555"/>
    <m/>
    <d v="2019-04-05T00:00:00"/>
    <n v="17.7"/>
    <n v="3.72"/>
    <m/>
    <m/>
    <n v="21.42"/>
    <x v="221"/>
    <x v="166"/>
    <n v="4"/>
    <x v="1"/>
  </r>
  <r>
    <s v="4362 - DRAULICFREN, S.L."/>
    <x v="556"/>
    <m/>
    <d v="2019-04-15T00:00:00"/>
    <n v="134.97999999999999"/>
    <n v="28.35"/>
    <m/>
    <m/>
    <n v="163.33000000000001"/>
    <x v="5"/>
    <x v="78"/>
    <n v="4"/>
    <x v="1"/>
  </r>
  <r>
    <s v="2979 - TELEFONICA DE ESPAÑA, S.A.U."/>
    <x v="557"/>
    <m/>
    <d v="2019-04-19T00:00:00"/>
    <n v="4.9400000000000004"/>
    <n v="1.03"/>
    <m/>
    <m/>
    <n v="5.97"/>
    <x v="1"/>
    <x v="1"/>
    <n v="4"/>
    <x v="1"/>
  </r>
  <r>
    <s v="2979 - TELEFONICA DE ESPAÑA, S.A.U."/>
    <x v="558"/>
    <m/>
    <d v="2019-04-19T00:00:00"/>
    <n v="17.75"/>
    <n v="3.73"/>
    <m/>
    <m/>
    <n v="21.48"/>
    <x v="1"/>
    <x v="1"/>
    <n v="4"/>
    <x v="1"/>
  </r>
  <r>
    <s v="2979 - TELEFONICA DE ESPAÑA, S.A.U."/>
    <x v="559"/>
    <m/>
    <d v="2019-04-19T00:00:00"/>
    <n v="190.64"/>
    <n v="40.03"/>
    <m/>
    <m/>
    <n v="230.67"/>
    <x v="1"/>
    <x v="1"/>
    <n v="4"/>
    <x v="1"/>
  </r>
  <r>
    <s v="2979 - TELEFONICA DE ESPAÑA, S.A.U."/>
    <x v="560"/>
    <m/>
    <d v="2019-04-19T00:00:00"/>
    <n v="34.56"/>
    <n v="7.26"/>
    <m/>
    <m/>
    <n v="41.82"/>
    <x v="1"/>
    <x v="1"/>
    <n v="4"/>
    <x v="1"/>
  </r>
  <r>
    <s v="2979 - TELEFONICA DE ESPAÑA, S.A.U."/>
    <x v="561"/>
    <m/>
    <d v="2019-04-19T00:00:00"/>
    <n v="17.91"/>
    <n v="3.76"/>
    <m/>
    <m/>
    <n v="21.67"/>
    <x v="1"/>
    <x v="1"/>
    <n v="4"/>
    <x v="1"/>
  </r>
  <r>
    <s v="2979 - TELEFONICA DE ESPAÑA, S.A.U."/>
    <x v="562"/>
    <m/>
    <d v="2019-04-19T00:00:00"/>
    <n v="16.510000000000002"/>
    <n v="3.47"/>
    <m/>
    <m/>
    <n v="19.98"/>
    <x v="1"/>
    <x v="1"/>
    <n v="4"/>
    <x v="1"/>
  </r>
  <r>
    <s v="2979 - TELEFONICA DE ESPAÑA, S.A.U."/>
    <x v="563"/>
    <m/>
    <d v="2019-04-19T00:00:00"/>
    <n v="27.67"/>
    <n v="5.81"/>
    <m/>
    <m/>
    <n v="33.479999999999997"/>
    <x v="1"/>
    <x v="1"/>
    <n v="4"/>
    <x v="1"/>
  </r>
  <r>
    <s v="2979 - TELEFONICA DE ESPAÑA, S.A.U."/>
    <x v="564"/>
    <m/>
    <d v="2019-04-19T00:00:00"/>
    <n v="28.99"/>
    <n v="6.09"/>
    <m/>
    <m/>
    <n v="35.08"/>
    <x v="1"/>
    <x v="1"/>
    <n v="4"/>
    <x v="1"/>
  </r>
  <r>
    <s v="3892 - PRECISION CONSULTING SL"/>
    <x v="183"/>
    <m/>
    <d v="2019-04-23T00:00:00"/>
    <n v="120"/>
    <n v="25.2"/>
    <m/>
    <m/>
    <n v="145.19999999999999"/>
    <x v="156"/>
    <x v="10"/>
    <n v="4"/>
    <x v="1"/>
  </r>
  <r>
    <s v="4078 - FERROS BRUGUES, S.A."/>
    <x v="565"/>
    <m/>
    <d v="2019-04-10T00:00:00"/>
    <n v="163.47999999999999"/>
    <n v="34.130000000000003"/>
    <m/>
    <m/>
    <n v="197.61"/>
    <x v="41"/>
    <x v="25"/>
    <n v="4"/>
    <x v="1"/>
  </r>
  <r>
    <s v="4110 - TALLERES SALDAVI SL"/>
    <x v="566"/>
    <m/>
    <d v="2019-04-16T00:00:00"/>
    <n v="1547.5"/>
    <n v="324.98"/>
    <m/>
    <m/>
    <n v="1872.48"/>
    <x v="50"/>
    <x v="167"/>
    <n v="4"/>
    <x v="1"/>
  </r>
  <r>
    <s v="4158 - TALLERES LLIÇA, S.L."/>
    <x v="567"/>
    <m/>
    <d v="2019-04-10T00:00:00"/>
    <n v="307.02"/>
    <n v="64.47"/>
    <m/>
    <m/>
    <n v="371.49"/>
    <x v="45"/>
    <x v="46"/>
    <n v="4"/>
    <x v="1"/>
  </r>
  <r>
    <s v="4168 - NATURGY IBERIA, S.A."/>
    <x v="568"/>
    <s v="*A*"/>
    <d v="2019-04-24T00:00:00"/>
    <n v="-1034.47"/>
    <n v="-217.24"/>
    <m/>
    <m/>
    <n v="-1251.71"/>
    <x v="222"/>
    <x v="48"/>
    <n v="4"/>
    <x v="1"/>
  </r>
  <r>
    <s v="4168 - NATURGY IBERIA, S.A."/>
    <x v="569"/>
    <m/>
    <d v="2019-04-24T00:00:00"/>
    <n v="1035.3499999999999"/>
    <n v="217.42"/>
    <m/>
    <m/>
    <n v="1252.77"/>
    <x v="146"/>
    <x v="48"/>
    <n v="4"/>
    <x v="1"/>
  </r>
  <r>
    <s v="4168 - NATURGY IBERIA, S.A."/>
    <x v="570"/>
    <s v="*A*"/>
    <d v="2019-04-24T00:00:00"/>
    <n v="-593.95000000000005"/>
    <n v="-124.73"/>
    <m/>
    <m/>
    <n v="-718.68"/>
    <x v="223"/>
    <x v="48"/>
    <n v="4"/>
    <x v="1"/>
  </r>
  <r>
    <s v="4168 - NATURGY IBERIA, S.A."/>
    <x v="571"/>
    <s v="*A*"/>
    <d v="2019-04-24T00:00:00"/>
    <n v="-689.9"/>
    <n v="-144.88"/>
    <m/>
    <m/>
    <n v="-834.78"/>
    <x v="224"/>
    <x v="48"/>
    <n v="4"/>
    <x v="1"/>
  </r>
  <r>
    <s v="4168 - NATURGY IBERIA, S.A."/>
    <x v="572"/>
    <m/>
    <d v="2019-04-24T00:00:00"/>
    <n v="646.54999999999995"/>
    <n v="135.78"/>
    <m/>
    <m/>
    <n v="782.33"/>
    <x v="146"/>
    <x v="48"/>
    <n v="4"/>
    <x v="1"/>
  </r>
  <r>
    <s v="4168 - NATURGY IBERIA, S.A."/>
    <x v="573"/>
    <m/>
    <d v="2019-04-24T00:00:00"/>
    <n v="557.09"/>
    <n v="116.99"/>
    <m/>
    <m/>
    <n v="674.08"/>
    <x v="146"/>
    <x v="48"/>
    <n v="4"/>
    <x v="1"/>
  </r>
  <r>
    <s v="4168 - NATURGY IBERIA, S.A."/>
    <x v="574"/>
    <s v="*A*"/>
    <d v="2019-04-24T00:00:00"/>
    <n v="-976.27"/>
    <n v="-205.02"/>
    <m/>
    <m/>
    <n v="-1181.29"/>
    <x v="225"/>
    <x v="48"/>
    <n v="4"/>
    <x v="1"/>
  </r>
  <r>
    <s v="4168 - NATURGY IBERIA, S.A."/>
    <x v="575"/>
    <m/>
    <d v="2019-04-24T00:00:00"/>
    <n v="951.66"/>
    <n v="199.85"/>
    <m/>
    <m/>
    <n v="1151.51"/>
    <x v="146"/>
    <x v="48"/>
    <n v="4"/>
    <x v="1"/>
  </r>
  <r>
    <s v="4168 - NATURGY IBERIA, S.A."/>
    <x v="576"/>
    <m/>
    <d v="2019-04-24T00:00:00"/>
    <n v="2070.37"/>
    <n v="434.78"/>
    <m/>
    <m/>
    <n v="2505.15"/>
    <x v="146"/>
    <x v="48"/>
    <n v="4"/>
    <x v="1"/>
  </r>
  <r>
    <s v="4168 - NATURGY IBERIA, S.A."/>
    <x v="577"/>
    <s v="*A*"/>
    <d v="2019-04-24T00:00:00"/>
    <n v="-2080.6799999999998"/>
    <n v="-436.94"/>
    <m/>
    <m/>
    <n v="-2517.62"/>
    <x v="226"/>
    <x v="48"/>
    <n v="4"/>
    <x v="1"/>
  </r>
  <r>
    <s v="4209 - COBALTAX TOOLS SL"/>
    <x v="578"/>
    <m/>
    <d v="2019-04-24T00:00:00"/>
    <n v="18.100000000000001"/>
    <n v="3.8"/>
    <m/>
    <m/>
    <n v="21.9"/>
    <x v="41"/>
    <x v="140"/>
    <n v="4"/>
    <x v="1"/>
  </r>
  <r>
    <s v="4253 - PASMON INTEGRAL SLU"/>
    <x v="579"/>
    <m/>
    <d v="2019-04-05T00:00:00"/>
    <n v="7000"/>
    <n v="1470"/>
    <m/>
    <m/>
    <n v="8470"/>
    <x v="227"/>
    <x v="168"/>
    <n v="4"/>
    <x v="1"/>
  </r>
  <r>
    <s v="3240 - PRENDAS Y ARTICULOS DE UNIFORMIDAD SA"/>
    <x v="580"/>
    <m/>
    <d v="2019-04-17T00:00:00"/>
    <n v="106"/>
    <n v="22.26"/>
    <m/>
    <m/>
    <n v="128.26"/>
    <x v="113"/>
    <x v="169"/>
    <n v="4"/>
    <x v="1"/>
  </r>
  <r>
    <s v="3274 - VODAFONE ESPAÑA, SAU"/>
    <x v="581"/>
    <m/>
    <d v="2019-04-22T00:00:00"/>
    <n v="435.61"/>
    <n v="91.48"/>
    <m/>
    <m/>
    <n v="527.09"/>
    <x v="6"/>
    <x v="4"/>
    <n v="4"/>
    <x v="1"/>
  </r>
  <r>
    <s v="3432 - INSTALACIONES CUBERO, S.A."/>
    <x v="582"/>
    <m/>
    <d v="2019-04-29T00:00:00"/>
    <n v="1348"/>
    <n v="283.08"/>
    <m/>
    <m/>
    <n v="1631.08"/>
    <x v="228"/>
    <x v="5"/>
    <n v="4"/>
    <x v="1"/>
  </r>
  <r>
    <s v="3726 - ECTA-3 IMATGE SL"/>
    <x v="583"/>
    <m/>
    <d v="2019-04-30T00:00:00"/>
    <n v="14.05"/>
    <n v="2.95"/>
    <m/>
    <m/>
    <n v="17"/>
    <x v="12"/>
    <x v="8"/>
    <n v="4"/>
    <x v="1"/>
  </r>
  <r>
    <s v="3914 - SERVEIS REUNITS SA"/>
    <x v="584"/>
    <m/>
    <d v="2019-04-30T00:00:00"/>
    <n v="9688.58"/>
    <n v="2034.6"/>
    <m/>
    <m/>
    <n v="11723.18"/>
    <x v="229"/>
    <x v="93"/>
    <n v="4"/>
    <x v="1"/>
  </r>
  <r>
    <s v="4007 - COSUIN EQUIPOS DE OFICINA, S.A."/>
    <x v="585"/>
    <m/>
    <d v="2019-04-30T00:00:00"/>
    <n v="220.89"/>
    <n v="46.39"/>
    <m/>
    <m/>
    <n v="267.27999999999997"/>
    <x v="26"/>
    <x v="13"/>
    <n v="4"/>
    <x v="1"/>
  </r>
  <r>
    <s v="4007 - COSUIN EQUIPOS DE OFICINA, S.A."/>
    <x v="586"/>
    <m/>
    <d v="2019-04-30T00:00:00"/>
    <n v="83.31"/>
    <n v="17.5"/>
    <m/>
    <m/>
    <n v="100.81"/>
    <x v="24"/>
    <x v="13"/>
    <n v="4"/>
    <x v="1"/>
  </r>
  <r>
    <s v="4007 - COSUIN EQUIPOS DE OFICINA, S.A."/>
    <x v="587"/>
    <m/>
    <d v="2019-04-30T00:00:00"/>
    <n v="126"/>
    <n v="26.46"/>
    <m/>
    <m/>
    <n v="152.46"/>
    <x v="23"/>
    <x v="13"/>
    <n v="4"/>
    <x v="1"/>
  </r>
  <r>
    <s v="4007 - COSUIN EQUIPOS DE OFICINA, S.A."/>
    <x v="588"/>
    <m/>
    <d v="2019-04-30T00:00:00"/>
    <n v="73.63"/>
    <n v="15.46"/>
    <m/>
    <m/>
    <n v="89.09"/>
    <x v="21"/>
    <x v="13"/>
    <n v="4"/>
    <x v="1"/>
  </r>
  <r>
    <s v="4007 - COSUIN EQUIPOS DE OFICINA, S.A."/>
    <x v="589"/>
    <m/>
    <d v="2019-04-30T00:00:00"/>
    <n v="73.63"/>
    <n v="15.46"/>
    <m/>
    <m/>
    <n v="89.09"/>
    <x v="21"/>
    <x v="13"/>
    <n v="4"/>
    <x v="1"/>
  </r>
  <r>
    <s v="4007 - COSUIN EQUIPOS DE OFICINA, S.A."/>
    <x v="590"/>
    <m/>
    <d v="2019-04-30T00:00:00"/>
    <n v="22.3"/>
    <n v="4.68"/>
    <m/>
    <m/>
    <n v="26.98"/>
    <x v="23"/>
    <x v="13"/>
    <n v="4"/>
    <x v="1"/>
  </r>
  <r>
    <s v="4007 - COSUIN EQUIPOS DE OFICINA, S.A."/>
    <x v="591"/>
    <m/>
    <d v="2019-04-30T00:00:00"/>
    <n v="61.74"/>
    <n v="12.97"/>
    <m/>
    <m/>
    <n v="74.709999999999994"/>
    <x v="21"/>
    <x v="13"/>
    <n v="4"/>
    <x v="1"/>
  </r>
  <r>
    <s v="4007 - COSUIN EQUIPOS DE OFICINA, S.A."/>
    <x v="592"/>
    <m/>
    <d v="2019-04-30T00:00:00"/>
    <n v="73.63"/>
    <n v="15.46"/>
    <m/>
    <m/>
    <n v="89.09"/>
    <x v="21"/>
    <x v="13"/>
    <n v="4"/>
    <x v="1"/>
  </r>
  <r>
    <s v="4007 - COSUIN EQUIPOS DE OFICINA, S.A."/>
    <x v="593"/>
    <m/>
    <d v="2019-04-30T00:00:00"/>
    <n v="47.11"/>
    <n v="9.89"/>
    <m/>
    <m/>
    <n v="57"/>
    <x v="23"/>
    <x v="13"/>
    <n v="4"/>
    <x v="1"/>
  </r>
  <r>
    <s v="4007 - COSUIN EQUIPOS DE OFICINA, S.A."/>
    <x v="594"/>
    <m/>
    <d v="2019-04-30T00:00:00"/>
    <n v="105.3"/>
    <n v="22.11"/>
    <m/>
    <m/>
    <n v="127.41"/>
    <x v="24"/>
    <x v="13"/>
    <n v="4"/>
    <x v="1"/>
  </r>
  <r>
    <s v="4007 - COSUIN EQUIPOS DE OFICINA, S.A."/>
    <x v="595"/>
    <m/>
    <d v="2019-04-30T00:00:00"/>
    <n v="33.409999999999997"/>
    <n v="7.02"/>
    <m/>
    <m/>
    <n v="40.43"/>
    <x v="23"/>
    <x v="13"/>
    <n v="4"/>
    <x v="1"/>
  </r>
  <r>
    <s v="4007 - COSUIN EQUIPOS DE OFICINA, S.A."/>
    <x v="596"/>
    <m/>
    <d v="2019-04-30T00:00:00"/>
    <n v="50.63"/>
    <n v="10.63"/>
    <m/>
    <m/>
    <n v="61.26"/>
    <x v="21"/>
    <x v="13"/>
    <n v="4"/>
    <x v="1"/>
  </r>
  <r>
    <s v="4007 - COSUIN EQUIPOS DE OFICINA, S.A."/>
    <x v="597"/>
    <m/>
    <d v="2019-04-30T00:00:00"/>
    <n v="25.27"/>
    <n v="5.31"/>
    <m/>
    <m/>
    <n v="30.58"/>
    <x v="170"/>
    <x v="13"/>
    <n v="4"/>
    <x v="1"/>
  </r>
  <r>
    <s v="4007 - COSUIN EQUIPOS DE OFICINA, S.A."/>
    <x v="598"/>
    <m/>
    <d v="2019-04-30T00:00:00"/>
    <n v="92.4"/>
    <n v="19.399999999999999"/>
    <m/>
    <m/>
    <n v="111.8"/>
    <x v="24"/>
    <x v="13"/>
    <n v="4"/>
    <x v="1"/>
  </r>
  <r>
    <s v="4024 - ASCENSORES ENINTER, SL"/>
    <x v="599"/>
    <m/>
    <d v="2019-04-30T00:00:00"/>
    <n v="260"/>
    <n v="54.6"/>
    <m/>
    <m/>
    <n v="314.60000000000002"/>
    <x v="11"/>
    <x v="159"/>
    <n v="4"/>
    <x v="1"/>
  </r>
  <r>
    <s v="4034 - WATER FIRE SL"/>
    <x v="600"/>
    <m/>
    <d v="2019-04-30T00:00:00"/>
    <n v="4249.34"/>
    <n v="892.36"/>
    <m/>
    <m/>
    <n v="5141.7"/>
    <x v="230"/>
    <x v="102"/>
    <n v="4"/>
    <x v="1"/>
  </r>
  <r>
    <s v="4057 - COMERCIAL GUMMI SA"/>
    <x v="601"/>
    <m/>
    <d v="2019-04-25T00:00:00"/>
    <n v="6480"/>
    <n v="1360.8"/>
    <m/>
    <m/>
    <n v="7840.8"/>
    <x v="231"/>
    <x v="170"/>
    <n v="4"/>
    <x v="1"/>
  </r>
  <r>
    <s v="4064 - AUXI-FOC,SL"/>
    <x v="602"/>
    <m/>
    <d v="2019-04-30T00:00:00"/>
    <n v="90"/>
    <n v="18.899999999999999"/>
    <m/>
    <m/>
    <n v="108.9"/>
    <x v="35"/>
    <x v="18"/>
    <n v="4"/>
    <x v="1"/>
  </r>
  <r>
    <s v="4069 - FERRETERIA PEPIOL, S.A."/>
    <x v="603"/>
    <m/>
    <d v="2019-04-30T00:00:00"/>
    <n v="161.91"/>
    <n v="34"/>
    <m/>
    <m/>
    <n v="195.91"/>
    <x v="5"/>
    <x v="21"/>
    <n v="4"/>
    <x v="1"/>
  </r>
  <r>
    <s v="4075 - DULECENTRE SA"/>
    <x v="604"/>
    <m/>
    <d v="2019-04-30T00:00:00"/>
    <n v="965.68"/>
    <n v="202.79"/>
    <m/>
    <m/>
    <n v="1168.47"/>
    <x v="5"/>
    <x v="23"/>
    <n v="4"/>
    <x v="1"/>
  </r>
  <r>
    <s v="4079 - COHIMAR HIDRAULICA NEUMATICA S.L."/>
    <x v="605"/>
    <m/>
    <d v="2019-04-30T00:00:00"/>
    <n v="125.79"/>
    <n v="26.42"/>
    <m/>
    <m/>
    <n v="152.21"/>
    <x v="115"/>
    <x v="26"/>
    <n v="4"/>
    <x v="1"/>
  </r>
  <r>
    <s v="4091 - GRAU, MAQUINARIA I SERVEI INTEGRAL, S.A."/>
    <x v="606"/>
    <m/>
    <d v="2019-04-30T00:00:00"/>
    <n v="626.66999999999996"/>
    <n v="131.6"/>
    <m/>
    <m/>
    <n v="758.27"/>
    <x v="5"/>
    <x v="28"/>
    <n v="4"/>
    <x v="1"/>
  </r>
  <r>
    <s v="4091 - GRAU, MAQUINARIA I SERVEI INTEGRAL, S.A."/>
    <x v="607"/>
    <m/>
    <d v="2019-04-30T00:00:00"/>
    <n v="760.08"/>
    <n v="159.62"/>
    <m/>
    <m/>
    <n v="919.7"/>
    <x v="5"/>
    <x v="28"/>
    <n v="4"/>
    <x v="1"/>
  </r>
  <r>
    <s v="4093 - CIPRIANO VILLARES CEREZO"/>
    <x v="608"/>
    <m/>
    <d v="2019-04-30T00:00:00"/>
    <n v="604.79"/>
    <n v="127.01"/>
    <m/>
    <m/>
    <n v="731.8"/>
    <x v="5"/>
    <x v="30"/>
    <n v="4"/>
    <x v="1"/>
  </r>
  <r>
    <s v="4094 - RECANVIS BRUGUES MOTOR, S.L."/>
    <x v="609"/>
    <m/>
    <d v="2019-04-24T00:00:00"/>
    <n v="24.92"/>
    <n v="5.23"/>
    <m/>
    <m/>
    <n v="30.15"/>
    <x v="5"/>
    <x v="31"/>
    <n v="4"/>
    <x v="1"/>
  </r>
  <r>
    <s v="4094 - RECANVIS BRUGUES MOTOR, S.L."/>
    <x v="610"/>
    <m/>
    <d v="2019-04-05T00:00:00"/>
    <n v="103.2"/>
    <n v="21.67"/>
    <m/>
    <m/>
    <n v="124.87"/>
    <x v="5"/>
    <x v="31"/>
    <n v="4"/>
    <x v="1"/>
  </r>
  <r>
    <s v="4094 - RECANVIS BRUGUES MOTOR, S.L."/>
    <x v="611"/>
    <m/>
    <d v="2019-04-24T00:00:00"/>
    <n v="19.21"/>
    <n v="4.03"/>
    <m/>
    <m/>
    <n v="23.24"/>
    <x v="5"/>
    <x v="31"/>
    <n v="4"/>
    <x v="1"/>
  </r>
  <r>
    <s v="4094 - RECANVIS BRUGUES MOTOR, S.L."/>
    <x v="612"/>
    <m/>
    <d v="2019-04-23T00:00:00"/>
    <n v="36"/>
    <n v="7.56"/>
    <m/>
    <m/>
    <n v="43.56"/>
    <x v="5"/>
    <x v="31"/>
    <n v="4"/>
    <x v="1"/>
  </r>
  <r>
    <s v="4099 - NEUMATICOS SOLEDAD, S.L."/>
    <x v="613"/>
    <m/>
    <d v="2019-04-30T00:00:00"/>
    <n v="577.63"/>
    <n v="121.3"/>
    <m/>
    <m/>
    <n v="698.93"/>
    <x v="45"/>
    <x v="33"/>
    <n v="4"/>
    <x v="1"/>
  </r>
  <r>
    <s v="4109 - SAFETY-KLEEN ESPAÑA SA"/>
    <x v="614"/>
    <m/>
    <d v="2019-04-25T00:00:00"/>
    <n v="418.24"/>
    <n v="87.83"/>
    <m/>
    <m/>
    <n v="506.07"/>
    <x v="49"/>
    <x v="36"/>
    <n v="4"/>
    <x v="1"/>
  </r>
  <r>
    <s v="4115 - ABELLAN Y ORTEGA SL"/>
    <x v="615"/>
    <m/>
    <d v="2019-04-30T00:00:00"/>
    <n v="12.24"/>
    <n v="2.57"/>
    <m/>
    <m/>
    <n v="14.81"/>
    <x v="5"/>
    <x v="106"/>
    <n v="4"/>
    <x v="1"/>
  </r>
  <r>
    <s v="4122 - COMO DESING STUDIO SL"/>
    <x v="616"/>
    <m/>
    <d v="2019-04-30T00:00:00"/>
    <n v="3520"/>
    <n v="739.2"/>
    <m/>
    <m/>
    <n v="4259.2"/>
    <x v="185"/>
    <x v="152"/>
    <n v="4"/>
    <x v="1"/>
  </r>
  <r>
    <s v="4127 - KONEKTO COMUNICACION GRAFICA SL"/>
    <x v="617"/>
    <m/>
    <d v="2019-04-26T00:00:00"/>
    <n v="1188"/>
    <n v="249.48"/>
    <m/>
    <m/>
    <n v="1437.48"/>
    <x v="232"/>
    <x v="171"/>
    <n v="4"/>
    <x v="1"/>
  </r>
  <r>
    <s v="4134 - SOLRED S.A."/>
    <x v="618"/>
    <m/>
    <d v="2019-04-30T00:00:00"/>
    <n v="438.42"/>
    <n v="92.07"/>
    <m/>
    <m/>
    <n v="530.49"/>
    <x v="60"/>
    <x v="40"/>
    <n v="4"/>
    <x v="1"/>
  </r>
  <r>
    <s v="4145 - ABC CASTELLDEFELS SL"/>
    <x v="619"/>
    <m/>
    <d v="2019-04-29T00:00:00"/>
    <n v="124.78"/>
    <n v="26.2"/>
    <m/>
    <m/>
    <n v="150.97999999999999"/>
    <x v="5"/>
    <x v="172"/>
    <n v="4"/>
    <x v="1"/>
  </r>
  <r>
    <s v="4151 - SUMINISTROS AN-BO, S.L."/>
    <x v="620"/>
    <m/>
    <d v="2019-04-30T00:00:00"/>
    <n v="78.53"/>
    <n v="16.489999999999998"/>
    <m/>
    <m/>
    <n v="95.02"/>
    <x v="12"/>
    <x v="44"/>
    <n v="4"/>
    <x v="1"/>
  </r>
  <r>
    <s v="4155 - KLINER PROFESIONAL SA"/>
    <x v="621"/>
    <m/>
    <d v="2019-04-08T00:00:00"/>
    <n v="456.88"/>
    <n v="95.94"/>
    <m/>
    <m/>
    <n v="552.82000000000005"/>
    <x v="34"/>
    <x v="109"/>
    <n v="4"/>
    <x v="1"/>
  </r>
  <r>
    <s v="4158 - TALLERES LLIÇA, S.L."/>
    <x v="622"/>
    <m/>
    <d v="2019-04-26T00:00:00"/>
    <n v="493.87"/>
    <n v="103.71"/>
    <m/>
    <m/>
    <n v="597.58000000000004"/>
    <x v="45"/>
    <x v="46"/>
    <n v="4"/>
    <x v="1"/>
  </r>
  <r>
    <s v="4178 - TRASEMISA ADBLUE SL"/>
    <x v="623"/>
    <m/>
    <d v="2019-04-25T00:00:00"/>
    <n v="260"/>
    <n v="54.6"/>
    <m/>
    <m/>
    <n v="314.60000000000002"/>
    <x v="41"/>
    <x v="110"/>
    <n v="4"/>
    <x v="1"/>
  </r>
  <r>
    <s v="4179 - NORDVERT SL"/>
    <x v="624"/>
    <m/>
    <d v="2019-04-30T00:00:00"/>
    <n v="1310"/>
    <n v="131"/>
    <m/>
    <m/>
    <n v="1441"/>
    <x v="233"/>
    <x v="173"/>
    <n v="4"/>
    <x v="1"/>
  </r>
  <r>
    <s v="4187 - CASTELAO SL"/>
    <x v="200"/>
    <m/>
    <d v="2019-04-30T00:00:00"/>
    <n v="29"/>
    <n v="6.09"/>
    <m/>
    <m/>
    <n v="35.090000000000003"/>
    <x v="5"/>
    <x v="88"/>
    <n v="4"/>
    <x v="1"/>
  </r>
  <r>
    <s v="4192 - AUTO DISTRIBUCION SL (IVECO)"/>
    <x v="625"/>
    <m/>
    <d v="2019-04-30T00:00:00"/>
    <n v="1778.19"/>
    <n v="373.42"/>
    <m/>
    <m/>
    <n v="2151.61"/>
    <x v="45"/>
    <x v="131"/>
    <n v="4"/>
    <x v="1"/>
  </r>
  <r>
    <s v="4192 - AUTO DISTRIBUCION SL (IVECO)"/>
    <x v="626"/>
    <m/>
    <d v="2019-04-30T00:00:00"/>
    <n v="692.14"/>
    <n v="145.35"/>
    <m/>
    <m/>
    <n v="837.49"/>
    <x v="5"/>
    <x v="131"/>
    <n v="4"/>
    <x v="1"/>
  </r>
  <r>
    <s v="4192 - AUTO DISTRIBUCION SL (IVECO)"/>
    <x v="627"/>
    <m/>
    <d v="2019-04-30T00:00:00"/>
    <n v="692.14"/>
    <n v="145.35"/>
    <m/>
    <m/>
    <n v="837.49"/>
    <x v="45"/>
    <x v="131"/>
    <n v="4"/>
    <x v="1"/>
  </r>
  <r>
    <s v="4192 - AUTO DISTRIBUCION SL (IVECO)"/>
    <x v="628"/>
    <m/>
    <d v="2019-04-30T00:00:00"/>
    <n v="351.12"/>
    <n v="73.739999999999995"/>
    <m/>
    <m/>
    <n v="424.86"/>
    <x v="45"/>
    <x v="131"/>
    <n v="4"/>
    <x v="1"/>
  </r>
  <r>
    <s v="4192 - AUTO DISTRIBUCION SL (IVECO)"/>
    <x v="629"/>
    <m/>
    <d v="2019-04-30T00:00:00"/>
    <n v="21.04"/>
    <n v="4.42"/>
    <m/>
    <m/>
    <n v="25.46"/>
    <x v="45"/>
    <x v="131"/>
    <n v="4"/>
    <x v="1"/>
  </r>
  <r>
    <s v="4192 - AUTO DISTRIBUCION SL (IVECO)"/>
    <x v="630"/>
    <m/>
    <d v="2019-04-30T00:00:00"/>
    <n v="1811.06"/>
    <n v="380.32"/>
    <m/>
    <m/>
    <n v="2191.38"/>
    <x v="45"/>
    <x v="131"/>
    <n v="4"/>
    <x v="1"/>
  </r>
  <r>
    <s v="4208 - BOREAL INFORMATION TECHNOLOGY, S.L."/>
    <x v="631"/>
    <m/>
    <d v="2019-04-30T00:00:00"/>
    <n v="637.6"/>
    <n v="133.9"/>
    <m/>
    <m/>
    <n v="771.5"/>
    <x v="123"/>
    <x v="53"/>
    <n v="4"/>
    <x v="1"/>
  </r>
  <r>
    <s v="4222 - VIVA AQUA SERVICE SPAIN, S.A."/>
    <x v="632"/>
    <m/>
    <d v="2019-04-30T00:00:00"/>
    <n v="49.56"/>
    <n v="4.96"/>
    <m/>
    <m/>
    <n v="54.52"/>
    <x v="67"/>
    <x v="55"/>
    <n v="4"/>
    <x v="1"/>
  </r>
  <r>
    <s v="4226 - COMERCIAL LITHIUMBLEI S.L."/>
    <x v="633"/>
    <m/>
    <d v="2019-04-30T00:00:00"/>
    <n v="379.09"/>
    <n v="79.61"/>
    <m/>
    <m/>
    <n v="458.7"/>
    <x v="234"/>
    <x v="56"/>
    <n v="4"/>
    <x v="1"/>
  </r>
  <r>
    <s v="4241 - TRANS G.M., S.L."/>
    <x v="634"/>
    <m/>
    <d v="2019-04-30T00:00:00"/>
    <n v="2280"/>
    <n v="228"/>
    <m/>
    <m/>
    <n v="2508"/>
    <x v="68"/>
    <x v="57"/>
    <n v="4"/>
    <x v="1"/>
  </r>
  <r>
    <s v="4241 - TRANS G.M., S.L."/>
    <x v="635"/>
    <m/>
    <d v="2019-04-30T00:00:00"/>
    <n v="1120"/>
    <n v="235.2"/>
    <m/>
    <m/>
    <n v="1355.2"/>
    <x v="68"/>
    <x v="57"/>
    <n v="4"/>
    <x v="1"/>
  </r>
  <r>
    <s v="4273 - FLOWBIRD ESPAÑA SLU"/>
    <x v="636"/>
    <m/>
    <d v="2019-04-30T00:00:00"/>
    <n v="1045.96"/>
    <n v="219.65"/>
    <m/>
    <m/>
    <n v="1265.6099999999999"/>
    <x v="151"/>
    <x v="113"/>
    <n v="4"/>
    <x v="1"/>
  </r>
  <r>
    <s v="4304 - LIQUID NATURAL GAZ, S.L."/>
    <x v="637"/>
    <m/>
    <d v="2019-04-30T00:00:00"/>
    <n v="420.11"/>
    <n v="88.22"/>
    <m/>
    <m/>
    <n v="508.33"/>
    <x v="60"/>
    <x v="64"/>
    <n v="4"/>
    <x v="1"/>
  </r>
  <r>
    <s v="4306 - CONTENIDORS PUBLICS DE CATALUNYA SA"/>
    <x v="638"/>
    <m/>
    <d v="2019-04-30T00:00:00"/>
    <n v="110"/>
    <n v="11"/>
    <m/>
    <m/>
    <n v="121"/>
    <x v="74"/>
    <x v="65"/>
    <n v="4"/>
    <x v="1"/>
  </r>
  <r>
    <s v="4306 - CONTENIDORS PUBLICS DE CATALUNYA SA"/>
    <x v="639"/>
    <m/>
    <d v="2019-04-30T00:00:00"/>
    <n v="570"/>
    <n v="57"/>
    <m/>
    <m/>
    <n v="627"/>
    <x v="74"/>
    <x v="65"/>
    <n v="4"/>
    <x v="1"/>
  </r>
  <r>
    <s v="4306 - CONTENIDORS PUBLICS DE CATALUNYA SA"/>
    <x v="640"/>
    <m/>
    <d v="2019-04-30T00:00:00"/>
    <n v="1714.8"/>
    <n v="171.48"/>
    <m/>
    <m/>
    <n v="1886.28"/>
    <x v="74"/>
    <x v="65"/>
    <n v="4"/>
    <x v="1"/>
  </r>
  <r>
    <s v="4306 - CONTENIDORS PUBLICS DE CATALUNYA SA"/>
    <x v="641"/>
    <m/>
    <d v="2019-04-30T00:00:00"/>
    <n v="114"/>
    <n v="11.4"/>
    <m/>
    <m/>
    <n v="125.4"/>
    <x v="74"/>
    <x v="65"/>
    <n v="4"/>
    <x v="1"/>
  </r>
  <r>
    <s v="4309 - CRISTAL AUTO BARCINO SL"/>
    <x v="642"/>
    <m/>
    <d v="2019-04-24T00:00:00"/>
    <n v="74"/>
    <n v="15.54"/>
    <m/>
    <m/>
    <n v="89.54"/>
    <x v="45"/>
    <x v="114"/>
    <n v="4"/>
    <x v="1"/>
  </r>
  <r>
    <s v="4314 - CARLOS JUAN GUTIERREZ"/>
    <x v="643"/>
    <m/>
    <d v="2019-04-30T00:00:00"/>
    <n v="120.19"/>
    <n v="25.24"/>
    <m/>
    <s v="1,20"/>
    <n v="144.22999999999999"/>
    <x v="195"/>
    <x v="66"/>
    <n v="4"/>
    <x v="1"/>
  </r>
  <r>
    <s v="4340 - FLUIDOS INDUSTRIALES Y DOMESTICOS SA"/>
    <x v="644"/>
    <m/>
    <d v="2019-04-30T00:00:00"/>
    <n v="2062.13"/>
    <n v="433.05"/>
    <m/>
    <m/>
    <n v="2495.1799999999998"/>
    <x v="235"/>
    <x v="98"/>
    <n v="4"/>
    <x v="1"/>
  </r>
  <r>
    <s v="4342 - EQUIP DIESEL OIL SERVICE SL"/>
    <x v="645"/>
    <m/>
    <d v="2019-04-26T00:00:00"/>
    <n v="3215.14"/>
    <n v="675.18"/>
    <m/>
    <m/>
    <n v="3890.32"/>
    <x v="236"/>
    <x v="174"/>
    <n v="4"/>
    <x v="1"/>
  </r>
  <r>
    <s v="4349 - JUNGHEINRICH DE ESPAÑA SA"/>
    <x v="646"/>
    <m/>
    <d v="2019-04-28T00:00:00"/>
    <n v="687"/>
    <n v="144.27000000000001"/>
    <m/>
    <m/>
    <n v="831.27"/>
    <x v="90"/>
    <x v="84"/>
    <n v="4"/>
    <x v="1"/>
  </r>
  <r>
    <s v="4350 - SENESANT 2000 S.L."/>
    <x v="647"/>
    <m/>
    <d v="2019-04-30T00:00:00"/>
    <n v="750"/>
    <n v="157.5"/>
    <m/>
    <m/>
    <n v="907.5"/>
    <x v="129"/>
    <x v="70"/>
    <n v="4"/>
    <x v="1"/>
  </r>
  <r>
    <s v="4350 - SENESANT 2000 S.L."/>
    <x v="648"/>
    <m/>
    <d v="2019-04-30T00:00:00"/>
    <n v="750"/>
    <n v="157.5"/>
    <m/>
    <m/>
    <n v="907.5"/>
    <x v="129"/>
    <x v="70"/>
    <n v="4"/>
    <x v="1"/>
  </r>
  <r>
    <s v="4354 - IOE SOPORTE E IMPEMENTACION SLU"/>
    <x v="649"/>
    <m/>
    <d v="2019-04-25T00:00:00"/>
    <n v="455"/>
    <n v="95.55"/>
    <m/>
    <m/>
    <n v="550.54999999999995"/>
    <x v="237"/>
    <x v="71"/>
    <n v="4"/>
    <x v="1"/>
  </r>
  <r>
    <s v="4392 - ASSOCIACIO GHS"/>
    <x v="650"/>
    <m/>
    <d v="2019-04-15T00:00:00"/>
    <n v="1568"/>
    <m/>
    <m/>
    <m/>
    <n v="1568"/>
    <x v="238"/>
    <x v="175"/>
    <n v="4"/>
    <x v="1"/>
  </r>
  <r>
    <s v="4393 - CLADD SBD SL"/>
    <x v="651"/>
    <m/>
    <d v="2019-04-24T00:00:00"/>
    <n v="551"/>
    <n v="115.71"/>
    <m/>
    <m/>
    <n v="666.71"/>
    <x v="239"/>
    <x v="176"/>
    <n v="4"/>
    <x v="1"/>
  </r>
  <r>
    <s v="4394 - TALLERS MANTENIMENT MEDI AMBIENT SL"/>
    <x v="652"/>
    <m/>
    <d v="2019-04-24T00:00:00"/>
    <n v="1162.21"/>
    <n v="244.06"/>
    <m/>
    <m/>
    <n v="1406.27"/>
    <x v="5"/>
    <x v="177"/>
    <n v="4"/>
    <x v="1"/>
  </r>
  <r>
    <s v="4395 - GRUAS CASTELLDELFELS SL"/>
    <x v="653"/>
    <m/>
    <d v="2019-04-30T00:00:00"/>
    <n v="300"/>
    <n v="63"/>
    <m/>
    <m/>
    <n v="363"/>
    <x v="240"/>
    <x v="178"/>
    <n v="4"/>
    <x v="1"/>
  </r>
  <r>
    <s v="3227 - ANTONIO MESAS MARTINEZ"/>
    <x v="654"/>
    <m/>
    <d v="2019-05-01T00:00:00"/>
    <n v="64.650000000000006"/>
    <n v="13.58"/>
    <m/>
    <m/>
    <n v="78.23"/>
    <x v="5"/>
    <x v="3"/>
    <n v="5"/>
    <x v="1"/>
  </r>
  <r>
    <s v="4161 - FORCH COMPONENTES PARA TALLER SL"/>
    <x v="655"/>
    <m/>
    <d v="2019-05-01T00:00:00"/>
    <n v="253.91"/>
    <n v="53.32"/>
    <m/>
    <m/>
    <n v="307.23"/>
    <x v="5"/>
    <x v="47"/>
    <n v="5"/>
    <x v="1"/>
  </r>
  <r>
    <s v="4181 - ALQUIBALAT SL"/>
    <x v="656"/>
    <m/>
    <d v="2019-05-01T00:00:00"/>
    <n v="2400"/>
    <n v="504"/>
    <m/>
    <m/>
    <n v="2904"/>
    <x v="241"/>
    <x v="179"/>
    <n v="5"/>
    <x v="1"/>
  </r>
  <r>
    <s v="4273 - FLOWBIRD ESPAÑA SLU"/>
    <x v="657"/>
    <m/>
    <d v="2019-04-30T00:00:00"/>
    <n v="1563"/>
    <n v="328.23"/>
    <m/>
    <m/>
    <n v="1891.23"/>
    <x v="242"/>
    <x v="113"/>
    <n v="4"/>
    <x v="1"/>
  </r>
  <r>
    <s v="4300 - OSCAR BANDERA MARISCAL"/>
    <x v="658"/>
    <m/>
    <d v="2019-05-01T00:00:00"/>
    <n v="123"/>
    <n v="25.83"/>
    <m/>
    <m/>
    <n v="148.83000000000001"/>
    <x v="97"/>
    <x v="89"/>
    <n v="5"/>
    <x v="1"/>
  </r>
  <r>
    <s v="3781 - TELEFONICA MOVILES ESPAÑA, S.A."/>
    <x v="659"/>
    <m/>
    <d v="2019-05-01T00:00:00"/>
    <n v="113.92"/>
    <n v="23.92"/>
    <m/>
    <m/>
    <n v="137.84"/>
    <x v="13"/>
    <x v="9"/>
    <n v="5"/>
    <x v="1"/>
  </r>
  <r>
    <s v="3892 - PRECISION CONSULTING SL"/>
    <x v="660"/>
    <m/>
    <d v="2019-05-09T00:00:00"/>
    <n v="740"/>
    <n v="155.4"/>
    <m/>
    <m/>
    <n v="895.4"/>
    <x v="4"/>
    <x v="10"/>
    <n v="5"/>
    <x v="1"/>
  </r>
  <r>
    <s v="3943 - ENDESA ENERGIA XXI, S.L."/>
    <x v="661"/>
    <m/>
    <d v="2019-05-03T00:00:00"/>
    <n v="55.68"/>
    <n v="11.69"/>
    <m/>
    <m/>
    <n v="67.37"/>
    <x v="154"/>
    <x v="11"/>
    <n v="5"/>
    <x v="1"/>
  </r>
  <r>
    <s v="3943 - ENDESA ENERGIA XXI, S.L."/>
    <x v="662"/>
    <m/>
    <d v="2019-05-03T00:00:00"/>
    <n v="88.08"/>
    <n v="18.5"/>
    <m/>
    <m/>
    <n v="106.58"/>
    <x v="154"/>
    <x v="11"/>
    <n v="5"/>
    <x v="1"/>
  </r>
  <r>
    <s v="3943 - ENDESA ENERGIA XXI, S.L."/>
    <x v="663"/>
    <m/>
    <d v="2019-05-03T00:00:00"/>
    <n v="50.77"/>
    <n v="10.66"/>
    <m/>
    <m/>
    <n v="61.43"/>
    <x v="154"/>
    <x v="11"/>
    <n v="5"/>
    <x v="1"/>
  </r>
  <r>
    <s v="3943 - ENDESA ENERGIA XXI, S.L."/>
    <x v="664"/>
    <m/>
    <d v="2019-05-03T00:00:00"/>
    <n v="8.24"/>
    <n v="1.73"/>
    <m/>
    <m/>
    <n v="9.9700000000000006"/>
    <x v="154"/>
    <x v="11"/>
    <n v="5"/>
    <x v="1"/>
  </r>
  <r>
    <s v="3943 - ENDESA ENERGIA XXI, S.L."/>
    <x v="665"/>
    <m/>
    <d v="2019-05-13T00:00:00"/>
    <n v="134.4"/>
    <n v="28.22"/>
    <m/>
    <m/>
    <n v="162.62"/>
    <x v="154"/>
    <x v="11"/>
    <n v="5"/>
    <x v="1"/>
  </r>
  <r>
    <s v="4014 - AIGUES DE BARCELONA ,S.A."/>
    <x v="666"/>
    <m/>
    <d v="2019-05-10T00:00:00"/>
    <n v="110.51"/>
    <n v="7.7"/>
    <m/>
    <m/>
    <n v="118.21"/>
    <x v="29"/>
    <x v="14"/>
    <n v="5"/>
    <x v="1"/>
  </r>
  <r>
    <s v="4022 - LOOMIS SPAIN, S.A."/>
    <x v="667"/>
    <m/>
    <d v="2019-04-30T00:00:00"/>
    <n v="1541"/>
    <n v="323.61"/>
    <m/>
    <m/>
    <n v="1864.61"/>
    <x v="142"/>
    <x v="15"/>
    <n v="4"/>
    <x v="1"/>
  </r>
  <r>
    <s v="4066 - PICH Y ASOCIADOS, S.L.P."/>
    <x v="668"/>
    <m/>
    <d v="2019-05-02T00:00:00"/>
    <n v="2480"/>
    <n v="520.79999999999995"/>
    <m/>
    <m/>
    <n v="3000.8"/>
    <x v="36"/>
    <x v="19"/>
    <n v="5"/>
    <x v="1"/>
  </r>
  <r>
    <s v="4071 - SOCIEDAD CATALANA DE PETROLIS, S.A."/>
    <x v="669"/>
    <m/>
    <d v="2019-05-06T00:00:00"/>
    <n v="10546.61"/>
    <n v="2214.79"/>
    <m/>
    <m/>
    <n v="12761.4"/>
    <x v="162"/>
    <x v="22"/>
    <n v="5"/>
    <x v="1"/>
  </r>
  <r>
    <s v="4071 - SOCIEDAD CATALANA DE PETROLIS, S.A."/>
    <x v="670"/>
    <s v="*A*"/>
    <d v="2019-05-09T00:00:00"/>
    <n v="-10546.61"/>
    <n v="-2214.79"/>
    <m/>
    <m/>
    <n v="-12761.4"/>
    <x v="243"/>
    <x v="22"/>
    <n v="5"/>
    <x v="1"/>
  </r>
  <r>
    <s v="4071 - SOCIEDAD CATALANA DE PETROLIS, S.A."/>
    <x v="671"/>
    <m/>
    <d v="2019-05-09T00:00:00"/>
    <n v="10675.45"/>
    <n v="2241.84"/>
    <m/>
    <m/>
    <n v="12917.29"/>
    <x v="162"/>
    <x v="22"/>
    <n v="5"/>
    <x v="1"/>
  </r>
  <r>
    <s v="4076 - IBERDROLA CLIENTES, S.A.U"/>
    <x v="672"/>
    <m/>
    <d v="2019-05-10T00:00:00"/>
    <n v="150.07"/>
    <n v="31.51"/>
    <m/>
    <m/>
    <n v="181.58"/>
    <x v="244"/>
    <x v="24"/>
    <n v="5"/>
    <x v="1"/>
  </r>
  <r>
    <s v="4084 - ANTONIO FERNANDEZ LEYVA (COMERCIAL DELTA"/>
    <x v="673"/>
    <m/>
    <d v="2019-05-06T00:00:00"/>
    <n v="282.25"/>
    <n v="59.27"/>
    <m/>
    <m/>
    <n v="341.52"/>
    <x v="5"/>
    <x v="135"/>
    <n v="5"/>
    <x v="1"/>
  </r>
  <r>
    <s v="4094 - RECANVIS BRUGUES MOTOR, S.L."/>
    <x v="674"/>
    <m/>
    <d v="2019-05-02T00:00:00"/>
    <n v="54.75"/>
    <n v="11.5"/>
    <m/>
    <m/>
    <n v="66.25"/>
    <x v="5"/>
    <x v="31"/>
    <n v="5"/>
    <x v="1"/>
  </r>
  <r>
    <s v="4096 - RENAULT TRUCK CENTER SAU"/>
    <x v="675"/>
    <m/>
    <d v="2019-04-26T00:00:00"/>
    <n v="548.27"/>
    <n v="115.14"/>
    <m/>
    <m/>
    <n v="663.41"/>
    <x v="45"/>
    <x v="32"/>
    <n v="4"/>
    <x v="1"/>
  </r>
  <r>
    <s v="4096 - RENAULT TRUCK CENTER SAU"/>
    <x v="676"/>
    <m/>
    <d v="2019-04-26T00:00:00"/>
    <n v="58.2"/>
    <n v="12.22"/>
    <m/>
    <m/>
    <n v="70.42"/>
    <x v="45"/>
    <x v="32"/>
    <n v="4"/>
    <x v="1"/>
  </r>
  <r>
    <s v="4096 - RENAULT TRUCK CENTER SAU"/>
    <x v="677"/>
    <m/>
    <d v="2019-04-26T00:00:00"/>
    <n v="253.32"/>
    <n v="53.2"/>
    <m/>
    <m/>
    <n v="306.52"/>
    <x v="45"/>
    <x v="32"/>
    <n v="4"/>
    <x v="1"/>
  </r>
  <r>
    <s v="4096 - RENAULT TRUCK CENTER SAU"/>
    <x v="678"/>
    <m/>
    <d v="2019-04-26T00:00:00"/>
    <n v="75.78"/>
    <n v="15.91"/>
    <m/>
    <m/>
    <n v="91.69"/>
    <x v="45"/>
    <x v="32"/>
    <n v="4"/>
    <x v="1"/>
  </r>
  <r>
    <s v="4117 - PERSUMAR, S.L."/>
    <x v="679"/>
    <m/>
    <d v="2019-04-29T00:00:00"/>
    <n v="174.87"/>
    <n v="36.72"/>
    <m/>
    <m/>
    <n v="211.59"/>
    <x v="56"/>
    <x v="38"/>
    <n v="4"/>
    <x v="1"/>
  </r>
  <r>
    <s v="4117 - PERSUMAR, S.L."/>
    <x v="680"/>
    <m/>
    <d v="2019-04-29T00:00:00"/>
    <n v="157.5"/>
    <n v="33.08"/>
    <m/>
    <m/>
    <n v="190.58"/>
    <x v="53"/>
    <x v="38"/>
    <n v="4"/>
    <x v="1"/>
  </r>
  <r>
    <s v="4117 - PERSUMAR, S.L."/>
    <x v="681"/>
    <m/>
    <d v="2019-04-29T00:00:00"/>
    <n v="174.87"/>
    <n v="36.72"/>
    <m/>
    <m/>
    <n v="211.59"/>
    <x v="10"/>
    <x v="38"/>
    <n v="4"/>
    <x v="1"/>
  </r>
  <r>
    <s v="4117 - PERSUMAR, S.L."/>
    <x v="682"/>
    <m/>
    <d v="2019-04-29T00:00:00"/>
    <n v="116.55"/>
    <n v="24.48"/>
    <m/>
    <m/>
    <n v="141.03"/>
    <x v="7"/>
    <x v="38"/>
    <n v="4"/>
    <x v="1"/>
  </r>
  <r>
    <s v="4117 - PERSUMAR, S.L."/>
    <x v="683"/>
    <m/>
    <d v="2019-04-29T00:00:00"/>
    <n v="116.55"/>
    <n v="24.48"/>
    <m/>
    <m/>
    <n v="141.03"/>
    <x v="9"/>
    <x v="38"/>
    <n v="4"/>
    <x v="1"/>
  </r>
  <r>
    <s v="4117 - PERSUMAR, S.L."/>
    <x v="684"/>
    <m/>
    <d v="2019-04-29T00:00:00"/>
    <n v="157.5"/>
    <n v="33.08"/>
    <m/>
    <m/>
    <n v="190.58"/>
    <x v="245"/>
    <x v="38"/>
    <n v="4"/>
    <x v="1"/>
  </r>
  <r>
    <s v="4122 - COMO DESING STUDIO SL"/>
    <x v="685"/>
    <m/>
    <d v="2019-05-06T00:00:00"/>
    <n v="1300"/>
    <n v="273"/>
    <m/>
    <m/>
    <n v="1573"/>
    <x v="185"/>
    <x v="152"/>
    <n v="5"/>
    <x v="1"/>
  </r>
  <r>
    <s v="4156 - CAYVOL COMERCIAL, SL"/>
    <x v="686"/>
    <m/>
    <d v="2019-05-03T00:00:00"/>
    <n v="200"/>
    <n v="42"/>
    <m/>
    <m/>
    <n v="242"/>
    <x v="5"/>
    <x v="45"/>
    <n v="5"/>
    <x v="1"/>
  </r>
  <r>
    <s v="4194 - BUSINESS PEOPLE RESEARCH, S.L."/>
    <x v="687"/>
    <m/>
    <d v="2019-05-03T00:00:00"/>
    <n v="1323.25"/>
    <n v="277.88"/>
    <m/>
    <m/>
    <n v="1601.13"/>
    <x v="65"/>
    <x v="52"/>
    <n v="5"/>
    <x v="1"/>
  </r>
  <r>
    <s v="4226 - COMERCIAL LITHIUMBLEI S.L."/>
    <x v="688"/>
    <m/>
    <d v="2019-05-10T00:00:00"/>
    <n v="306"/>
    <n v="64.260000000000005"/>
    <m/>
    <m/>
    <n v="370.26"/>
    <x v="5"/>
    <x v="56"/>
    <n v="5"/>
    <x v="1"/>
  </r>
  <r>
    <s v="4248 - SENDRA CRESPO, C.B."/>
    <x v="689"/>
    <m/>
    <d v="2019-05-01T00:00:00"/>
    <n v="2070"/>
    <n v="434.7"/>
    <m/>
    <s v="393,30"/>
    <n v="2111.4"/>
    <x v="69"/>
    <x v="58"/>
    <n v="5"/>
    <x v="1"/>
  </r>
  <r>
    <s v="4260 - SULO IBERICA, S.A."/>
    <x v="690"/>
    <m/>
    <d v="2019-05-06T00:00:00"/>
    <n v="2268.5"/>
    <n v="476.39"/>
    <m/>
    <m/>
    <n v="2744.89"/>
    <x v="41"/>
    <x v="60"/>
    <n v="5"/>
    <x v="1"/>
  </r>
  <r>
    <s v="4271 - KLEER KIM SL"/>
    <x v="691"/>
    <m/>
    <d v="2019-05-10T00:00:00"/>
    <n v="101"/>
    <n v="21.21"/>
    <m/>
    <m/>
    <n v="122.21"/>
    <x v="5"/>
    <x v="180"/>
    <n v="5"/>
    <x v="1"/>
  </r>
  <r>
    <s v="4283 - ENTIDAD MAYA SL"/>
    <x v="692"/>
    <m/>
    <d v="2019-05-13T00:00:00"/>
    <n v="6330.56"/>
    <n v="1329.42"/>
    <m/>
    <m/>
    <n v="7659.98"/>
    <x v="34"/>
    <x v="181"/>
    <n v="5"/>
    <x v="1"/>
  </r>
  <r>
    <s v="4325 - AQUI ENERGIA, S.L."/>
    <x v="693"/>
    <m/>
    <d v="2019-05-10T00:00:00"/>
    <n v="140.34"/>
    <n v="29.48"/>
    <m/>
    <m/>
    <n v="169.82"/>
    <x v="76"/>
    <x v="67"/>
    <n v="5"/>
    <x v="1"/>
  </r>
  <r>
    <s v="4396 - SECOND OFFICE SPAIN SL"/>
    <x v="694"/>
    <m/>
    <d v="2019-05-08T00:00:00"/>
    <n v="2013"/>
    <n v="422.73"/>
    <m/>
    <m/>
    <n v="2435.73"/>
    <x v="41"/>
    <x v="182"/>
    <n v="5"/>
    <x v="1"/>
  </r>
  <r>
    <s v="4397 - SEÑALIZACION JICA SA"/>
    <x v="695"/>
    <m/>
    <d v="2019-04-17T00:00:00"/>
    <n v="3835.12"/>
    <n v="805.38"/>
    <m/>
    <m/>
    <n v="4640.5"/>
    <x v="246"/>
    <x v="183"/>
    <n v="4"/>
    <x v="1"/>
  </r>
  <r>
    <s v="3892 - PRECISION CONSULTING SL"/>
    <x v="144"/>
    <m/>
    <d v="2019-05-14T00:00:00"/>
    <n v="320"/>
    <n v="67.2"/>
    <m/>
    <m/>
    <n v="387.2"/>
    <x v="4"/>
    <x v="10"/>
    <n v="5"/>
    <x v="1"/>
  </r>
  <r>
    <s v="4034 - WATER FIRE SL"/>
    <x v="696"/>
    <s v="*A*"/>
    <d v="2019-05-15T00:00:00"/>
    <n v="-271.8"/>
    <n v="-57.08"/>
    <m/>
    <m/>
    <n v="-328.88"/>
    <x v="247"/>
    <x v="102"/>
    <n v="5"/>
    <x v="1"/>
  </r>
  <r>
    <s v="4081 - NASER ELECTRONIC SL"/>
    <x v="697"/>
    <m/>
    <d v="2019-05-15T00:00:00"/>
    <n v="306.49"/>
    <n v="64.36"/>
    <m/>
    <m/>
    <n v="370.85"/>
    <x v="5"/>
    <x v="27"/>
    <n v="5"/>
    <x v="1"/>
  </r>
  <r>
    <s v="4094 - RECANVIS BRUGUES MOTOR, S.L."/>
    <x v="698"/>
    <m/>
    <d v="2019-05-14T00:00:00"/>
    <n v="237.2"/>
    <n v="49.81"/>
    <m/>
    <m/>
    <n v="287.01"/>
    <x v="5"/>
    <x v="31"/>
    <n v="5"/>
    <x v="1"/>
  </r>
  <r>
    <s v="4094 - RECANVIS BRUGUES MOTOR, S.L."/>
    <x v="699"/>
    <m/>
    <d v="2019-05-13T00:00:00"/>
    <n v="48.25"/>
    <n v="10.130000000000001"/>
    <m/>
    <m/>
    <n v="58.38"/>
    <x v="5"/>
    <x v="31"/>
    <n v="5"/>
    <x v="1"/>
  </r>
  <r>
    <s v="4273 - FLOWBIRD ESPAÑA SLU"/>
    <x v="700"/>
    <m/>
    <d v="2019-04-30T00:00:00"/>
    <n v="964.62"/>
    <n v="202.57"/>
    <m/>
    <m/>
    <n v="1167.19"/>
    <x v="151"/>
    <x v="113"/>
    <n v="4"/>
    <x v="1"/>
  </r>
  <r>
    <s v="4273 - FLOWBIRD ESPAÑA SLU"/>
    <x v="701"/>
    <s v="*A*"/>
    <d v="2019-04-30T00:00:00"/>
    <n v="-170"/>
    <n v="-35.700000000000003"/>
    <m/>
    <m/>
    <n v="-205.7"/>
    <x v="248"/>
    <x v="113"/>
    <n v="4"/>
    <x v="1"/>
  </r>
  <r>
    <s v="4297 - REPARACIONES Y VULCANIZADOS JDF, S.L."/>
    <x v="702"/>
    <m/>
    <d v="2019-05-10T00:00:00"/>
    <n v="888.96"/>
    <n v="186.68"/>
    <m/>
    <m/>
    <n v="1075.6400000000001"/>
    <x v="0"/>
    <x v="0"/>
    <n v="5"/>
    <x v="1"/>
  </r>
  <r>
    <s v="4309 - CRISTAL AUTO BARCINO SL"/>
    <x v="703"/>
    <m/>
    <d v="2019-05-14T00:00:00"/>
    <n v="850"/>
    <n v="178.5"/>
    <m/>
    <m/>
    <n v="1028.5"/>
    <x v="45"/>
    <x v="114"/>
    <n v="5"/>
    <x v="1"/>
  </r>
  <r>
    <s v="4358 - EVA MARIA CASTILLEJO"/>
    <x v="704"/>
    <m/>
    <d v="2019-05-07T00:00:00"/>
    <n v="1130.83"/>
    <n v="237.47"/>
    <m/>
    <m/>
    <n v="1368.3"/>
    <x v="79"/>
    <x v="74"/>
    <n v="5"/>
    <x v="1"/>
  </r>
  <r>
    <s v="4358 - EVA MARIA CASTILLEJO"/>
    <x v="705"/>
    <m/>
    <d v="2019-05-08T00:00:00"/>
    <n v="955.97"/>
    <n v="200.75"/>
    <m/>
    <m/>
    <n v="1156.72"/>
    <x v="79"/>
    <x v="74"/>
    <n v="5"/>
    <x v="1"/>
  </r>
  <r>
    <s v="4371 - COMERCIA GLOBAL PAYMENTS ENT. PAGO, SL"/>
    <x v="706"/>
    <m/>
    <d v="2019-04-10T00:00:00"/>
    <n v="1504.75"/>
    <m/>
    <m/>
    <m/>
    <n v="1504.75"/>
    <x v="153"/>
    <x v="99"/>
    <n v="4"/>
    <x v="1"/>
  </r>
  <r>
    <s v="4371 - COMERCIA GLOBAL PAYMENTS ENT. PAGO, SL"/>
    <x v="707"/>
    <m/>
    <d v="2019-05-10T00:00:00"/>
    <n v="1072.98"/>
    <m/>
    <m/>
    <m/>
    <n v="1072.98"/>
    <x v="153"/>
    <x v="99"/>
    <n v="5"/>
    <x v="1"/>
  </r>
  <r>
    <s v="3274 - VODAFONE ESPAÑA, SAU"/>
    <x v="708"/>
    <m/>
    <d v="2019-05-01T00:00:00"/>
    <n v="980.78"/>
    <n v="199.55"/>
    <m/>
    <m/>
    <n v="1180.33"/>
    <x v="6"/>
    <x v="4"/>
    <n v="5"/>
    <x v="1"/>
  </r>
  <r>
    <s v="3274 - VODAFONE ESPAÑA, SAU"/>
    <x v="709"/>
    <m/>
    <d v="2019-05-01T00:00:00"/>
    <n v="980.18"/>
    <n v="198.88"/>
    <m/>
    <m/>
    <n v="1179.06"/>
    <x v="140"/>
    <x v="4"/>
    <n v="5"/>
    <x v="1"/>
  </r>
  <r>
    <s v="4114 - CEMI , S.A"/>
    <x v="710"/>
    <m/>
    <d v="2019-04-30T00:00:00"/>
    <n v="560.12"/>
    <n v="117.63"/>
    <m/>
    <m/>
    <n v="677.75"/>
    <x v="5"/>
    <x v="37"/>
    <n v="4"/>
    <x v="1"/>
  </r>
  <r>
    <s v="4148 - OFIPRIX SL"/>
    <x v="711"/>
    <m/>
    <d v="2019-05-08T00:00:00"/>
    <n v="116.1"/>
    <n v="24.38"/>
    <m/>
    <m/>
    <n v="140.47999999999999"/>
    <x v="12"/>
    <x v="42"/>
    <n v="5"/>
    <x v="1"/>
  </r>
  <r>
    <s v="4148 - OFIPRIX SL"/>
    <x v="712"/>
    <m/>
    <d v="2019-05-08T00:00:00"/>
    <n v="396"/>
    <n v="83.16"/>
    <m/>
    <m/>
    <n v="479.16"/>
    <x v="12"/>
    <x v="42"/>
    <n v="5"/>
    <x v="1"/>
  </r>
  <r>
    <s v="4192 - AUTO DISTRIBUCION SL (IVECO)"/>
    <x v="713"/>
    <m/>
    <d v="2019-05-15T00:00:00"/>
    <n v="2724.17"/>
    <n v="572.08000000000004"/>
    <m/>
    <m/>
    <n v="3296.25"/>
    <x v="50"/>
    <x v="131"/>
    <n v="5"/>
    <x v="1"/>
  </r>
  <r>
    <s v="4192 - AUTO DISTRIBUCION SL (IVECO)"/>
    <x v="714"/>
    <m/>
    <d v="2019-05-15T00:00:00"/>
    <n v="2504.94"/>
    <n v="526.04"/>
    <m/>
    <m/>
    <n v="3030.98"/>
    <x v="50"/>
    <x v="131"/>
    <n v="5"/>
    <x v="1"/>
  </r>
  <r>
    <s v="2979 - TELEFONICA DE ESPAÑA, S.A.U."/>
    <x v="715"/>
    <m/>
    <d v="2019-05-19T00:00:00"/>
    <n v="198.37"/>
    <n v="41.66"/>
    <m/>
    <m/>
    <n v="240.03"/>
    <x v="1"/>
    <x v="1"/>
    <n v="5"/>
    <x v="1"/>
  </r>
  <r>
    <s v="2979 - TELEFONICA DE ESPAÑA, S.A.U."/>
    <x v="716"/>
    <m/>
    <d v="2019-05-19T00:00:00"/>
    <n v="16.86"/>
    <n v="3.54"/>
    <m/>
    <m/>
    <n v="20.399999999999999"/>
    <x v="249"/>
    <x v="1"/>
    <n v="5"/>
    <x v="1"/>
  </r>
  <r>
    <s v="2979 - TELEFONICA DE ESPAÑA, S.A.U."/>
    <x v="717"/>
    <m/>
    <d v="2019-05-19T00:00:00"/>
    <n v="15.87"/>
    <n v="3.33"/>
    <m/>
    <m/>
    <n v="19.2"/>
    <x v="250"/>
    <x v="1"/>
    <n v="5"/>
    <x v="1"/>
  </r>
  <r>
    <s v="2979 - TELEFONICA DE ESPAÑA, S.A.U."/>
    <x v="718"/>
    <m/>
    <d v="2019-05-19T00:00:00"/>
    <n v="29.31"/>
    <n v="6.15"/>
    <m/>
    <m/>
    <n v="35.46"/>
    <x v="249"/>
    <x v="1"/>
    <n v="5"/>
    <x v="1"/>
  </r>
  <r>
    <s v="2979 - TELEFONICA DE ESPAÑA, S.A.U."/>
    <x v="719"/>
    <m/>
    <d v="2019-05-19T00:00:00"/>
    <n v="34.56"/>
    <n v="7.26"/>
    <m/>
    <m/>
    <n v="41.82"/>
    <x v="250"/>
    <x v="1"/>
    <n v="5"/>
    <x v="1"/>
  </r>
  <r>
    <s v="2979 - TELEFONICA DE ESPAÑA, S.A.U."/>
    <x v="720"/>
    <m/>
    <d v="2019-05-19T00:00:00"/>
    <n v="18.11"/>
    <n v="3.8"/>
    <m/>
    <m/>
    <n v="21.91"/>
    <x v="250"/>
    <x v="1"/>
    <n v="5"/>
    <x v="1"/>
  </r>
  <r>
    <s v="2979 - TELEFONICA DE ESPAÑA, S.A.U."/>
    <x v="721"/>
    <m/>
    <d v="2019-05-19T00:00:00"/>
    <n v="4.8"/>
    <n v="1.01"/>
    <m/>
    <m/>
    <n v="5.81"/>
    <x v="250"/>
    <x v="1"/>
    <n v="5"/>
    <x v="1"/>
  </r>
  <r>
    <s v="2979 - TELEFONICA DE ESPAÑA, S.A.U."/>
    <x v="722"/>
    <m/>
    <d v="2019-05-19T00:00:00"/>
    <n v="17.75"/>
    <n v="3.73"/>
    <m/>
    <m/>
    <n v="21.48"/>
    <x v="250"/>
    <x v="1"/>
    <n v="5"/>
    <x v="1"/>
  </r>
  <r>
    <s v="3194 - DORNIER SA"/>
    <x v="723"/>
    <m/>
    <d v="2019-04-30T00:00:00"/>
    <n v="290"/>
    <n v="60.9"/>
    <m/>
    <m/>
    <n v="350.9"/>
    <x v="251"/>
    <x v="184"/>
    <n v="4"/>
    <x v="1"/>
  </r>
  <r>
    <s v="3977 - Manuel Exposito Jordán"/>
    <x v="724"/>
    <m/>
    <d v="2019-05-01T00:00:00"/>
    <n v="54.99"/>
    <n v="11.55"/>
    <m/>
    <m/>
    <n v="66.540000000000006"/>
    <x v="252"/>
    <x v="12"/>
    <n v="5"/>
    <x v="1"/>
  </r>
  <r>
    <s v="4158 - TALLERES LLIÇA, S.L."/>
    <x v="725"/>
    <m/>
    <d v="2019-05-15T00:00:00"/>
    <n v="405.73"/>
    <n v="85.2"/>
    <m/>
    <m/>
    <n v="490.93"/>
    <x v="45"/>
    <x v="46"/>
    <n v="5"/>
    <x v="1"/>
  </r>
  <r>
    <s v="4168 - NATURGY IBERIA, S.A."/>
    <x v="726"/>
    <m/>
    <d v="2019-05-17T00:00:00"/>
    <n v="10573.71"/>
    <n v="2220.48"/>
    <m/>
    <m/>
    <n v="12794.19"/>
    <x v="146"/>
    <x v="48"/>
    <n v="5"/>
    <x v="1"/>
  </r>
  <r>
    <s v="4168 - NATURGY IBERIA, S.A."/>
    <x v="727"/>
    <m/>
    <d v="2019-05-17T00:00:00"/>
    <n v="4049.36"/>
    <n v="850.37"/>
    <m/>
    <m/>
    <n v="4899.7299999999996"/>
    <x v="146"/>
    <x v="48"/>
    <n v="5"/>
    <x v="1"/>
  </r>
  <r>
    <s v="4187 - CASTELAO SL"/>
    <x v="728"/>
    <m/>
    <d v="2019-05-15T00:00:00"/>
    <n v="169.27"/>
    <n v="35.549999999999997"/>
    <m/>
    <m/>
    <n v="204.82"/>
    <x v="5"/>
    <x v="88"/>
    <n v="5"/>
    <x v="1"/>
  </r>
  <r>
    <s v="4332 - RECAMBIOS AUTO DIESEL SA"/>
    <x v="729"/>
    <m/>
    <d v="2019-05-01T00:00:00"/>
    <n v="257.66000000000003"/>
    <n v="54.11"/>
    <m/>
    <m/>
    <n v="311.77"/>
    <x v="5"/>
    <x v="185"/>
    <n v="5"/>
    <x v="1"/>
  </r>
  <r>
    <s v="4362 - DRAULICFREN, S.L."/>
    <x v="730"/>
    <m/>
    <d v="2019-05-15T00:00:00"/>
    <n v="276.02"/>
    <n v="57.96"/>
    <m/>
    <m/>
    <n v="333.98"/>
    <x v="5"/>
    <x v="78"/>
    <n v="5"/>
    <x v="1"/>
  </r>
  <r>
    <s v="4382 - FACTOR ENERGIA SA"/>
    <x v="731"/>
    <m/>
    <d v="2019-05-15T00:00:00"/>
    <n v="2063.37"/>
    <n v="433.31"/>
    <m/>
    <m/>
    <n v="2496.6799999999998"/>
    <x v="160"/>
    <x v="141"/>
    <n v="5"/>
    <x v="1"/>
  </r>
  <r>
    <s v="4397 - SEÑALIZACION JICA SA"/>
    <x v="732"/>
    <m/>
    <d v="2019-05-17T00:00:00"/>
    <n v="450.26"/>
    <n v="94.55"/>
    <m/>
    <m/>
    <n v="544.80999999999995"/>
    <x v="253"/>
    <x v="183"/>
    <n v="5"/>
    <x v="1"/>
  </r>
  <r>
    <s v="4399 - MUNDO READER SL"/>
    <x v="733"/>
    <m/>
    <d v="2019-05-14T00:00:00"/>
    <n v="433.82"/>
    <n v="91.1"/>
    <m/>
    <m/>
    <n v="524.91999999999996"/>
    <x v="41"/>
    <x v="186"/>
    <n v="5"/>
    <x v="1"/>
  </r>
  <r>
    <s v="3844 - 47 SENDES, S.L."/>
    <x v="734"/>
    <m/>
    <d v="2019-05-22T00:00:00"/>
    <n v="506"/>
    <n v="106.26"/>
    <m/>
    <m/>
    <n v="612.26"/>
    <x v="254"/>
    <x v="85"/>
    <n v="5"/>
    <x v="1"/>
  </r>
  <r>
    <s v="3977 - Manuel Exposito Jordán"/>
    <x v="735"/>
    <m/>
    <d v="2019-05-01T00:00:00"/>
    <n v="4670"/>
    <n v="980.7"/>
    <m/>
    <m/>
    <n v="5650.7"/>
    <x v="255"/>
    <x v="12"/>
    <n v="5"/>
    <x v="1"/>
  </r>
  <r>
    <s v="3993 - MRI Ingenieria Informatica SL"/>
    <x v="736"/>
    <m/>
    <d v="2019-05-22T00:00:00"/>
    <n v="768"/>
    <n v="161.28"/>
    <m/>
    <m/>
    <n v="929.28"/>
    <x v="79"/>
    <x v="187"/>
    <n v="5"/>
    <x v="1"/>
  </r>
  <r>
    <s v="4079 - COHIMAR HIDRAULICA NEUMATICA S.L."/>
    <x v="737"/>
    <m/>
    <d v="2019-05-15T00:00:00"/>
    <n v="184.52"/>
    <n v="38.75"/>
    <m/>
    <m/>
    <n v="223.27"/>
    <x v="115"/>
    <x v="26"/>
    <n v="5"/>
    <x v="1"/>
  </r>
  <r>
    <s v="4099 - NEUMATICOS SOLEDAD, S.L."/>
    <x v="738"/>
    <m/>
    <d v="2019-05-15T00:00:00"/>
    <n v="621.88"/>
    <n v="130.59"/>
    <m/>
    <m/>
    <n v="752.47"/>
    <x v="0"/>
    <x v="33"/>
    <n v="5"/>
    <x v="1"/>
  </r>
  <r>
    <s v="4158 - TALLERES LLIÇA, S.L."/>
    <x v="739"/>
    <m/>
    <d v="2019-05-15T00:00:00"/>
    <n v="125.08"/>
    <n v="26.27"/>
    <m/>
    <m/>
    <n v="151.35"/>
    <x v="45"/>
    <x v="46"/>
    <n v="5"/>
    <x v="1"/>
  </r>
  <r>
    <s v="4195 - MOTOS CERPA SL"/>
    <x v="740"/>
    <m/>
    <d v="2019-05-17T00:00:00"/>
    <n v="351"/>
    <n v="73.709999999999994"/>
    <m/>
    <m/>
    <n v="424.71"/>
    <x v="41"/>
    <x v="188"/>
    <n v="5"/>
    <x v="1"/>
  </r>
  <r>
    <s v="4209 - COBALTAX TOOLS SL"/>
    <x v="741"/>
    <m/>
    <d v="2019-05-20T00:00:00"/>
    <n v="60.9"/>
    <n v="12.79"/>
    <m/>
    <m/>
    <n v="73.69"/>
    <x v="5"/>
    <x v="140"/>
    <n v="5"/>
    <x v="1"/>
  </r>
  <r>
    <s v="4226 - COMERCIAL LITHIUMBLEI S.L."/>
    <x v="742"/>
    <m/>
    <d v="2019-04-12T00:00:00"/>
    <n v="49.29"/>
    <n v="10.35"/>
    <m/>
    <m/>
    <n v="59.64"/>
    <x v="5"/>
    <x v="56"/>
    <n v="4"/>
    <x v="1"/>
  </r>
  <r>
    <s v="4276 - MONTSE LOPEZ ANDRES (PHONE MARKETING)"/>
    <x v="743"/>
    <m/>
    <d v="2019-05-07T00:00:00"/>
    <n v="640"/>
    <n v="134.4"/>
    <m/>
    <m/>
    <n v="774.4"/>
    <x v="256"/>
    <x v="155"/>
    <n v="5"/>
    <x v="1"/>
  </r>
  <r>
    <s v="4329 - VALORA PREVENCION SL"/>
    <x v="744"/>
    <m/>
    <d v="2019-05-21T00:00:00"/>
    <n v="845"/>
    <n v="177.45"/>
    <m/>
    <m/>
    <n v="1022.45"/>
    <x v="257"/>
    <x v="189"/>
    <n v="5"/>
    <x v="1"/>
  </r>
  <r>
    <s v="4398 - WICOON ENTREPISE SL"/>
    <x v="745"/>
    <m/>
    <d v="2019-05-14T00:00:00"/>
    <n v="11.51"/>
    <n v="2.42"/>
    <m/>
    <m/>
    <n v="13.93"/>
    <x v="41"/>
    <x v="190"/>
    <n v="5"/>
    <x v="1"/>
  </r>
  <r>
    <s v="4053 - CONDIS SUPERMERCATS SA"/>
    <x v="746"/>
    <m/>
    <d v="2019-05-13T00:00:00"/>
    <n v="98.98"/>
    <n v="20.07"/>
    <m/>
    <m/>
    <n v="119.05"/>
    <x v="34"/>
    <x v="17"/>
    <n v="5"/>
    <x v="1"/>
  </r>
  <r>
    <s v="4094 - RECANVIS BRUGUES MOTOR, S.L."/>
    <x v="747"/>
    <m/>
    <d v="2019-05-27T00:00:00"/>
    <n v="37.92"/>
    <n v="7.96"/>
    <m/>
    <m/>
    <n v="45.88"/>
    <x v="5"/>
    <x v="31"/>
    <n v="5"/>
    <x v="1"/>
  </r>
  <r>
    <s v="4317 - INTIAM RUAI SL"/>
    <x v="748"/>
    <m/>
    <d v="2019-05-14T00:00:00"/>
    <n v="1000"/>
    <n v="210"/>
    <m/>
    <m/>
    <n v="1210"/>
    <x v="258"/>
    <x v="116"/>
    <n v="5"/>
    <x v="1"/>
  </r>
  <r>
    <s v="4334 - PAVIMENTS RAYZA SL"/>
    <x v="749"/>
    <m/>
    <d v="2019-05-16T00:00:00"/>
    <n v="5851.62"/>
    <n v="1228.8399999999999"/>
    <m/>
    <m/>
    <n v="7080.46"/>
    <x v="259"/>
    <x v="191"/>
    <n v="5"/>
    <x v="1"/>
  </r>
  <r>
    <s v="3240 - PRENDAS Y ARTICULOS DE UNIFORMIDAD SA"/>
    <x v="750"/>
    <m/>
    <d v="2019-05-09T00:00:00"/>
    <n v="636"/>
    <n v="133.56"/>
    <m/>
    <m/>
    <n v="769.56"/>
    <x v="113"/>
    <x v="169"/>
    <n v="5"/>
    <x v="1"/>
  </r>
  <r>
    <s v="4014 - AIGUES DE BARCELONA ,S.A."/>
    <x v="751"/>
    <m/>
    <d v="2019-05-27T00:00:00"/>
    <n v="89.84"/>
    <n v="3.96"/>
    <m/>
    <m/>
    <n v="93.8"/>
    <x v="260"/>
    <x v="14"/>
    <n v="5"/>
    <x v="1"/>
  </r>
  <r>
    <s v="4014 - AIGUES DE BARCELONA ,S.A."/>
    <x v="752"/>
    <m/>
    <d v="2019-05-27T00:00:00"/>
    <n v="75.680000000000007"/>
    <n v="4.2300000000000004"/>
    <m/>
    <m/>
    <n v="79.91"/>
    <x v="261"/>
    <x v="14"/>
    <n v="5"/>
    <x v="1"/>
  </r>
  <r>
    <s v="4014 - AIGUES DE BARCELONA ,S.A."/>
    <x v="753"/>
    <m/>
    <d v="2019-05-27T00:00:00"/>
    <n v="68.61"/>
    <n v="3.51"/>
    <m/>
    <m/>
    <n v="72.12"/>
    <x v="261"/>
    <x v="14"/>
    <n v="5"/>
    <x v="1"/>
  </r>
  <r>
    <s v="4089 - ROS ROCA SAU"/>
    <x v="754"/>
    <m/>
    <d v="2019-05-08T00:00:00"/>
    <n v="15.27"/>
    <n v="3.21"/>
    <m/>
    <m/>
    <n v="18.48"/>
    <x v="5"/>
    <x v="192"/>
    <n v="5"/>
    <x v="1"/>
  </r>
  <r>
    <s v="4091 - GRAU, MAQUINARIA I SERVEI INTEGRAL, S.A."/>
    <x v="755"/>
    <m/>
    <d v="2019-05-30T00:00:00"/>
    <n v="257.47000000000003"/>
    <n v="54.07"/>
    <m/>
    <m/>
    <n v="311.54000000000002"/>
    <x v="5"/>
    <x v="28"/>
    <n v="5"/>
    <x v="1"/>
  </r>
  <r>
    <s v="4094 - RECANVIS BRUGUES MOTOR, S.L."/>
    <x v="756"/>
    <m/>
    <d v="2019-05-28T00:00:00"/>
    <n v="16.170000000000002"/>
    <n v="3.4"/>
    <m/>
    <m/>
    <n v="19.57"/>
    <x v="5"/>
    <x v="31"/>
    <n v="5"/>
    <x v="1"/>
  </r>
  <r>
    <s v="4109 - SAFETY-KLEEN ESPAÑA SA"/>
    <x v="757"/>
    <m/>
    <d v="2019-05-23T00:00:00"/>
    <n v="620.45000000000005"/>
    <n v="130.29"/>
    <m/>
    <m/>
    <n v="750.74"/>
    <x v="49"/>
    <x v="36"/>
    <n v="5"/>
    <x v="1"/>
  </r>
  <r>
    <s v="4115 - ABELLAN Y ORTEGA SL"/>
    <x v="758"/>
    <m/>
    <d v="2019-05-15T00:00:00"/>
    <n v="127.5"/>
    <n v="26.78"/>
    <m/>
    <m/>
    <n v="154.28"/>
    <x v="5"/>
    <x v="106"/>
    <n v="5"/>
    <x v="1"/>
  </r>
  <r>
    <s v="4122 - COMO DESING STUDIO SL"/>
    <x v="759"/>
    <m/>
    <d v="2019-05-27T00:00:00"/>
    <n v="80"/>
    <n v="16.8"/>
    <m/>
    <m/>
    <n v="96.8"/>
    <x v="262"/>
    <x v="152"/>
    <n v="5"/>
    <x v="1"/>
  </r>
  <r>
    <s v="4132 - INTERNATIONAL STORAGE &amp; REMOVAILS"/>
    <x v="760"/>
    <m/>
    <d v="2019-05-24T00:00:00"/>
    <n v="979"/>
    <n v="205.59"/>
    <m/>
    <m/>
    <n v="1184.5899999999999"/>
    <x v="263"/>
    <x v="193"/>
    <n v="5"/>
    <x v="1"/>
  </r>
  <r>
    <s v="4143 - RECANVIS AICRAG SA"/>
    <x v="761"/>
    <m/>
    <d v="2019-05-01T00:00:00"/>
    <n v="58"/>
    <n v="12.18"/>
    <m/>
    <m/>
    <n v="70.180000000000007"/>
    <x v="5"/>
    <x v="194"/>
    <n v="5"/>
    <x v="1"/>
  </r>
  <r>
    <s v="4155 - KLINER PROFESIONAL SA"/>
    <x v="762"/>
    <m/>
    <d v="2019-05-13T00:00:00"/>
    <n v="461.44"/>
    <n v="96.9"/>
    <m/>
    <m/>
    <n v="558.34"/>
    <x v="34"/>
    <x v="109"/>
    <n v="5"/>
    <x v="1"/>
  </r>
  <r>
    <s v="4226 - COMERCIAL LITHIUMBLEI S.L."/>
    <x v="763"/>
    <m/>
    <d v="2019-05-24T00:00:00"/>
    <n v="918"/>
    <n v="192.78"/>
    <m/>
    <m/>
    <n v="1110.78"/>
    <x v="5"/>
    <x v="56"/>
    <n v="5"/>
    <x v="1"/>
  </r>
  <r>
    <s v="4305 - SERVICIOS LIMPIEZA INTEGRALES 2014 SL"/>
    <x v="764"/>
    <m/>
    <d v="2019-05-07T00:00:00"/>
    <n v="3442.46"/>
    <n v="355.47"/>
    <m/>
    <m/>
    <n v="3797.93"/>
    <x v="264"/>
    <x v="195"/>
    <n v="5"/>
    <x v="1"/>
  </r>
  <r>
    <s v="4349 - JUNGHEINRICH DE ESPAÑA SA"/>
    <x v="765"/>
    <m/>
    <d v="2019-05-28T00:00:00"/>
    <n v="687"/>
    <n v="144.27000000000001"/>
    <m/>
    <m/>
    <n v="831.27"/>
    <x v="265"/>
    <x v="84"/>
    <n v="5"/>
    <x v="1"/>
  </r>
  <r>
    <s v="3274 - VODAFONE ESPAÑA, SAU"/>
    <x v="766"/>
    <m/>
    <d v="2019-05-22T00:00:00"/>
    <n v="440.4"/>
    <n v="92.48"/>
    <m/>
    <m/>
    <n v="532.88"/>
    <x v="140"/>
    <x v="4"/>
    <n v="5"/>
    <x v="1"/>
  </r>
  <r>
    <s v="3983 - LYRECO ESPAÑA SA"/>
    <x v="767"/>
    <m/>
    <d v="2019-05-31T00:00:00"/>
    <n v="234.67"/>
    <n v="49.28"/>
    <m/>
    <m/>
    <n v="283.95"/>
    <x v="12"/>
    <x v="101"/>
    <n v="5"/>
    <x v="1"/>
  </r>
  <r>
    <s v="4007 - COSUIN EQUIPOS DE OFICINA, S.A."/>
    <x v="768"/>
    <m/>
    <d v="2019-05-31T00:00:00"/>
    <n v="220.89"/>
    <n v="46.39"/>
    <m/>
    <m/>
    <n v="267.27999999999997"/>
    <x v="26"/>
    <x v="13"/>
    <n v="5"/>
    <x v="1"/>
  </r>
  <r>
    <s v="4007 - COSUIN EQUIPOS DE OFICINA, S.A."/>
    <x v="769"/>
    <m/>
    <d v="2019-05-31T00:00:00"/>
    <n v="106.16"/>
    <n v="22.29"/>
    <m/>
    <m/>
    <n v="128.44999999999999"/>
    <x v="266"/>
    <x v="13"/>
    <n v="5"/>
    <x v="1"/>
  </r>
  <r>
    <s v="4007 - COSUIN EQUIPOS DE OFICINA, S.A."/>
    <x v="770"/>
    <m/>
    <d v="2019-05-31T00:00:00"/>
    <n v="227.54"/>
    <n v="47.78"/>
    <m/>
    <m/>
    <n v="275.32"/>
    <x v="266"/>
    <x v="13"/>
    <n v="5"/>
    <x v="1"/>
  </r>
  <r>
    <s v="4007 - COSUIN EQUIPOS DE OFICINA, S.A."/>
    <x v="771"/>
    <m/>
    <d v="2019-05-31T00:00:00"/>
    <n v="102.09"/>
    <n v="21.44"/>
    <m/>
    <m/>
    <n v="123.53"/>
    <x v="266"/>
    <x v="13"/>
    <n v="5"/>
    <x v="1"/>
  </r>
  <r>
    <s v="4007 - COSUIN EQUIPOS DE OFICINA, S.A."/>
    <x v="772"/>
    <m/>
    <d v="2019-05-31T00:00:00"/>
    <n v="73.63"/>
    <n v="15.46"/>
    <m/>
    <m/>
    <n v="89.09"/>
    <x v="267"/>
    <x v="13"/>
    <n v="5"/>
    <x v="1"/>
  </r>
  <r>
    <s v="4007 - COSUIN EQUIPOS DE OFICINA, S.A."/>
    <x v="773"/>
    <m/>
    <d v="2019-05-31T00:00:00"/>
    <n v="62.79"/>
    <n v="13.19"/>
    <m/>
    <m/>
    <n v="75.98"/>
    <x v="268"/>
    <x v="13"/>
    <n v="5"/>
    <x v="1"/>
  </r>
  <r>
    <s v="4007 - COSUIN EQUIPOS DE OFICINA, S.A."/>
    <x v="774"/>
    <m/>
    <d v="2019-05-31T00:00:00"/>
    <n v="106.65"/>
    <n v="22.4"/>
    <m/>
    <m/>
    <n v="129.05000000000001"/>
    <x v="268"/>
    <x v="13"/>
    <n v="5"/>
    <x v="1"/>
  </r>
  <r>
    <s v="4007 - COSUIN EQUIPOS DE OFICINA, S.A."/>
    <x v="775"/>
    <m/>
    <d v="2019-05-31T00:00:00"/>
    <n v="164.67"/>
    <n v="34.58"/>
    <m/>
    <m/>
    <n v="199.25"/>
    <x v="268"/>
    <x v="13"/>
    <n v="5"/>
    <x v="1"/>
  </r>
  <r>
    <s v="4007 - COSUIN EQUIPOS DE OFICINA, S.A."/>
    <x v="776"/>
    <m/>
    <d v="2019-05-31T00:00:00"/>
    <n v="61.74"/>
    <n v="12.97"/>
    <m/>
    <m/>
    <n v="74.709999999999994"/>
    <x v="26"/>
    <x v="13"/>
    <n v="5"/>
    <x v="1"/>
  </r>
  <r>
    <s v="4007 - COSUIN EQUIPOS DE OFICINA, S.A."/>
    <x v="777"/>
    <m/>
    <d v="2019-05-31T00:00:00"/>
    <n v="50.63"/>
    <n v="10.63"/>
    <m/>
    <m/>
    <n v="61.26"/>
    <x v="26"/>
    <x v="13"/>
    <n v="5"/>
    <x v="1"/>
  </r>
  <r>
    <s v="4007 - COSUIN EQUIPOS DE OFICINA, S.A."/>
    <x v="778"/>
    <m/>
    <d v="2019-05-31T00:00:00"/>
    <n v="73.63"/>
    <n v="15.46"/>
    <m/>
    <m/>
    <n v="89.09"/>
    <x v="26"/>
    <x v="13"/>
    <n v="5"/>
    <x v="1"/>
  </r>
  <r>
    <s v="4007 - COSUIN EQUIPOS DE OFICINA, S.A."/>
    <x v="779"/>
    <m/>
    <d v="2019-05-31T00:00:00"/>
    <n v="73.63"/>
    <n v="15.46"/>
    <m/>
    <m/>
    <n v="89.09"/>
    <x v="26"/>
    <x v="13"/>
    <n v="5"/>
    <x v="1"/>
  </r>
  <r>
    <s v="4014 - AIGUES DE BARCELONA ,S.A."/>
    <x v="780"/>
    <m/>
    <d v="2019-05-31T00:00:00"/>
    <n v="83.59"/>
    <n v="3.33"/>
    <m/>
    <m/>
    <n v="86.92"/>
    <x v="269"/>
    <x v="14"/>
    <n v="5"/>
    <x v="1"/>
  </r>
  <r>
    <s v="4051 - GRUPO MONTANER &amp; ASOCIADOS SA"/>
    <x v="584"/>
    <m/>
    <d v="2019-05-01T00:00:00"/>
    <n v="6240"/>
    <n v="1310.4000000000001"/>
    <m/>
    <m/>
    <n v="7550.4"/>
    <x v="270"/>
    <x v="134"/>
    <n v="5"/>
    <x v="1"/>
  </r>
  <r>
    <s v="4069 - FERRETERIA PEPIOL, S.A."/>
    <x v="781"/>
    <m/>
    <d v="2019-05-31T00:00:00"/>
    <n v="373.71"/>
    <n v="78.48"/>
    <m/>
    <m/>
    <n v="452.19"/>
    <x v="5"/>
    <x v="21"/>
    <n v="5"/>
    <x v="1"/>
  </r>
  <r>
    <s v="4079 - COHIMAR HIDRAULICA NEUMATICA S.L."/>
    <x v="782"/>
    <m/>
    <d v="2019-05-15T00:00:00"/>
    <n v="254.53"/>
    <n v="53.45"/>
    <m/>
    <m/>
    <n v="307.98"/>
    <x v="115"/>
    <x v="26"/>
    <n v="5"/>
    <x v="1"/>
  </r>
  <r>
    <s v="4079 - COHIMAR HIDRAULICA NEUMATICA S.L."/>
    <x v="783"/>
    <m/>
    <d v="2019-05-31T00:00:00"/>
    <n v="201.25"/>
    <n v="42.26"/>
    <m/>
    <m/>
    <n v="243.51"/>
    <x v="115"/>
    <x v="26"/>
    <n v="5"/>
    <x v="1"/>
  </r>
  <r>
    <s v="4079 - COHIMAR HIDRAULICA NEUMATICA S.L."/>
    <x v="784"/>
    <m/>
    <d v="2019-05-31T00:00:00"/>
    <n v="150.15"/>
    <n v="31.53"/>
    <m/>
    <m/>
    <n v="181.68"/>
    <x v="115"/>
    <x v="26"/>
    <n v="5"/>
    <x v="1"/>
  </r>
  <r>
    <s v="4079 - COHIMAR HIDRAULICA NEUMATICA S.L."/>
    <x v="785"/>
    <m/>
    <d v="2019-05-31T00:00:00"/>
    <n v="50.42"/>
    <n v="10.59"/>
    <m/>
    <m/>
    <n v="61.01"/>
    <x v="115"/>
    <x v="26"/>
    <n v="5"/>
    <x v="1"/>
  </r>
  <r>
    <s v="4085 - SICAL SL"/>
    <x v="786"/>
    <m/>
    <d v="2019-05-31T00:00:00"/>
    <n v="1727.73"/>
    <n v="362.82"/>
    <m/>
    <m/>
    <n v="2090.5500000000002"/>
    <x v="5"/>
    <x v="136"/>
    <n v="5"/>
    <x v="1"/>
  </r>
  <r>
    <s v="4087 - V.I.EQUIP, SL"/>
    <x v="787"/>
    <m/>
    <d v="2019-05-31T00:00:00"/>
    <n v="275"/>
    <n v="57.75"/>
    <m/>
    <m/>
    <n v="332.75"/>
    <x v="271"/>
    <x v="196"/>
    <n v="5"/>
    <x v="1"/>
  </r>
  <r>
    <s v="4093 - CIPRIANO VILLARES CEREZO"/>
    <x v="788"/>
    <m/>
    <d v="2019-05-31T00:00:00"/>
    <n v="466.3"/>
    <n v="97.92"/>
    <m/>
    <m/>
    <n v="564.22"/>
    <x v="5"/>
    <x v="30"/>
    <n v="5"/>
    <x v="1"/>
  </r>
  <r>
    <s v="4099 - NEUMATICOS SOLEDAD, S.L."/>
    <x v="789"/>
    <m/>
    <d v="2019-05-31T00:00:00"/>
    <n v="692.62"/>
    <n v="145.44999999999999"/>
    <m/>
    <m/>
    <n v="838.07"/>
    <x v="0"/>
    <x v="33"/>
    <n v="5"/>
    <x v="1"/>
  </r>
  <r>
    <s v="4100 - MARQUIFREN SL"/>
    <x v="790"/>
    <m/>
    <d v="2019-05-31T00:00:00"/>
    <n v="432.37"/>
    <n v="90.8"/>
    <m/>
    <m/>
    <n v="523.16999999999996"/>
    <x v="5"/>
    <x v="151"/>
    <n v="5"/>
    <x v="1"/>
  </r>
  <r>
    <s v="4115 - ABELLAN Y ORTEGA SL"/>
    <x v="791"/>
    <m/>
    <d v="2019-05-30T00:00:00"/>
    <n v="475"/>
    <n v="99.75"/>
    <m/>
    <m/>
    <n v="574.75"/>
    <x v="5"/>
    <x v="106"/>
    <n v="5"/>
    <x v="1"/>
  </r>
  <r>
    <s v="4134 - SOLRED S.A."/>
    <x v="792"/>
    <m/>
    <d v="2019-05-31T00:00:00"/>
    <n v="378.68"/>
    <n v="79.52"/>
    <m/>
    <m/>
    <n v="458.2"/>
    <x v="60"/>
    <x v="40"/>
    <n v="5"/>
    <x v="1"/>
  </r>
  <r>
    <s v="4144 - ENGAR SERVEIS I RECANVIS AUTO, S.L."/>
    <x v="144"/>
    <m/>
    <d v="2019-05-31T00:00:00"/>
    <n v="652"/>
    <n v="136.91999999999999"/>
    <m/>
    <m/>
    <n v="788.92"/>
    <x v="272"/>
    <x v="41"/>
    <n v="5"/>
    <x v="1"/>
  </r>
  <r>
    <s v="4151 - SUMINISTROS AN-BO, S.L."/>
    <x v="793"/>
    <m/>
    <d v="2019-05-31T00:00:00"/>
    <n v="53.05"/>
    <n v="11.14"/>
    <m/>
    <m/>
    <n v="64.19"/>
    <x v="273"/>
    <x v="44"/>
    <n v="5"/>
    <x v="1"/>
  </r>
  <r>
    <s v="4158 - TALLERES LLIÇA, S.L."/>
    <x v="794"/>
    <m/>
    <d v="2019-05-29T00:00:00"/>
    <n v="127.5"/>
    <n v="26.78"/>
    <m/>
    <m/>
    <n v="154.28"/>
    <x v="45"/>
    <x v="46"/>
    <n v="5"/>
    <x v="1"/>
  </r>
  <r>
    <s v="4158 - TALLERES LLIÇA, S.L."/>
    <x v="795"/>
    <m/>
    <d v="2019-05-29T00:00:00"/>
    <n v="806.4"/>
    <n v="169.34"/>
    <m/>
    <m/>
    <n v="975.74"/>
    <x v="45"/>
    <x v="46"/>
    <n v="5"/>
    <x v="1"/>
  </r>
  <r>
    <s v="4179 - NORDVERT SL"/>
    <x v="796"/>
    <m/>
    <d v="2019-05-03T00:00:00"/>
    <n v="790"/>
    <n v="79"/>
    <m/>
    <m/>
    <n v="869"/>
    <x v="233"/>
    <x v="173"/>
    <n v="5"/>
    <x v="1"/>
  </r>
  <r>
    <s v="4187 - CASTELAO SL"/>
    <x v="797"/>
    <m/>
    <d v="2019-05-31T00:00:00"/>
    <n v="440"/>
    <n v="92.4"/>
    <m/>
    <m/>
    <n v="532.4"/>
    <x v="5"/>
    <x v="88"/>
    <n v="5"/>
    <x v="1"/>
  </r>
  <r>
    <s v="4208 - BOREAL INFORMATION TECHNOLOGY, S.L."/>
    <x v="798"/>
    <m/>
    <d v="2019-05-31T00:00:00"/>
    <n v="637.6"/>
    <n v="133.9"/>
    <m/>
    <m/>
    <n v="771.5"/>
    <x v="123"/>
    <x v="53"/>
    <n v="5"/>
    <x v="1"/>
  </r>
  <r>
    <s v="4222 - VIVA AQUA SERVICE SPAIN, S.A."/>
    <x v="799"/>
    <m/>
    <d v="2019-05-31T00:00:00"/>
    <n v="125.94"/>
    <n v="18.27"/>
    <m/>
    <m/>
    <n v="144.21"/>
    <x v="67"/>
    <x v="55"/>
    <n v="5"/>
    <x v="1"/>
  </r>
  <r>
    <s v="4226 - COMERCIAL LITHIUMBLEI S.L."/>
    <x v="800"/>
    <m/>
    <d v="2019-05-31T00:00:00"/>
    <n v="1016.58"/>
    <n v="213.48"/>
    <m/>
    <m/>
    <n v="1230.06"/>
    <x v="5"/>
    <x v="56"/>
    <n v="5"/>
    <x v="1"/>
  </r>
  <r>
    <s v="4241 - TRANS G.M., S.L."/>
    <x v="801"/>
    <m/>
    <d v="2019-05-31T00:00:00"/>
    <n v="2591"/>
    <n v="259.10000000000002"/>
    <m/>
    <m/>
    <n v="2850.1"/>
    <x v="68"/>
    <x v="57"/>
    <n v="5"/>
    <x v="1"/>
  </r>
  <r>
    <s v="4249 - PAU SERRABOU CLEMENTE ALLOZA"/>
    <x v="802"/>
    <m/>
    <d v="2019-05-09T00:00:00"/>
    <n v="1375"/>
    <n v="288.75"/>
    <m/>
    <s v="206,25"/>
    <n v="1457.5"/>
    <x v="274"/>
    <x v="197"/>
    <n v="5"/>
    <x v="1"/>
  </r>
  <r>
    <s v="4268 - GESTION PLANO HORIZONTAL SLU"/>
    <x v="803"/>
    <m/>
    <d v="2019-05-31T00:00:00"/>
    <n v="4900"/>
    <n v="1029"/>
    <m/>
    <m/>
    <n v="5929"/>
    <x v="200"/>
    <x v="198"/>
    <n v="5"/>
    <x v="1"/>
  </r>
  <r>
    <s v="4273 - FLOWBIRD ESPAÑA SLU"/>
    <x v="804"/>
    <m/>
    <d v="2019-05-21T00:00:00"/>
    <n v="3456"/>
    <n v="725.76"/>
    <m/>
    <m/>
    <n v="4181.76"/>
    <x v="275"/>
    <x v="113"/>
    <n v="5"/>
    <x v="1"/>
  </r>
  <r>
    <s v="4273 - FLOWBIRD ESPAÑA SLU"/>
    <x v="805"/>
    <m/>
    <d v="2019-05-27T00:00:00"/>
    <n v="20440"/>
    <n v="4292.3999999999996"/>
    <m/>
    <m/>
    <n v="24732.400000000001"/>
    <x v="276"/>
    <x v="113"/>
    <n v="5"/>
    <x v="1"/>
  </r>
  <r>
    <s v="4273 - FLOWBIRD ESPAÑA SLU"/>
    <x v="806"/>
    <m/>
    <d v="2019-05-27T00:00:00"/>
    <n v="1086"/>
    <n v="228.06"/>
    <m/>
    <m/>
    <n v="1314.06"/>
    <x v="277"/>
    <x v="113"/>
    <n v="5"/>
    <x v="1"/>
  </r>
  <r>
    <s v="4300 - OSCAR BANDERA MARISCAL"/>
    <x v="807"/>
    <m/>
    <d v="2019-05-15T00:00:00"/>
    <n v="466.5"/>
    <n v="97.97"/>
    <m/>
    <m/>
    <n v="564.47"/>
    <x v="97"/>
    <x v="89"/>
    <n v="5"/>
    <x v="1"/>
  </r>
  <r>
    <s v="4309 - CRISTAL AUTO BARCINO SL"/>
    <x v="808"/>
    <m/>
    <d v="2019-05-15T00:00:00"/>
    <n v="74"/>
    <n v="15.54"/>
    <m/>
    <m/>
    <n v="89.54"/>
    <x v="45"/>
    <x v="114"/>
    <n v="5"/>
    <x v="1"/>
  </r>
  <r>
    <s v="4309 - CRISTAL AUTO BARCINO SL"/>
    <x v="809"/>
    <m/>
    <d v="2019-05-31T00:00:00"/>
    <n v="175.3"/>
    <n v="36.81"/>
    <m/>
    <m/>
    <n v="212.11"/>
    <x v="45"/>
    <x v="114"/>
    <n v="5"/>
    <x v="1"/>
  </r>
  <r>
    <s v="4332 - RECAMBIOS AUTO DIESEL SA"/>
    <x v="810"/>
    <m/>
    <d v="2019-05-31T00:00:00"/>
    <n v="1269.25"/>
    <n v="266.54000000000002"/>
    <m/>
    <m/>
    <n v="1535.79"/>
    <x v="5"/>
    <x v="185"/>
    <n v="5"/>
    <x v="1"/>
  </r>
  <r>
    <s v="4350 - SENESANT 2000 S.L."/>
    <x v="811"/>
    <m/>
    <d v="2019-05-30T00:00:00"/>
    <n v="750"/>
    <n v="157.5"/>
    <m/>
    <m/>
    <n v="907.5"/>
    <x v="129"/>
    <x v="70"/>
    <n v="5"/>
    <x v="1"/>
  </r>
  <r>
    <s v="4362 - DRAULICFREN, S.L."/>
    <x v="812"/>
    <m/>
    <d v="2019-05-31T00:00:00"/>
    <n v="422.86"/>
    <n v="88.8"/>
    <m/>
    <m/>
    <n v="511.66"/>
    <x v="5"/>
    <x v="78"/>
    <n v="5"/>
    <x v="1"/>
  </r>
  <r>
    <s v="4398 - WICOON ENTREPISE SL"/>
    <x v="813"/>
    <m/>
    <d v="2019-05-20T00:00:00"/>
    <n v="4.0999999999999996"/>
    <n v="0.86"/>
    <m/>
    <m/>
    <n v="4.96"/>
    <x v="278"/>
    <x v="190"/>
    <n v="5"/>
    <x v="1"/>
  </r>
  <r>
    <s v="4399 - MUNDO READER SL"/>
    <x v="814"/>
    <m/>
    <d v="2019-05-14T00:00:00"/>
    <n v="109.28"/>
    <n v="22.94"/>
    <m/>
    <m/>
    <n v="132.22"/>
    <x v="278"/>
    <x v="186"/>
    <n v="5"/>
    <x v="1"/>
  </r>
  <r>
    <s v="4314 - CARLOS JUAN GUTIERREZ"/>
    <x v="815"/>
    <m/>
    <d v="2019-05-31T00:00:00"/>
    <n v="149.49"/>
    <n v="31.39"/>
    <m/>
    <s v="1,49"/>
    <n v="179.39"/>
    <x v="195"/>
    <x v="66"/>
    <n v="5"/>
    <x v="1"/>
  </r>
  <r>
    <s v="4318 - SINGULAR ECOLOGIC SL"/>
    <x v="816"/>
    <m/>
    <d v="2019-05-31T00:00:00"/>
    <n v="2182.86"/>
    <n v="458.41"/>
    <m/>
    <m/>
    <n v="2641.27"/>
    <x v="152"/>
    <x v="132"/>
    <n v="5"/>
    <x v="1"/>
  </r>
  <r>
    <s v="4371 - COMERCIA GLOBAL PAYMENTS ENT. PAGO, SL"/>
    <x v="817"/>
    <m/>
    <d v="2019-06-10T00:00:00"/>
    <n v="1470.48"/>
    <m/>
    <m/>
    <m/>
    <n v="1470.48"/>
    <x v="279"/>
    <x v="99"/>
    <n v="6"/>
    <x v="1"/>
  </r>
  <r>
    <s v="3914 - SERVEIS REUNITS SA"/>
    <x v="818"/>
    <m/>
    <d v="2019-05-31T00:00:00"/>
    <n v="68.05"/>
    <n v="0.81"/>
    <m/>
    <m/>
    <n v="68.86"/>
    <x v="280"/>
    <x v="93"/>
    <n v="5"/>
    <x v="1"/>
  </r>
  <r>
    <s v="3977 - Manuel Exposito Jordán"/>
    <x v="819"/>
    <m/>
    <d v="2019-05-24T00:00:00"/>
    <n v="2940"/>
    <n v="617.4"/>
    <m/>
    <m/>
    <n v="3557.4"/>
    <x v="281"/>
    <x v="12"/>
    <n v="5"/>
    <x v="1"/>
  </r>
  <r>
    <s v="3977 - Manuel Exposito Jordán"/>
    <x v="820"/>
    <m/>
    <d v="2019-05-22T00:00:00"/>
    <n v="912.38"/>
    <n v="191.6"/>
    <m/>
    <m/>
    <n v="1103.98"/>
    <x v="252"/>
    <x v="12"/>
    <n v="5"/>
    <x v="1"/>
  </r>
  <r>
    <s v="3983 - LYRECO ESPAÑA SA"/>
    <x v="821"/>
    <m/>
    <d v="2019-05-31T00:00:00"/>
    <n v="146.1"/>
    <n v="30.68"/>
    <m/>
    <m/>
    <n v="176.78"/>
    <x v="282"/>
    <x v="101"/>
    <n v="5"/>
    <x v="1"/>
  </r>
  <r>
    <s v="3983 - LYRECO ESPAÑA SA"/>
    <x v="822"/>
    <m/>
    <d v="2019-06-03T00:00:00"/>
    <n v="133.19999999999999"/>
    <n v="27.97"/>
    <m/>
    <m/>
    <n v="161.16999999999999"/>
    <x v="186"/>
    <x v="101"/>
    <n v="6"/>
    <x v="1"/>
  </r>
  <r>
    <s v="3983 - LYRECO ESPAÑA SA"/>
    <x v="823"/>
    <s v="*A*"/>
    <d v="2019-06-03T00:00:00"/>
    <n v="-118.17"/>
    <n v="-24.82"/>
    <m/>
    <m/>
    <n v="-142.99"/>
    <x v="283"/>
    <x v="101"/>
    <n v="6"/>
    <x v="1"/>
  </r>
  <r>
    <s v="3993 - MRI Ingenieria Informatica SL"/>
    <x v="824"/>
    <m/>
    <d v="2019-06-11T00:00:00"/>
    <n v="114.55"/>
    <n v="24.06"/>
    <m/>
    <m/>
    <n v="138.61000000000001"/>
    <x v="186"/>
    <x v="187"/>
    <n v="6"/>
    <x v="1"/>
  </r>
  <r>
    <s v="4034 - WATER FIRE SL"/>
    <x v="825"/>
    <m/>
    <d v="2019-05-30T00:00:00"/>
    <n v="10937.96"/>
    <n v="2296.9699999999998"/>
    <m/>
    <m/>
    <n v="13234.93"/>
    <x v="111"/>
    <x v="102"/>
    <n v="5"/>
    <x v="1"/>
  </r>
  <r>
    <s v="4034 - WATER FIRE SL"/>
    <x v="826"/>
    <m/>
    <d v="2019-05-30T00:00:00"/>
    <n v="3718.96"/>
    <n v="780.98"/>
    <m/>
    <m/>
    <n v="4499.9399999999996"/>
    <x v="111"/>
    <x v="102"/>
    <n v="5"/>
    <x v="1"/>
  </r>
  <r>
    <s v="4053 - CONDIS SUPERMERCATS SA"/>
    <x v="827"/>
    <m/>
    <d v="2019-05-31T00:00:00"/>
    <n v="81.3"/>
    <n v="14.15"/>
    <m/>
    <m/>
    <n v="95.45"/>
    <x v="34"/>
    <x v="17"/>
    <n v="5"/>
    <x v="1"/>
  </r>
  <r>
    <s v="4057 - COMERCIAL GUMMI SA"/>
    <x v="828"/>
    <m/>
    <d v="2019-06-15T00:00:00"/>
    <n v="31.26"/>
    <n v="6.56"/>
    <m/>
    <m/>
    <n v="37.82"/>
    <x v="231"/>
    <x v="170"/>
    <n v="6"/>
    <x v="1"/>
  </r>
  <r>
    <s v="4066 - PICH Y ASOCIADOS, S.L.P."/>
    <x v="829"/>
    <m/>
    <d v="2019-06-01T00:00:00"/>
    <n v="2480"/>
    <n v="520.79999999999995"/>
    <m/>
    <m/>
    <n v="3000.8"/>
    <x v="284"/>
    <x v="19"/>
    <n v="6"/>
    <x v="1"/>
  </r>
  <r>
    <s v="4068 - HIGIENE I PROTECCIO, S.L."/>
    <x v="830"/>
    <m/>
    <d v="2019-06-07T00:00:00"/>
    <n v="251.25"/>
    <n v="52.76"/>
    <m/>
    <m/>
    <n v="304.01"/>
    <x v="38"/>
    <x v="20"/>
    <n v="6"/>
    <x v="1"/>
  </r>
  <r>
    <s v="4071 - SOCIEDAD CATALANA DE PETROLIS, S.A."/>
    <x v="831"/>
    <m/>
    <d v="2019-06-10T00:00:00"/>
    <n v="11076"/>
    <n v="2325.96"/>
    <m/>
    <m/>
    <n v="13401.96"/>
    <x v="60"/>
    <x v="22"/>
    <n v="6"/>
    <x v="1"/>
  </r>
  <r>
    <s v="4071 - SOCIEDAD CATALANA DE PETROLIS, S.A."/>
    <x v="832"/>
    <m/>
    <d v="2019-06-14T00:00:00"/>
    <n v="11227.37"/>
    <n v="2357.75"/>
    <m/>
    <m/>
    <n v="13585.12"/>
    <x v="60"/>
    <x v="22"/>
    <n v="6"/>
    <x v="1"/>
  </r>
  <r>
    <s v="4071 - SOCIEDAD CATALANA DE PETROLIS, S.A."/>
    <x v="833"/>
    <s v="*A*"/>
    <d v="2019-06-14T00:00:00"/>
    <n v="-11485.07"/>
    <n v="-2411.87"/>
    <m/>
    <m/>
    <n v="-13896.94"/>
    <x v="285"/>
    <x v="22"/>
    <n v="6"/>
    <x v="1"/>
  </r>
  <r>
    <s v="4071 - SOCIEDAD CATALANA DE PETROLIS, S.A."/>
    <x v="834"/>
    <s v="*A*"/>
    <d v="2019-06-10T00:00:00"/>
    <n v="-11065.19"/>
    <n v="-2323.69"/>
    <m/>
    <m/>
    <n v="-13388.88"/>
    <x v="286"/>
    <x v="22"/>
    <n v="6"/>
    <x v="1"/>
  </r>
  <r>
    <s v="4071 - SOCIEDAD CATALANA DE PETROLIS, S.A."/>
    <x v="835"/>
    <m/>
    <d v="2019-05-23T00:00:00"/>
    <n v="11065.19"/>
    <n v="2323.69"/>
    <m/>
    <m/>
    <n v="13388.88"/>
    <x v="60"/>
    <x v="22"/>
    <n v="5"/>
    <x v="1"/>
  </r>
  <r>
    <s v="4071 - SOCIEDAD CATALANA DE PETROLIS, S.A."/>
    <x v="836"/>
    <m/>
    <d v="2019-06-13T00:00:00"/>
    <n v="11485.08"/>
    <n v="2411.86"/>
    <m/>
    <m/>
    <n v="13896.94"/>
    <x v="162"/>
    <x v="22"/>
    <n v="6"/>
    <x v="1"/>
  </r>
  <r>
    <s v="4075 - DULECENTRE SA"/>
    <x v="837"/>
    <m/>
    <d v="2019-05-31T00:00:00"/>
    <n v="176"/>
    <n v="36.96"/>
    <m/>
    <m/>
    <n v="212.96"/>
    <x v="287"/>
    <x v="23"/>
    <n v="5"/>
    <x v="1"/>
  </r>
  <r>
    <s v="4078 - FERROS BRUGUES, S.A."/>
    <x v="838"/>
    <m/>
    <d v="2019-05-31T00:00:00"/>
    <n v="181.09"/>
    <n v="37.799999999999997"/>
    <m/>
    <m/>
    <n v="218.89"/>
    <x v="5"/>
    <x v="25"/>
    <n v="5"/>
    <x v="1"/>
  </r>
  <r>
    <s v="4078 - FERROS BRUGUES, S.A."/>
    <x v="839"/>
    <m/>
    <d v="2019-05-31T00:00:00"/>
    <n v="421.13"/>
    <n v="87.91"/>
    <m/>
    <m/>
    <n v="509.04"/>
    <x v="5"/>
    <x v="25"/>
    <n v="5"/>
    <x v="1"/>
  </r>
  <r>
    <s v="4078 - FERROS BRUGUES, S.A."/>
    <x v="840"/>
    <m/>
    <d v="2019-05-20T00:00:00"/>
    <n v="19.670000000000002"/>
    <n v="4.1100000000000003"/>
    <m/>
    <m/>
    <n v="23.78"/>
    <x v="5"/>
    <x v="25"/>
    <n v="5"/>
    <x v="1"/>
  </r>
  <r>
    <s v="4079 - COHIMAR HIDRAULICA NEUMATICA S.L."/>
    <x v="841"/>
    <m/>
    <d v="2019-06-18T00:00:00"/>
    <n v="137.26"/>
    <n v="28.82"/>
    <m/>
    <m/>
    <n v="166.08"/>
    <x v="288"/>
    <x v="26"/>
    <n v="6"/>
    <x v="1"/>
  </r>
  <r>
    <s v="4079 - COHIMAR HIDRAULICA NEUMATICA S.L."/>
    <x v="842"/>
    <m/>
    <d v="2019-06-15T00:00:00"/>
    <n v="259.77"/>
    <n v="54.55"/>
    <m/>
    <m/>
    <n v="314.32"/>
    <x v="288"/>
    <x v="26"/>
    <n v="6"/>
    <x v="1"/>
  </r>
  <r>
    <s v="4079 - COHIMAR HIDRAULICA NEUMATICA S.L."/>
    <x v="843"/>
    <m/>
    <d v="2019-06-15T00:00:00"/>
    <n v="24.71"/>
    <n v="5.19"/>
    <m/>
    <m/>
    <n v="29.9"/>
    <x v="288"/>
    <x v="26"/>
    <n v="6"/>
    <x v="1"/>
  </r>
  <r>
    <s v="4081 - NASER ELECTRONIC SL"/>
    <x v="844"/>
    <m/>
    <d v="2019-06-14T00:00:00"/>
    <n v="634.49"/>
    <n v="133.24"/>
    <m/>
    <m/>
    <n v="767.73"/>
    <x v="5"/>
    <x v="27"/>
    <n v="6"/>
    <x v="1"/>
  </r>
  <r>
    <s v="4091 - GRAU, MAQUINARIA I SERVEI INTEGRAL, S.A."/>
    <x v="845"/>
    <m/>
    <d v="2019-06-15T00:00:00"/>
    <n v="448.17"/>
    <n v="94.12"/>
    <m/>
    <m/>
    <n v="542.29"/>
    <x v="5"/>
    <x v="28"/>
    <n v="6"/>
    <x v="1"/>
  </r>
  <r>
    <s v="4094 - RECANVIS BRUGUES MOTOR, S.L."/>
    <x v="846"/>
    <m/>
    <d v="2019-06-13T00:00:00"/>
    <n v="115.8"/>
    <n v="24.32"/>
    <m/>
    <m/>
    <n v="140.12"/>
    <x v="5"/>
    <x v="31"/>
    <n v="6"/>
    <x v="1"/>
  </r>
  <r>
    <s v="4094 - RECANVIS BRUGUES MOTOR, S.L."/>
    <x v="847"/>
    <m/>
    <d v="2019-06-05T00:00:00"/>
    <n v="20.8"/>
    <n v="4.37"/>
    <m/>
    <m/>
    <n v="25.17"/>
    <x v="5"/>
    <x v="31"/>
    <n v="6"/>
    <x v="1"/>
  </r>
  <r>
    <s v="4094 - RECANVIS BRUGUES MOTOR, S.L."/>
    <x v="848"/>
    <m/>
    <d v="2019-06-05T00:00:00"/>
    <n v="5.88"/>
    <n v="1.23"/>
    <m/>
    <m/>
    <n v="7.11"/>
    <x v="5"/>
    <x v="31"/>
    <n v="6"/>
    <x v="1"/>
  </r>
  <r>
    <s v="4115 - ABELLAN Y ORTEGA SL"/>
    <x v="849"/>
    <m/>
    <d v="2019-06-15T00:00:00"/>
    <n v="441.4"/>
    <n v="92.69"/>
    <m/>
    <m/>
    <n v="534.09"/>
    <x v="5"/>
    <x v="106"/>
    <n v="6"/>
    <x v="1"/>
  </r>
  <r>
    <s v="4127 - KONEKTO COMUNICACION GRAFICA SL"/>
    <x v="850"/>
    <m/>
    <d v="2019-05-28T00:00:00"/>
    <n v="869.51"/>
    <n v="182.6"/>
    <m/>
    <m/>
    <n v="1052.1099999999999"/>
    <x v="232"/>
    <x v="171"/>
    <n v="5"/>
    <x v="1"/>
  </r>
  <r>
    <s v="4143 - RECANVIS AICRAG SA"/>
    <x v="851"/>
    <m/>
    <d v="2019-06-15T00:00:00"/>
    <n v="82.11"/>
    <n v="17.239999999999998"/>
    <m/>
    <m/>
    <n v="99.35"/>
    <x v="5"/>
    <x v="194"/>
    <n v="6"/>
    <x v="1"/>
  </r>
  <r>
    <s v="4152 - SUCITESA SA"/>
    <x v="852"/>
    <m/>
    <d v="2019-06-05T00:00:00"/>
    <n v="651.84"/>
    <n v="136.88999999999999"/>
    <m/>
    <m/>
    <n v="788.73"/>
    <x v="5"/>
    <x v="126"/>
    <n v="6"/>
    <x v="1"/>
  </r>
  <r>
    <s v="4168 - NATURGY IBERIA, S.A."/>
    <x v="853"/>
    <m/>
    <d v="2019-06-21T00:00:00"/>
    <n v="11008.82"/>
    <n v="2311.85"/>
    <m/>
    <m/>
    <n v="13320.67"/>
    <x v="289"/>
    <x v="48"/>
    <n v="6"/>
    <x v="1"/>
  </r>
  <r>
    <s v="4187 - CASTELAO SL"/>
    <x v="92"/>
    <m/>
    <d v="2019-06-15T00:00:00"/>
    <n v="120.58"/>
    <n v="25.32"/>
    <m/>
    <m/>
    <n v="145.9"/>
    <x v="5"/>
    <x v="88"/>
    <n v="6"/>
    <x v="1"/>
  </r>
  <r>
    <s v="4194 - BUSINESS PEOPLE RESEARCH, S.L."/>
    <x v="854"/>
    <m/>
    <d v="2019-06-11T00:00:00"/>
    <n v="2708"/>
    <n v="568.67999999999995"/>
    <m/>
    <m/>
    <n v="3276.68"/>
    <x v="65"/>
    <x v="52"/>
    <n v="6"/>
    <x v="1"/>
  </r>
  <r>
    <s v="4202 - VAPOR ECO2 SL"/>
    <x v="855"/>
    <m/>
    <d v="2019-06-05T00:00:00"/>
    <n v="127.43"/>
    <n v="26.76"/>
    <m/>
    <m/>
    <n v="154.19"/>
    <x v="5"/>
    <x v="127"/>
    <n v="6"/>
    <x v="1"/>
  </r>
  <r>
    <s v="4226 - COMERCIAL LITHIUMBLEI S.L."/>
    <x v="856"/>
    <m/>
    <d v="2019-06-14T00:00:00"/>
    <n v="360.15"/>
    <n v="75.63"/>
    <m/>
    <m/>
    <n v="435.78"/>
    <x v="5"/>
    <x v="56"/>
    <n v="6"/>
    <x v="1"/>
  </r>
  <r>
    <s v="4248 - SENDRA CRESPO, C.B."/>
    <x v="797"/>
    <m/>
    <d v="2019-06-01T00:00:00"/>
    <n v="2070"/>
    <n v="434.7"/>
    <m/>
    <s v="393,30"/>
    <n v="2111.4"/>
    <x v="290"/>
    <x v="58"/>
    <n v="6"/>
    <x v="1"/>
  </r>
  <r>
    <s v="4248 - SENDRA CRESPO, C.B."/>
    <x v="857"/>
    <m/>
    <d v="2019-06-13T00:00:00"/>
    <n v="501.35"/>
    <n v="105.28"/>
    <m/>
    <s v="95,26"/>
    <n v="511.37"/>
    <x v="291"/>
    <x v="58"/>
    <n v="6"/>
    <x v="1"/>
  </r>
  <r>
    <s v="4251 - FUNDACIO PRIVADA SIGEA"/>
    <x v="858"/>
    <m/>
    <d v="2019-06-02T00:00:00"/>
    <n v="1600"/>
    <n v="336"/>
    <m/>
    <m/>
    <n v="1936"/>
    <x v="292"/>
    <x v="59"/>
    <n v="6"/>
    <x v="1"/>
  </r>
  <r>
    <s v="4273 - FLOWBIRD ESPAÑA SLU"/>
    <x v="859"/>
    <m/>
    <d v="2019-06-11T00:00:00"/>
    <n v="104"/>
    <n v="21.84"/>
    <m/>
    <m/>
    <n v="125.84"/>
    <x v="293"/>
    <x v="113"/>
    <n v="6"/>
    <x v="1"/>
  </r>
  <r>
    <s v="4273 - FLOWBIRD ESPAÑA SLU"/>
    <x v="860"/>
    <m/>
    <d v="2019-05-31T00:00:00"/>
    <n v="5210"/>
    <n v="1094.0999999999999"/>
    <m/>
    <m/>
    <n v="6304.1"/>
    <x v="294"/>
    <x v="113"/>
    <n v="5"/>
    <x v="1"/>
  </r>
  <r>
    <s v="4273 - FLOWBIRD ESPAÑA SLU"/>
    <x v="861"/>
    <m/>
    <d v="2019-05-31T00:00:00"/>
    <n v="3171.68"/>
    <n v="666.06"/>
    <m/>
    <m/>
    <n v="3837.74"/>
    <x v="294"/>
    <x v="113"/>
    <n v="5"/>
    <x v="1"/>
  </r>
  <r>
    <s v="4273 - FLOWBIRD ESPAÑA SLU"/>
    <x v="862"/>
    <m/>
    <d v="2019-06-11T00:00:00"/>
    <n v="3232"/>
    <n v="678.72"/>
    <m/>
    <m/>
    <n v="3910.72"/>
    <x v="293"/>
    <x v="113"/>
    <n v="6"/>
    <x v="1"/>
  </r>
  <r>
    <s v="4290 - DAJUSA 2002 SL"/>
    <x v="863"/>
    <m/>
    <d v="2019-06-06T00:00:00"/>
    <n v="1410"/>
    <n v="296.10000000000002"/>
    <m/>
    <m/>
    <n v="1706.1"/>
    <x v="41"/>
    <x v="199"/>
    <n v="6"/>
    <x v="1"/>
  </r>
  <r>
    <s v="4293 - RECAMBIOS TURIA SL"/>
    <x v="864"/>
    <m/>
    <d v="2019-05-31T00:00:00"/>
    <n v="138.84"/>
    <n v="29.16"/>
    <m/>
    <m/>
    <n v="168"/>
    <x v="5"/>
    <x v="200"/>
    <n v="5"/>
    <x v="1"/>
  </r>
  <r>
    <s v="4297 - REPARACIONES Y VULCANIZADOS JDF, S.L."/>
    <x v="865"/>
    <m/>
    <d v="2019-05-31T00:00:00"/>
    <n v="853.96"/>
    <n v="179.33"/>
    <m/>
    <m/>
    <n v="1033.29"/>
    <x v="295"/>
    <x v="0"/>
    <n v="5"/>
    <x v="1"/>
  </r>
  <r>
    <s v="4298 - MANNOL LUBRICANTES SL"/>
    <x v="866"/>
    <m/>
    <d v="2019-06-15T00:00:00"/>
    <n v="850"/>
    <n v="178.5"/>
    <m/>
    <m/>
    <n v="1028.5"/>
    <x v="5"/>
    <x v="201"/>
    <n v="6"/>
    <x v="1"/>
  </r>
  <r>
    <s v="4304 - LIQUID NATURAL GAZ, S.L."/>
    <x v="867"/>
    <m/>
    <d v="2019-05-31T00:00:00"/>
    <n v="348.2"/>
    <n v="73.12"/>
    <m/>
    <m/>
    <n v="421.32"/>
    <x v="60"/>
    <x v="64"/>
    <n v="5"/>
    <x v="1"/>
  </r>
  <r>
    <s v="4306 - CONTENIDORS PUBLICS DE CATALUNYA SA"/>
    <x v="868"/>
    <m/>
    <d v="2019-05-31T00:00:00"/>
    <n v="110"/>
    <n v="11"/>
    <m/>
    <m/>
    <n v="121"/>
    <x v="74"/>
    <x v="65"/>
    <n v="5"/>
    <x v="1"/>
  </r>
  <r>
    <s v="4306 - CONTENIDORS PUBLICS DE CATALUNYA SA"/>
    <x v="869"/>
    <m/>
    <d v="2019-05-31T00:00:00"/>
    <n v="1368"/>
    <n v="136.80000000000001"/>
    <m/>
    <m/>
    <n v="1504.8"/>
    <x v="74"/>
    <x v="65"/>
    <n v="5"/>
    <x v="1"/>
  </r>
  <r>
    <s v="4306 - CONTENIDORS PUBLICS DE CATALUNYA SA"/>
    <x v="870"/>
    <m/>
    <d v="2019-05-31T00:00:00"/>
    <n v="342"/>
    <n v="34.200000000000003"/>
    <m/>
    <m/>
    <n v="376.2"/>
    <x v="74"/>
    <x v="65"/>
    <n v="5"/>
    <x v="1"/>
  </r>
  <r>
    <s v="4325 - AQUI ENERGIA, S.L."/>
    <x v="871"/>
    <m/>
    <d v="2019-06-12T00:00:00"/>
    <n v="151.03"/>
    <n v="31.72"/>
    <m/>
    <m/>
    <n v="182.75"/>
    <x v="296"/>
    <x v="67"/>
    <n v="6"/>
    <x v="1"/>
  </r>
  <r>
    <s v="4358 - EVA MARIA CASTILLEJO"/>
    <x v="97"/>
    <m/>
    <d v="2019-05-30T00:00:00"/>
    <n v="65.55"/>
    <n v="13.77"/>
    <m/>
    <m/>
    <n v="79.319999999999993"/>
    <x v="186"/>
    <x v="74"/>
    <n v="5"/>
    <x v="1"/>
  </r>
  <r>
    <s v="4358 - EVA MARIA CASTILLEJO"/>
    <x v="89"/>
    <m/>
    <d v="2019-06-14T00:00:00"/>
    <n v="229.8"/>
    <n v="48.26"/>
    <m/>
    <m/>
    <n v="278.06"/>
    <x v="186"/>
    <x v="74"/>
    <n v="6"/>
    <x v="1"/>
  </r>
  <r>
    <s v="4394 - TALLERS MANTENIMENT MEDI AMBIENT SL"/>
    <x v="872"/>
    <m/>
    <d v="2019-05-29T00:00:00"/>
    <n v="482.51"/>
    <n v="101.33"/>
    <m/>
    <m/>
    <n v="583.84"/>
    <x v="5"/>
    <x v="177"/>
    <n v="5"/>
    <x v="1"/>
  </r>
  <r>
    <s v="2979 - TELEFONICA DE ESPAÑA, S.A.U."/>
    <x v="873"/>
    <m/>
    <d v="2019-06-19T00:00:00"/>
    <n v="27.07"/>
    <n v="5.68"/>
    <m/>
    <m/>
    <n v="32.75"/>
    <x v="250"/>
    <x v="1"/>
    <n v="6"/>
    <x v="1"/>
  </r>
  <r>
    <s v="2979 - TELEFONICA DE ESPAÑA, S.A.U."/>
    <x v="874"/>
    <m/>
    <d v="2019-06-19T00:00:00"/>
    <n v="179.59"/>
    <n v="37.71"/>
    <m/>
    <m/>
    <n v="217.3"/>
    <x v="250"/>
    <x v="1"/>
    <n v="6"/>
    <x v="1"/>
  </r>
  <r>
    <s v="2979 - TELEFONICA DE ESPAÑA, S.A.U."/>
    <x v="875"/>
    <m/>
    <d v="2019-06-19T00:00:00"/>
    <n v="21.48"/>
    <n v="4.51"/>
    <m/>
    <m/>
    <n v="25.99"/>
    <x v="250"/>
    <x v="1"/>
    <n v="6"/>
    <x v="1"/>
  </r>
  <r>
    <s v="2979 - TELEFONICA DE ESPAÑA, S.A.U."/>
    <x v="876"/>
    <m/>
    <d v="2019-06-19T00:00:00"/>
    <n v="28.99"/>
    <n v="6.09"/>
    <m/>
    <m/>
    <n v="35.08"/>
    <x v="250"/>
    <x v="1"/>
    <n v="6"/>
    <x v="1"/>
  </r>
  <r>
    <s v="2979 - TELEFONICA DE ESPAÑA, S.A.U."/>
    <x v="877"/>
    <m/>
    <d v="2019-06-19T00:00:00"/>
    <n v="17.75"/>
    <n v="3.73"/>
    <m/>
    <m/>
    <n v="21.48"/>
    <x v="250"/>
    <x v="1"/>
    <n v="6"/>
    <x v="1"/>
  </r>
  <r>
    <s v="2979 - TELEFONICA DE ESPAÑA, S.A.U."/>
    <x v="878"/>
    <m/>
    <d v="2019-06-19T00:00:00"/>
    <n v="6.4"/>
    <n v="1.35"/>
    <m/>
    <m/>
    <n v="7.75"/>
    <x v="250"/>
    <x v="1"/>
    <n v="6"/>
    <x v="1"/>
  </r>
  <r>
    <s v="2979 - TELEFONICA DE ESPAÑA, S.A.U."/>
    <x v="879"/>
    <m/>
    <d v="2019-06-19T00:00:00"/>
    <n v="17.91"/>
    <n v="3.76"/>
    <m/>
    <m/>
    <n v="21.67"/>
    <x v="250"/>
    <x v="1"/>
    <n v="6"/>
    <x v="1"/>
  </r>
  <r>
    <s v="2979 - TELEFONICA DE ESPAÑA, S.A.U."/>
    <x v="880"/>
    <m/>
    <d v="2019-06-19T00:00:00"/>
    <n v="34.56"/>
    <n v="7.26"/>
    <m/>
    <m/>
    <n v="41.82"/>
    <x v="250"/>
    <x v="1"/>
    <n v="6"/>
    <x v="1"/>
  </r>
  <r>
    <s v="3240 - PRENDAS Y ARTICULOS DE UNIFORMIDAD SA"/>
    <x v="881"/>
    <m/>
    <d v="2019-06-14T00:00:00"/>
    <n v="424"/>
    <n v="89.04"/>
    <m/>
    <m/>
    <n v="513.04"/>
    <x v="297"/>
    <x v="169"/>
    <n v="6"/>
    <x v="1"/>
  </r>
  <r>
    <s v="3274 - VODAFONE ESPAÑA, SAU"/>
    <x v="882"/>
    <m/>
    <d v="2019-06-01T00:00:00"/>
    <n v="982.3"/>
    <n v="199.89"/>
    <m/>
    <m/>
    <n v="1182.19"/>
    <x v="298"/>
    <x v="4"/>
    <n v="6"/>
    <x v="1"/>
  </r>
  <r>
    <s v="3274 - VODAFONE ESPAÑA, SAU"/>
    <x v="883"/>
    <m/>
    <d v="2019-06-22T00:00:00"/>
    <n v="442.75"/>
    <n v="92.98"/>
    <m/>
    <m/>
    <n v="535.73"/>
    <x v="298"/>
    <x v="4"/>
    <n v="6"/>
    <x v="1"/>
  </r>
  <r>
    <s v="3274 - VODAFONE ESPAÑA, SAU"/>
    <x v="884"/>
    <m/>
    <d v="2019-06-08T00:00:00"/>
    <n v="1044.6300000000001"/>
    <n v="211.23"/>
    <m/>
    <m/>
    <n v="1255.8599999999999"/>
    <x v="298"/>
    <x v="4"/>
    <n v="6"/>
    <x v="1"/>
  </r>
  <r>
    <s v="3432 - INSTALACIONES CUBERO, S.A."/>
    <x v="885"/>
    <m/>
    <d v="2019-06-20T00:00:00"/>
    <n v="752"/>
    <n v="157.91999999999999"/>
    <m/>
    <m/>
    <n v="909.92"/>
    <x v="299"/>
    <x v="5"/>
    <n v="6"/>
    <x v="1"/>
  </r>
  <r>
    <s v="3432 - INSTALACIONES CUBERO, S.A."/>
    <x v="886"/>
    <m/>
    <d v="2019-06-04T00:00:00"/>
    <n v="73"/>
    <n v="15.33"/>
    <m/>
    <m/>
    <n v="88.33"/>
    <x v="299"/>
    <x v="5"/>
    <n v="6"/>
    <x v="1"/>
  </r>
  <r>
    <s v="3892 - PRECISION CONSULTING SL"/>
    <x v="887"/>
    <m/>
    <d v="2019-06-07T00:00:00"/>
    <n v="740"/>
    <n v="155.4"/>
    <m/>
    <m/>
    <n v="895.4"/>
    <x v="299"/>
    <x v="10"/>
    <n v="6"/>
    <x v="1"/>
  </r>
  <r>
    <s v="3912 - ENDESA ENERGIA,SAU"/>
    <x v="888"/>
    <m/>
    <d v="2019-06-07T00:00:00"/>
    <n v="68.2"/>
    <n v="14.32"/>
    <m/>
    <m/>
    <n v="82.52"/>
    <x v="300"/>
    <x v="86"/>
    <n v="6"/>
    <x v="1"/>
  </r>
  <r>
    <s v="3912 - ENDESA ENERGIA,SAU"/>
    <x v="889"/>
    <m/>
    <d v="2019-06-07T00:00:00"/>
    <n v="108.16"/>
    <n v="22.71"/>
    <m/>
    <m/>
    <n v="130.87"/>
    <x v="300"/>
    <x v="86"/>
    <n v="6"/>
    <x v="1"/>
  </r>
  <r>
    <s v="3912 - ENDESA ENERGIA,SAU"/>
    <x v="890"/>
    <m/>
    <d v="2019-06-01T00:00:00"/>
    <n v="400.56"/>
    <n v="84.12"/>
    <m/>
    <m/>
    <n v="484.68"/>
    <x v="300"/>
    <x v="86"/>
    <n v="6"/>
    <x v="1"/>
  </r>
  <r>
    <s v="3912 - ENDESA ENERGIA,SAU"/>
    <x v="891"/>
    <m/>
    <d v="2019-06-03T00:00:00"/>
    <n v="291.64999999999998"/>
    <n v="61.25"/>
    <m/>
    <m/>
    <n v="352.9"/>
    <x v="300"/>
    <x v="86"/>
    <n v="6"/>
    <x v="1"/>
  </r>
  <r>
    <s v="3943 - ENDESA ENERGIA XXI, S.L."/>
    <x v="892"/>
    <m/>
    <d v="2019-06-20T00:00:00"/>
    <n v="69.62"/>
    <n v="14.62"/>
    <m/>
    <m/>
    <n v="84.24"/>
    <x v="300"/>
    <x v="11"/>
    <n v="6"/>
    <x v="1"/>
  </r>
  <r>
    <s v="3943 - ENDESA ENERGIA XXI, S.L."/>
    <x v="893"/>
    <m/>
    <d v="2019-06-17T00:00:00"/>
    <n v="34.71"/>
    <n v="7.29"/>
    <m/>
    <m/>
    <n v="42"/>
    <x v="300"/>
    <x v="11"/>
    <n v="6"/>
    <x v="1"/>
  </r>
  <r>
    <s v="3943 - ENDESA ENERGIA XXI, S.L."/>
    <x v="894"/>
    <m/>
    <d v="2019-06-20T00:00:00"/>
    <n v="33.26"/>
    <n v="6.98"/>
    <m/>
    <m/>
    <n v="40.24"/>
    <x v="300"/>
    <x v="11"/>
    <n v="6"/>
    <x v="1"/>
  </r>
  <r>
    <s v="3943 - ENDESA ENERGIA XXI, S.L."/>
    <x v="895"/>
    <m/>
    <d v="2019-06-21T00:00:00"/>
    <n v="7.53"/>
    <n v="1.58"/>
    <m/>
    <m/>
    <n v="9.11"/>
    <x v="300"/>
    <x v="11"/>
    <n v="6"/>
    <x v="1"/>
  </r>
  <r>
    <s v="3943 - ENDESA ENERGIA XXI, S.L."/>
    <x v="896"/>
    <m/>
    <d v="2019-06-03T00:00:00"/>
    <n v="49.65"/>
    <n v="10.43"/>
    <m/>
    <m/>
    <n v="60.08"/>
    <x v="300"/>
    <x v="11"/>
    <n v="6"/>
    <x v="1"/>
  </r>
  <r>
    <s v="3943 - ENDESA ENERGIA XXI, S.L."/>
    <x v="897"/>
    <m/>
    <d v="2019-06-03T00:00:00"/>
    <n v="70.98"/>
    <n v="14.91"/>
    <m/>
    <m/>
    <n v="85.89"/>
    <x v="300"/>
    <x v="11"/>
    <n v="6"/>
    <x v="1"/>
  </r>
  <r>
    <s v="3943 - ENDESA ENERGIA XXI, S.L."/>
    <x v="898"/>
    <m/>
    <d v="2019-06-24T00:00:00"/>
    <n v="3.84"/>
    <n v="0.81"/>
    <m/>
    <m/>
    <n v="4.6500000000000004"/>
    <x v="300"/>
    <x v="11"/>
    <n v="6"/>
    <x v="1"/>
  </r>
  <r>
    <s v="3943 - ENDESA ENERGIA XXI, S.L."/>
    <x v="899"/>
    <m/>
    <d v="2019-06-25T00:00:00"/>
    <n v="1.1000000000000001"/>
    <n v="0.23"/>
    <m/>
    <m/>
    <n v="1.33"/>
    <x v="300"/>
    <x v="11"/>
    <n v="6"/>
    <x v="1"/>
  </r>
  <r>
    <s v="3943 - ENDESA ENERGIA XXI, S.L."/>
    <x v="900"/>
    <m/>
    <d v="2019-06-24T00:00:00"/>
    <n v="29.48"/>
    <n v="6.19"/>
    <m/>
    <m/>
    <n v="35.67"/>
    <x v="300"/>
    <x v="11"/>
    <n v="6"/>
    <x v="1"/>
  </r>
  <r>
    <s v="3943 - ENDESA ENERGIA XXI, S.L."/>
    <x v="901"/>
    <m/>
    <d v="2019-06-03T00:00:00"/>
    <n v="55.5"/>
    <n v="11.66"/>
    <m/>
    <m/>
    <n v="67.16"/>
    <x v="300"/>
    <x v="11"/>
    <n v="6"/>
    <x v="1"/>
  </r>
  <r>
    <s v="3943 - ENDESA ENERGIA XXI, S.L."/>
    <x v="902"/>
    <m/>
    <d v="2019-06-25T00:00:00"/>
    <n v="6.65"/>
    <n v="1.4"/>
    <m/>
    <m/>
    <n v="8.0500000000000007"/>
    <x v="300"/>
    <x v="11"/>
    <n v="6"/>
    <x v="1"/>
  </r>
  <r>
    <s v="4007 - COSUIN EQUIPOS DE OFICINA, S.A."/>
    <x v="903"/>
    <m/>
    <d v="2019-06-28T00:00:00"/>
    <n v="78.95"/>
    <n v="16.579999999999998"/>
    <m/>
    <m/>
    <n v="95.53"/>
    <x v="301"/>
    <x v="13"/>
    <n v="6"/>
    <x v="1"/>
  </r>
  <r>
    <s v="4007 - COSUIN EQUIPOS DE OFICINA, S.A."/>
    <x v="904"/>
    <m/>
    <d v="2019-06-28T00:00:00"/>
    <n v="42.95"/>
    <n v="9.02"/>
    <m/>
    <m/>
    <n v="51.97"/>
    <x v="302"/>
    <x v="13"/>
    <n v="6"/>
    <x v="1"/>
  </r>
  <r>
    <s v="4007 - COSUIN EQUIPOS DE OFICINA, S.A."/>
    <x v="905"/>
    <m/>
    <d v="2019-06-28T00:00:00"/>
    <n v="58.14"/>
    <n v="12.21"/>
    <m/>
    <m/>
    <n v="70.349999999999994"/>
    <x v="301"/>
    <x v="13"/>
    <n v="6"/>
    <x v="1"/>
  </r>
  <r>
    <s v="4007 - COSUIN EQUIPOS DE OFICINA, S.A."/>
    <x v="906"/>
    <m/>
    <d v="2019-06-28T00:00:00"/>
    <n v="99.72"/>
    <n v="20.94"/>
    <m/>
    <m/>
    <n v="120.66"/>
    <x v="302"/>
    <x v="13"/>
    <n v="6"/>
    <x v="1"/>
  </r>
  <r>
    <s v="4007 - COSUIN EQUIPOS DE OFICINA, S.A."/>
    <x v="907"/>
    <m/>
    <d v="2019-06-28T00:00:00"/>
    <n v="176.83"/>
    <n v="37.130000000000003"/>
    <m/>
    <m/>
    <n v="213.96"/>
    <x v="302"/>
    <x v="13"/>
    <n v="6"/>
    <x v="1"/>
  </r>
  <r>
    <s v="4007 - COSUIN EQUIPOS DE OFICINA, S.A."/>
    <x v="908"/>
    <m/>
    <d v="2019-06-28T00:00:00"/>
    <n v="94.72"/>
    <n v="19.89"/>
    <m/>
    <m/>
    <n v="114.61"/>
    <x v="302"/>
    <x v="13"/>
    <n v="6"/>
    <x v="1"/>
  </r>
  <r>
    <s v="4007 - COSUIN EQUIPOS DE OFICINA, S.A."/>
    <x v="909"/>
    <m/>
    <d v="2019-06-28T00:00:00"/>
    <n v="61.74"/>
    <n v="12.97"/>
    <m/>
    <m/>
    <n v="74.709999999999994"/>
    <x v="302"/>
    <x v="13"/>
    <n v="6"/>
    <x v="1"/>
  </r>
  <r>
    <s v="4007 - COSUIN EQUIPOS DE OFICINA, S.A."/>
    <x v="910"/>
    <m/>
    <d v="2019-06-28T00:00:00"/>
    <n v="50.63"/>
    <n v="10.63"/>
    <m/>
    <m/>
    <n v="61.26"/>
    <x v="301"/>
    <x v="13"/>
    <n v="6"/>
    <x v="1"/>
  </r>
  <r>
    <s v="4007 - COSUIN EQUIPOS DE OFICINA, S.A."/>
    <x v="911"/>
    <m/>
    <d v="2019-06-28T00:00:00"/>
    <n v="73.63"/>
    <n v="15.46"/>
    <m/>
    <m/>
    <n v="89.09"/>
    <x v="301"/>
    <x v="13"/>
    <n v="6"/>
    <x v="1"/>
  </r>
  <r>
    <s v="4007 - COSUIN EQUIPOS DE OFICINA, S.A."/>
    <x v="912"/>
    <m/>
    <d v="2019-06-28T00:00:00"/>
    <n v="73.63"/>
    <n v="15.46"/>
    <m/>
    <m/>
    <n v="89.09"/>
    <x v="301"/>
    <x v="13"/>
    <n v="6"/>
    <x v="1"/>
  </r>
  <r>
    <s v="4007 - COSUIN EQUIPOS DE OFICINA, S.A."/>
    <x v="913"/>
    <m/>
    <d v="2019-06-28T00:00:00"/>
    <n v="220.89"/>
    <n v="46.39"/>
    <m/>
    <m/>
    <n v="267.27999999999997"/>
    <x v="302"/>
    <x v="13"/>
    <n v="6"/>
    <x v="1"/>
  </r>
  <r>
    <s v="4007 - COSUIN EQUIPOS DE OFICINA, S.A."/>
    <x v="914"/>
    <m/>
    <d v="2019-06-28T00:00:00"/>
    <n v="73.63"/>
    <n v="15.46"/>
    <m/>
    <m/>
    <n v="89.09"/>
    <x v="303"/>
    <x v="13"/>
    <n v="6"/>
    <x v="1"/>
  </r>
  <r>
    <s v="4014 - AIGUES DE BARCELONA ,S.A."/>
    <x v="915"/>
    <m/>
    <d v="2019-06-03T00:00:00"/>
    <n v="1970.19"/>
    <n v="193.67"/>
    <m/>
    <m/>
    <n v="2163.86"/>
    <x v="304"/>
    <x v="14"/>
    <n v="6"/>
    <x v="1"/>
  </r>
  <r>
    <s v="4014 - AIGUES DE BARCELONA ,S.A."/>
    <x v="916"/>
    <m/>
    <d v="2019-06-05T00:00:00"/>
    <n v="113.93"/>
    <n v="6.37"/>
    <m/>
    <m/>
    <n v="120.3"/>
    <x v="305"/>
    <x v="14"/>
    <n v="6"/>
    <x v="1"/>
  </r>
  <r>
    <s v="4022 - LOOMIS SPAIN, S.A."/>
    <x v="917"/>
    <m/>
    <d v="2019-06-01T00:00:00"/>
    <n v="1541"/>
    <n v="323.61"/>
    <m/>
    <m/>
    <n v="1864.61"/>
    <x v="153"/>
    <x v="15"/>
    <n v="6"/>
    <x v="1"/>
  </r>
  <r>
    <s v="4058 - PREINFA SL"/>
    <x v="918"/>
    <m/>
    <d v="2019-06-01T00:00:00"/>
    <n v="1078"/>
    <m/>
    <m/>
    <m/>
    <n v="1078"/>
    <x v="306"/>
    <x v="103"/>
    <n v="6"/>
    <x v="1"/>
  </r>
  <r>
    <s v="4058 - PREINFA SL"/>
    <x v="919"/>
    <m/>
    <d v="2019-06-01T00:00:00"/>
    <n v="1078"/>
    <m/>
    <m/>
    <m/>
    <n v="1078"/>
    <x v="306"/>
    <x v="103"/>
    <n v="6"/>
    <x v="1"/>
  </r>
  <r>
    <s v="4058 - PREINFA SL"/>
    <x v="920"/>
    <m/>
    <d v="2019-06-01T00:00:00"/>
    <n v="1274"/>
    <m/>
    <m/>
    <m/>
    <n v="1274"/>
    <x v="306"/>
    <x v="103"/>
    <n v="6"/>
    <x v="1"/>
  </r>
  <r>
    <s v="4058 - PREINFA SL"/>
    <x v="921"/>
    <m/>
    <d v="2019-06-01T00:00:00"/>
    <n v="1274"/>
    <m/>
    <m/>
    <m/>
    <n v="1274"/>
    <x v="306"/>
    <x v="103"/>
    <n v="6"/>
    <x v="1"/>
  </r>
  <r>
    <s v="4076 - IBERDROLA CLIENTES, S.A.U"/>
    <x v="922"/>
    <m/>
    <d v="2019-06-11T00:00:00"/>
    <n v="129.94999999999999"/>
    <n v="27.29"/>
    <m/>
    <m/>
    <n v="157.24"/>
    <x v="307"/>
    <x v="24"/>
    <n v="6"/>
    <x v="1"/>
  </r>
  <r>
    <s v="4076 - IBERDROLA CLIENTES, S.A.U"/>
    <x v="923"/>
    <m/>
    <d v="2019-06-14T00:00:00"/>
    <n v="24.41"/>
    <n v="5.13"/>
    <m/>
    <m/>
    <n v="29.54"/>
    <x v="307"/>
    <x v="24"/>
    <n v="6"/>
    <x v="1"/>
  </r>
  <r>
    <s v="4081 - NASER ELECTRONIC SL"/>
    <x v="924"/>
    <m/>
    <d v="2019-06-28T00:00:00"/>
    <n v="258.79000000000002"/>
    <n v="54.35"/>
    <m/>
    <m/>
    <n v="313.14"/>
    <x v="308"/>
    <x v="27"/>
    <n v="6"/>
    <x v="1"/>
  </r>
  <r>
    <s v="4093 - CIPRIANO VILLARES CEREZO"/>
    <x v="925"/>
    <m/>
    <d v="2019-06-28T00:00:00"/>
    <n v="232.91"/>
    <n v="48.91"/>
    <m/>
    <m/>
    <n v="281.82"/>
    <x v="5"/>
    <x v="30"/>
    <n v="6"/>
    <x v="1"/>
  </r>
  <r>
    <s v="4094 - RECANVIS BRUGUES MOTOR, S.L."/>
    <x v="926"/>
    <m/>
    <d v="2019-06-21T00:00:00"/>
    <n v="22.52"/>
    <n v="4.7300000000000004"/>
    <m/>
    <m/>
    <n v="27.25"/>
    <x v="5"/>
    <x v="31"/>
    <n v="6"/>
    <x v="1"/>
  </r>
  <r>
    <s v="4094 - RECANVIS BRUGUES MOTOR, S.L."/>
    <x v="927"/>
    <m/>
    <d v="2019-06-18T00:00:00"/>
    <n v="18"/>
    <n v="3.78"/>
    <m/>
    <m/>
    <n v="21.78"/>
    <x v="5"/>
    <x v="31"/>
    <n v="6"/>
    <x v="1"/>
  </r>
  <r>
    <s v="4096 - RENAULT TRUCK CENTER SAU"/>
    <x v="928"/>
    <m/>
    <d v="2019-06-04T00:00:00"/>
    <n v="701.64"/>
    <n v="147.34"/>
    <m/>
    <m/>
    <n v="848.98"/>
    <x v="309"/>
    <x v="32"/>
    <n v="6"/>
    <x v="1"/>
  </r>
  <r>
    <s v="4117 - PERSUMAR, S.L."/>
    <x v="929"/>
    <m/>
    <d v="2019-06-01T00:00:00"/>
    <n v="174.87"/>
    <n v="36.72"/>
    <m/>
    <m/>
    <n v="211.59"/>
    <x v="299"/>
    <x v="38"/>
    <n v="6"/>
    <x v="1"/>
  </r>
  <r>
    <s v="4117 - PERSUMAR, S.L."/>
    <x v="930"/>
    <m/>
    <d v="2019-06-01T00:00:00"/>
    <n v="89"/>
    <n v="18.690000000000001"/>
    <m/>
    <m/>
    <n v="107.69"/>
    <x v="299"/>
    <x v="38"/>
    <n v="6"/>
    <x v="1"/>
  </r>
  <r>
    <s v="4117 - PERSUMAR, S.L."/>
    <x v="931"/>
    <m/>
    <d v="2019-06-01T00:00:00"/>
    <n v="174.87"/>
    <n v="36.72"/>
    <m/>
    <m/>
    <n v="211.59"/>
    <x v="299"/>
    <x v="38"/>
    <n v="6"/>
    <x v="1"/>
  </r>
  <r>
    <s v="4117 - PERSUMAR, S.L."/>
    <x v="932"/>
    <m/>
    <d v="2019-06-01T00:00:00"/>
    <n v="116.55"/>
    <n v="24.48"/>
    <m/>
    <m/>
    <n v="141.03"/>
    <x v="299"/>
    <x v="38"/>
    <n v="6"/>
    <x v="1"/>
  </r>
  <r>
    <s v="4117 - PERSUMAR, S.L."/>
    <x v="933"/>
    <m/>
    <d v="2019-06-01T00:00:00"/>
    <n v="116.55"/>
    <n v="24.48"/>
    <m/>
    <m/>
    <n v="141.03"/>
    <x v="299"/>
    <x v="38"/>
    <n v="6"/>
    <x v="1"/>
  </r>
  <r>
    <s v="4139 - INTERSEAL SA"/>
    <x v="934"/>
    <m/>
    <d v="2019-06-10T00:00:00"/>
    <n v="23.45"/>
    <n v="4.92"/>
    <m/>
    <m/>
    <n v="28.37"/>
    <x v="5"/>
    <x v="202"/>
    <n v="6"/>
    <x v="1"/>
  </r>
  <r>
    <s v="4149 - MOTOR ALBET, S.L."/>
    <x v="935"/>
    <m/>
    <d v="2019-06-25T00:00:00"/>
    <n v="210.18"/>
    <n v="44.14"/>
    <m/>
    <m/>
    <n v="254.32"/>
    <x v="309"/>
    <x v="43"/>
    <n v="6"/>
    <x v="1"/>
  </r>
  <r>
    <s v="4153 - ENVIROCAT SERVEIS SL"/>
    <x v="936"/>
    <m/>
    <d v="2019-06-14T00:00:00"/>
    <n v="952"/>
    <n v="199.92"/>
    <m/>
    <m/>
    <n v="1151.92"/>
    <x v="299"/>
    <x v="203"/>
    <n v="6"/>
    <x v="1"/>
  </r>
  <r>
    <s v="4158 - TALLERES LLIÇA, S.L."/>
    <x v="937"/>
    <m/>
    <d v="2019-06-21T00:00:00"/>
    <n v="80"/>
    <n v="16.8"/>
    <m/>
    <m/>
    <n v="96.8"/>
    <x v="309"/>
    <x v="46"/>
    <n v="6"/>
    <x v="1"/>
  </r>
  <r>
    <s v="4158 - TALLERES LLIÇA, S.L."/>
    <x v="938"/>
    <m/>
    <d v="2019-06-21T00:00:00"/>
    <n v="185.85"/>
    <n v="39.03"/>
    <m/>
    <m/>
    <n v="224.88"/>
    <x v="309"/>
    <x v="46"/>
    <n v="6"/>
    <x v="1"/>
  </r>
  <r>
    <s v="4158 - TALLERES LLIÇA, S.L."/>
    <x v="939"/>
    <m/>
    <d v="2019-06-21T00:00:00"/>
    <n v="80"/>
    <n v="16.8"/>
    <m/>
    <m/>
    <n v="96.8"/>
    <x v="309"/>
    <x v="46"/>
    <n v="6"/>
    <x v="1"/>
  </r>
  <r>
    <s v="4168 - NATURGY IBERIA, S.A."/>
    <x v="940"/>
    <m/>
    <d v="2019-06-28T00:00:00"/>
    <n v="3576.27"/>
    <n v="751.02"/>
    <m/>
    <m/>
    <n v="4327.29"/>
    <x v="289"/>
    <x v="48"/>
    <n v="6"/>
    <x v="1"/>
  </r>
  <r>
    <s v="4191 - DAVID LECHA AGUERA"/>
    <x v="941"/>
    <m/>
    <d v="2019-06-25T00:00:00"/>
    <n v="161.65"/>
    <n v="33.950000000000003"/>
    <m/>
    <m/>
    <n v="195.6"/>
    <x v="5"/>
    <x v="51"/>
    <n v="6"/>
    <x v="1"/>
  </r>
  <r>
    <s v="4219 - PLX COATS 14 SL"/>
    <x v="942"/>
    <m/>
    <d v="2019-06-21T00:00:00"/>
    <n v="798.6"/>
    <n v="167.71"/>
    <m/>
    <m/>
    <n v="966.31"/>
    <x v="310"/>
    <x v="204"/>
    <n v="6"/>
    <x v="1"/>
  </r>
  <r>
    <s v="4251 - FUNDACIO PRIVADA SIGEA"/>
    <x v="943"/>
    <m/>
    <d v="2019-06-28T00:00:00"/>
    <n v="1600"/>
    <n v="336"/>
    <m/>
    <m/>
    <n v="1936"/>
    <x v="70"/>
    <x v="59"/>
    <n v="6"/>
    <x v="1"/>
  </r>
  <r>
    <s v="4297 - REPARACIONES Y VULCANIZADOS JDF, S.L."/>
    <x v="944"/>
    <m/>
    <d v="2019-06-19T00:00:00"/>
    <n v="47"/>
    <n v="9.8699999999999992"/>
    <m/>
    <m/>
    <n v="56.87"/>
    <x v="0"/>
    <x v="0"/>
    <n v="6"/>
    <x v="1"/>
  </r>
  <r>
    <s v="4329 - VALORA PREVENCION SL"/>
    <x v="945"/>
    <m/>
    <d v="2019-06-01T00:00:00"/>
    <n v="210"/>
    <m/>
    <m/>
    <m/>
    <n v="210"/>
    <x v="306"/>
    <x v="189"/>
    <n v="6"/>
    <x v="1"/>
  </r>
  <r>
    <s v="4349 - JUNGHEINRICH DE ESPAÑA SA"/>
    <x v="946"/>
    <m/>
    <d v="2019-06-28T00:00:00"/>
    <n v="687"/>
    <n v="144.27000000000001"/>
    <m/>
    <m/>
    <n v="831.27"/>
    <x v="311"/>
    <x v="84"/>
    <n v="6"/>
    <x v="1"/>
  </r>
  <r>
    <s v="4362 - DRAULICFREN, S.L."/>
    <x v="947"/>
    <m/>
    <d v="2019-06-15T00:00:00"/>
    <n v="194.59"/>
    <n v="40.86"/>
    <m/>
    <m/>
    <n v="235.45"/>
    <x v="5"/>
    <x v="78"/>
    <n v="6"/>
    <x v="1"/>
  </r>
  <r>
    <s v="4382 - FACTOR ENERGIA SA"/>
    <x v="948"/>
    <m/>
    <d v="2019-06-07T00:00:00"/>
    <n v="2129.41"/>
    <n v="447.18"/>
    <m/>
    <m/>
    <n v="2576.59"/>
    <x v="307"/>
    <x v="141"/>
    <n v="6"/>
    <x v="1"/>
  </r>
  <r>
    <s v="4400 - DL STARBAIX SL"/>
    <x v="949"/>
    <m/>
    <d v="2019-06-26T00:00:00"/>
    <n v="167.14"/>
    <n v="35.1"/>
    <m/>
    <m/>
    <n v="202.24"/>
    <x v="310"/>
    <x v="205"/>
    <n v="6"/>
    <x v="1"/>
  </r>
  <r>
    <s v="4401 - REABIBAIX 2010 SL"/>
    <x v="488"/>
    <m/>
    <d v="2019-06-17T00:00:00"/>
    <n v="1987.23"/>
    <n v="417.32"/>
    <m/>
    <m/>
    <n v="2404.5500000000002"/>
    <x v="299"/>
    <x v="206"/>
    <n v="6"/>
    <x v="1"/>
  </r>
  <r>
    <s v="3133 - AQUALOGY SOLUTIONS,SA (MUSA)"/>
    <x v="950"/>
    <m/>
    <d v="2019-06-30T00:00:00"/>
    <n v="31.56"/>
    <n v="6.63"/>
    <m/>
    <m/>
    <n v="38.19"/>
    <x v="312"/>
    <x v="207"/>
    <n v="6"/>
    <x v="1"/>
  </r>
  <r>
    <s v="3133 - AQUALOGY SOLUTIONS,SA (MUSA)"/>
    <x v="951"/>
    <m/>
    <d v="2019-06-30T00:00:00"/>
    <n v="6.77"/>
    <n v="1.42"/>
    <m/>
    <m/>
    <n v="8.19"/>
    <x v="312"/>
    <x v="207"/>
    <n v="6"/>
    <x v="1"/>
  </r>
  <r>
    <s v="3133 - AQUALOGY SOLUTIONS,SA (MUSA)"/>
    <x v="952"/>
    <m/>
    <d v="2019-06-30T00:00:00"/>
    <n v="15.38"/>
    <n v="3.23"/>
    <m/>
    <m/>
    <n v="18.61"/>
    <x v="312"/>
    <x v="207"/>
    <n v="6"/>
    <x v="1"/>
  </r>
  <r>
    <s v="3133 - AQUALOGY SOLUTIONS,SA (MUSA)"/>
    <x v="953"/>
    <m/>
    <d v="2019-06-30T00:00:00"/>
    <n v="8.4700000000000006"/>
    <n v="1.78"/>
    <m/>
    <m/>
    <n v="10.25"/>
    <x v="312"/>
    <x v="207"/>
    <n v="6"/>
    <x v="1"/>
  </r>
  <r>
    <s v="3133 - AQUALOGY SOLUTIONS,SA (MUSA)"/>
    <x v="954"/>
    <m/>
    <d v="2019-06-30T00:00:00"/>
    <n v="6.77"/>
    <n v="1.42"/>
    <m/>
    <m/>
    <n v="8.19"/>
    <x v="312"/>
    <x v="207"/>
    <n v="6"/>
    <x v="1"/>
  </r>
  <r>
    <s v="3227 - ANTONIO MESAS MARTINEZ"/>
    <x v="955"/>
    <m/>
    <d v="2019-06-05T00:00:00"/>
    <n v="245.53"/>
    <n v="51.56"/>
    <m/>
    <m/>
    <n v="297.08999999999997"/>
    <x v="41"/>
    <x v="3"/>
    <n v="6"/>
    <x v="1"/>
  </r>
  <r>
    <s v="3274 - VODAFONE ESPAÑA, SAU"/>
    <x v="956"/>
    <m/>
    <d v="2019-06-01T00:00:00"/>
    <n v="592.15"/>
    <n v="124.35"/>
    <m/>
    <m/>
    <n v="716.5"/>
    <x v="41"/>
    <x v="4"/>
    <n v="6"/>
    <x v="1"/>
  </r>
  <r>
    <s v="3912 - ENDESA ENERGIA,SAU"/>
    <x v="957"/>
    <m/>
    <d v="2019-06-27T00:00:00"/>
    <n v="115.38"/>
    <n v="24.23"/>
    <m/>
    <m/>
    <n v="139.61000000000001"/>
    <x v="307"/>
    <x v="86"/>
    <n v="6"/>
    <x v="1"/>
  </r>
  <r>
    <s v="3912 - ENDESA ENERGIA,SAU"/>
    <x v="958"/>
    <m/>
    <d v="2019-06-27T00:00:00"/>
    <n v="76.8"/>
    <n v="16.13"/>
    <m/>
    <m/>
    <n v="92.93"/>
    <x v="307"/>
    <x v="86"/>
    <n v="6"/>
    <x v="1"/>
  </r>
  <r>
    <s v="4034 - WATER FIRE SL"/>
    <x v="959"/>
    <m/>
    <d v="2019-06-30T00:00:00"/>
    <n v="689.22"/>
    <n v="144.74"/>
    <m/>
    <m/>
    <n v="833.96"/>
    <x v="297"/>
    <x v="102"/>
    <n v="6"/>
    <x v="1"/>
  </r>
  <r>
    <s v="4057 - COMERCIAL GUMMI SA"/>
    <x v="960"/>
    <m/>
    <d v="2019-06-30T00:00:00"/>
    <n v="103.77"/>
    <n v="21.79"/>
    <m/>
    <m/>
    <n v="125.56"/>
    <x v="297"/>
    <x v="170"/>
    <n v="6"/>
    <x v="1"/>
  </r>
  <r>
    <s v="4068 - HIGIENE I PROTECCIO, S.L."/>
    <x v="961"/>
    <m/>
    <d v="2019-06-30T00:00:00"/>
    <n v="252"/>
    <n v="52.92"/>
    <m/>
    <m/>
    <n v="304.92"/>
    <x v="297"/>
    <x v="20"/>
    <n v="6"/>
    <x v="1"/>
  </r>
  <r>
    <s v="4068 - HIGIENE I PROTECCIO, S.L."/>
    <x v="962"/>
    <m/>
    <d v="2019-06-30T00:00:00"/>
    <n v="225.24"/>
    <n v="47.29"/>
    <m/>
    <m/>
    <n v="272.52999999999997"/>
    <x v="297"/>
    <x v="20"/>
    <n v="6"/>
    <x v="1"/>
  </r>
  <r>
    <s v="4069 - FERRETERIA PEPIOL, S.A."/>
    <x v="963"/>
    <m/>
    <d v="2019-06-30T00:00:00"/>
    <n v="252.69"/>
    <n v="53.06"/>
    <m/>
    <m/>
    <n v="305.75"/>
    <x v="5"/>
    <x v="21"/>
    <n v="6"/>
    <x v="1"/>
  </r>
  <r>
    <s v="4079 - COHIMAR HIDRAULICA NEUMATICA S.L."/>
    <x v="964"/>
    <m/>
    <d v="2019-06-30T00:00:00"/>
    <n v="98.61"/>
    <n v="20.71"/>
    <m/>
    <m/>
    <n v="119.32"/>
    <x v="115"/>
    <x v="26"/>
    <n v="6"/>
    <x v="1"/>
  </r>
  <r>
    <s v="4091 - GRAU, MAQUINARIA I SERVEI INTEGRAL, S.A."/>
    <x v="965"/>
    <m/>
    <d v="2019-06-30T00:00:00"/>
    <n v="777"/>
    <n v="163.16999999999999"/>
    <m/>
    <m/>
    <n v="940.17"/>
    <x v="5"/>
    <x v="28"/>
    <n v="6"/>
    <x v="1"/>
  </r>
  <r>
    <s v="4099 - NEUMATICOS SOLEDAD, S.L."/>
    <x v="966"/>
    <m/>
    <d v="2019-06-30T00:00:00"/>
    <n v="979.02"/>
    <n v="205.59"/>
    <m/>
    <m/>
    <n v="1184.6099999999999"/>
    <x v="45"/>
    <x v="33"/>
    <n v="6"/>
    <x v="1"/>
  </r>
  <r>
    <s v="4100 - MARQUIFREN SL"/>
    <x v="967"/>
    <m/>
    <d v="2019-06-30T00:00:00"/>
    <n v="573.16"/>
    <n v="120.36"/>
    <m/>
    <m/>
    <n v="693.52"/>
    <x v="5"/>
    <x v="151"/>
    <n v="6"/>
    <x v="1"/>
  </r>
  <r>
    <s v="4115 - ABELLAN Y ORTEGA SL"/>
    <x v="968"/>
    <m/>
    <d v="2019-06-30T00:00:00"/>
    <n v="146.5"/>
    <n v="30.77"/>
    <m/>
    <m/>
    <n v="177.27"/>
    <x v="5"/>
    <x v="106"/>
    <n v="6"/>
    <x v="1"/>
  </r>
  <r>
    <s v="4134 - SOLRED S.A."/>
    <x v="969"/>
    <m/>
    <d v="2019-06-30T00:00:00"/>
    <n v="430.59"/>
    <n v="90.42"/>
    <m/>
    <m/>
    <n v="521.01"/>
    <x v="60"/>
    <x v="40"/>
    <n v="6"/>
    <x v="1"/>
  </r>
  <r>
    <s v="4143 - RECANVIS AICRAG SA"/>
    <x v="970"/>
    <m/>
    <d v="2019-06-30T00:00:00"/>
    <n v="99.3"/>
    <n v="20.85"/>
    <m/>
    <m/>
    <n v="120.15"/>
    <x v="5"/>
    <x v="194"/>
    <n v="6"/>
    <x v="1"/>
  </r>
  <r>
    <s v="4168 - NATURGY IBERIA, S.A."/>
    <x v="971"/>
    <s v="*A*"/>
    <d v="2019-07-03T00:00:00"/>
    <n v="-3576.27"/>
    <n v="-751.02"/>
    <m/>
    <m/>
    <n v="-4327.29"/>
    <x v="313"/>
    <x v="48"/>
    <n v="7"/>
    <x v="2"/>
  </r>
  <r>
    <s v="4168 - NATURGY IBERIA, S.A."/>
    <x v="972"/>
    <s v="*A*"/>
    <d v="2019-07-03T00:00:00"/>
    <n v="-11008.82"/>
    <n v="-2311.85"/>
    <m/>
    <m/>
    <n v="-13320.67"/>
    <x v="314"/>
    <x v="48"/>
    <n v="7"/>
    <x v="2"/>
  </r>
  <r>
    <s v="4187 - CASTELAO SL"/>
    <x v="93"/>
    <m/>
    <d v="2019-06-30T00:00:00"/>
    <n v="1508.98"/>
    <n v="316.89"/>
    <m/>
    <m/>
    <n v="1825.87"/>
    <x v="315"/>
    <x v="88"/>
    <n v="6"/>
    <x v="1"/>
  </r>
  <r>
    <s v="4198 - ESPLUGAS MANTENIMIENTO SL"/>
    <x v="973"/>
    <m/>
    <d v="2019-06-30T00:00:00"/>
    <n v="741.56"/>
    <n v="155.72999999999999"/>
    <m/>
    <m/>
    <n v="897.29"/>
    <x v="5"/>
    <x v="208"/>
    <n v="6"/>
    <x v="1"/>
  </r>
  <r>
    <s v="4208 - BOREAL INFORMATION TECHNOLOGY, S.L."/>
    <x v="974"/>
    <m/>
    <d v="2019-06-30T00:00:00"/>
    <n v="637.6"/>
    <n v="133.9"/>
    <m/>
    <m/>
    <n v="771.5"/>
    <x v="123"/>
    <x v="53"/>
    <n v="6"/>
    <x v="1"/>
  </r>
  <r>
    <s v="4222 - VIVA AQUA SERVICE SPAIN, S.A."/>
    <x v="975"/>
    <m/>
    <d v="2019-06-30T00:00:00"/>
    <n v="56.64"/>
    <n v="5.66"/>
    <m/>
    <m/>
    <n v="62.3"/>
    <x v="316"/>
    <x v="55"/>
    <n v="6"/>
    <x v="1"/>
  </r>
  <r>
    <s v="4241 - TRANS G.M., S.L."/>
    <x v="976"/>
    <m/>
    <d v="2019-06-30T00:00:00"/>
    <n v="2804"/>
    <n v="280.39999999999998"/>
    <m/>
    <m/>
    <n v="3084.4"/>
    <x v="264"/>
    <x v="57"/>
    <n v="6"/>
    <x v="1"/>
  </r>
  <r>
    <s v="4267 - SOMINTEC SL"/>
    <x v="977"/>
    <m/>
    <d v="2019-06-30T00:00:00"/>
    <n v="380"/>
    <n v="79.8"/>
    <m/>
    <m/>
    <n v="459.8"/>
    <x v="317"/>
    <x v="209"/>
    <n v="6"/>
    <x v="1"/>
  </r>
  <r>
    <s v="4276 - MONTSE LOPEZ ANDRES (PHONE MARKETING)"/>
    <x v="978"/>
    <m/>
    <d v="2019-06-28T00:00:00"/>
    <n v="45"/>
    <n v="9.4499999999999993"/>
    <m/>
    <m/>
    <n v="54.45"/>
    <x v="318"/>
    <x v="155"/>
    <n v="6"/>
    <x v="1"/>
  </r>
  <r>
    <s v="4276 - MONTSE LOPEZ ANDRES (PHONE MARKETING)"/>
    <x v="979"/>
    <m/>
    <d v="2019-06-28T00:00:00"/>
    <n v="22.5"/>
    <n v="4.72"/>
    <m/>
    <m/>
    <n v="27.22"/>
    <x v="318"/>
    <x v="155"/>
    <n v="6"/>
    <x v="1"/>
  </r>
  <r>
    <s v="4276 - MONTSE LOPEZ ANDRES (PHONE MARKETING)"/>
    <x v="980"/>
    <m/>
    <d v="2019-06-28T00:00:00"/>
    <n v="1355"/>
    <n v="284.55"/>
    <m/>
    <m/>
    <n v="1639.55"/>
    <x v="319"/>
    <x v="155"/>
    <n v="6"/>
    <x v="1"/>
  </r>
  <r>
    <s v="4304 - LIQUID NATURAL GAZ, S.L."/>
    <x v="981"/>
    <m/>
    <d v="2019-06-30T00:00:00"/>
    <n v="168.99"/>
    <n v="35.49"/>
    <m/>
    <m/>
    <n v="204.48"/>
    <x v="60"/>
    <x v="64"/>
    <n v="6"/>
    <x v="1"/>
  </r>
  <r>
    <s v="4306 - CONTENIDORS PUBLICS DE CATALUNYA SA"/>
    <x v="982"/>
    <m/>
    <d v="2019-06-30T00:00:00"/>
    <n v="110"/>
    <n v="11"/>
    <m/>
    <m/>
    <n v="121"/>
    <x v="264"/>
    <x v="65"/>
    <n v="6"/>
    <x v="1"/>
  </r>
  <r>
    <s v="4306 - CONTENIDORS PUBLICS DE CATALUNYA SA"/>
    <x v="983"/>
    <m/>
    <d v="2019-06-30T00:00:00"/>
    <n v="114"/>
    <n v="11.4"/>
    <m/>
    <m/>
    <n v="125.4"/>
    <x v="264"/>
    <x v="65"/>
    <n v="6"/>
    <x v="1"/>
  </r>
  <r>
    <s v="4306 - CONTENIDORS PUBLICS DE CATALUNYA SA"/>
    <x v="984"/>
    <m/>
    <d v="2019-06-30T00:00:00"/>
    <n v="110"/>
    <n v="11"/>
    <m/>
    <m/>
    <n v="121"/>
    <x v="264"/>
    <x v="65"/>
    <n v="6"/>
    <x v="1"/>
  </r>
  <r>
    <s v="4306 - CONTENIDORS PUBLICS DE CATALUNYA SA"/>
    <x v="985"/>
    <m/>
    <d v="2019-06-30T00:00:00"/>
    <n v="342"/>
    <n v="34.200000000000003"/>
    <m/>
    <m/>
    <n v="376.2"/>
    <x v="264"/>
    <x v="65"/>
    <n v="6"/>
    <x v="1"/>
  </r>
  <r>
    <s v="4314 - CARLOS JUAN GUTIERREZ"/>
    <x v="986"/>
    <m/>
    <d v="2019-06-30T00:00:00"/>
    <n v="94.6"/>
    <n v="19.87"/>
    <m/>
    <s v="0,95"/>
    <n v="113.52"/>
    <x v="195"/>
    <x v="66"/>
    <n v="6"/>
    <x v="1"/>
  </r>
  <r>
    <s v="4318 - SINGULAR ECOLOGIC SL"/>
    <x v="987"/>
    <m/>
    <d v="2019-06-30T00:00:00"/>
    <n v="349.13"/>
    <n v="73.319999999999993"/>
    <m/>
    <m/>
    <n v="422.45"/>
    <x v="152"/>
    <x v="132"/>
    <n v="6"/>
    <x v="1"/>
  </r>
  <r>
    <s v="4350 - SENESANT 2000 S.L."/>
    <x v="988"/>
    <m/>
    <d v="2019-06-30T00:00:00"/>
    <n v="776.28"/>
    <n v="163.02000000000001"/>
    <m/>
    <m/>
    <n v="939.3"/>
    <x v="129"/>
    <x v="70"/>
    <n v="6"/>
    <x v="1"/>
  </r>
  <r>
    <s v="4402 - JOSE ANTONIO GIRALDEZ ORTEGA"/>
    <x v="989"/>
    <m/>
    <d v="2019-06-30T00:00:00"/>
    <n v="928.1"/>
    <m/>
    <m/>
    <m/>
    <n v="928.1"/>
    <x v="320"/>
    <x v="210"/>
    <n v="6"/>
    <x v="1"/>
  </r>
  <r>
    <s v="4403 - POLITRACTOR SA"/>
    <x v="990"/>
    <m/>
    <d v="2019-06-30T00:00:00"/>
    <n v="410.53"/>
    <n v="86.21"/>
    <m/>
    <m/>
    <n v="496.74"/>
    <x v="5"/>
    <x v="211"/>
    <n v="6"/>
    <x v="1"/>
  </r>
  <r>
    <s v="4405 - DELL SA"/>
    <x v="991"/>
    <m/>
    <d v="2019-06-30T00:00:00"/>
    <n v="649"/>
    <n v="136.29"/>
    <m/>
    <m/>
    <n v="785.29"/>
    <x v="321"/>
    <x v="212"/>
    <n v="6"/>
    <x v="1"/>
  </r>
  <r>
    <s v="4405 - DELL SA"/>
    <x v="992"/>
    <m/>
    <d v="2019-06-21T00:00:00"/>
    <n v="732.78"/>
    <n v="153.88"/>
    <m/>
    <m/>
    <n v="886.66"/>
    <x v="321"/>
    <x v="212"/>
    <n v="6"/>
    <x v="1"/>
  </r>
  <r>
    <s v="4406 - WORTEN ESPAÑA DISTRIBUCION SL"/>
    <x v="993"/>
    <m/>
    <d v="2019-06-18T00:00:00"/>
    <n v="416.51"/>
    <n v="87.47"/>
    <m/>
    <m/>
    <n v="503.98"/>
    <x v="321"/>
    <x v="213"/>
    <n v="6"/>
    <x v="1"/>
  </r>
  <r>
    <s v="4404 - HAM CRIOGENICA SL"/>
    <x v="994"/>
    <m/>
    <d v="2019-06-30T00:00:00"/>
    <n v="283529.63"/>
    <n v="59541.22"/>
    <m/>
    <m/>
    <n v="283529.63"/>
    <x v="322"/>
    <x v="214"/>
    <n v="6"/>
    <x v="1"/>
  </r>
  <r>
    <s v="4371 - COMERCIA GLOBAL PAYMENTS ENT. PAGO, SL"/>
    <x v="995"/>
    <m/>
    <d v="2019-07-10T00:00:00"/>
    <n v="2922.47"/>
    <m/>
    <m/>
    <m/>
    <n v="2922.47"/>
    <x v="153"/>
    <x v="99"/>
    <n v="7"/>
    <x v="2"/>
  </r>
  <r>
    <s v="3186 - SHEBEL CONSULTORIA Y SERVICIOS, S.L.U."/>
    <x v="996"/>
    <m/>
    <d v="2019-07-01T00:00:00"/>
    <n v="263.01"/>
    <n v="55.23"/>
    <m/>
    <m/>
    <n v="318.24"/>
    <x v="323"/>
    <x v="2"/>
    <n v="7"/>
    <x v="2"/>
  </r>
  <r>
    <s v="3227 - ANTONIO MESAS MARTINEZ"/>
    <x v="997"/>
    <m/>
    <d v="2019-07-02T00:00:00"/>
    <n v="349.99"/>
    <n v="73.5"/>
    <m/>
    <m/>
    <n v="423.49"/>
    <x v="5"/>
    <x v="3"/>
    <n v="7"/>
    <x v="2"/>
  </r>
  <r>
    <s v="3781 - TELEFONICA MOVILES ESPAÑA, S.A."/>
    <x v="998"/>
    <m/>
    <d v="2019-07-01T00:00:00"/>
    <n v="113.68"/>
    <n v="23.87"/>
    <m/>
    <m/>
    <n v="137.55000000000001"/>
    <x v="140"/>
    <x v="9"/>
    <n v="7"/>
    <x v="2"/>
  </r>
  <r>
    <s v="3892 - PRECISION CONSULTING SL"/>
    <x v="260"/>
    <m/>
    <d v="2019-07-10T00:00:00"/>
    <n v="740"/>
    <n v="155.4"/>
    <m/>
    <m/>
    <n v="895.4"/>
    <x v="4"/>
    <x v="10"/>
    <n v="7"/>
    <x v="2"/>
  </r>
  <r>
    <s v="3892 - PRECISION CONSULTING SL"/>
    <x v="999"/>
    <m/>
    <d v="2019-07-11T00:00:00"/>
    <n v="270"/>
    <n v="56.7"/>
    <m/>
    <m/>
    <n v="326.7"/>
    <x v="324"/>
    <x v="10"/>
    <n v="7"/>
    <x v="2"/>
  </r>
  <r>
    <s v="3912 - ENDESA ENERGIA,SAU"/>
    <x v="1000"/>
    <m/>
    <d v="2019-07-11T00:00:00"/>
    <n v="155.52000000000001"/>
    <n v="32.659999999999997"/>
    <m/>
    <m/>
    <n v="188.18"/>
    <x v="325"/>
    <x v="86"/>
    <n v="7"/>
    <x v="2"/>
  </r>
  <r>
    <s v="3912 - ENDESA ENERGIA,SAU"/>
    <x v="1001"/>
    <m/>
    <d v="2019-07-08T00:00:00"/>
    <n v="1243.33"/>
    <n v="261.10000000000002"/>
    <m/>
    <m/>
    <n v="1504.43"/>
    <x v="160"/>
    <x v="86"/>
    <n v="7"/>
    <x v="2"/>
  </r>
  <r>
    <s v="3912 - ENDESA ENERGIA,SAU"/>
    <x v="1002"/>
    <m/>
    <d v="2019-07-12T00:00:00"/>
    <n v="93.16"/>
    <n v="19.559999999999999"/>
    <m/>
    <m/>
    <n v="112.72"/>
    <x v="326"/>
    <x v="86"/>
    <n v="7"/>
    <x v="2"/>
  </r>
  <r>
    <s v="3943 - ENDESA ENERGIA XXI, S.L."/>
    <x v="1003"/>
    <m/>
    <d v="2019-07-01T00:00:00"/>
    <n v="8.24"/>
    <n v="1.73"/>
    <m/>
    <m/>
    <n v="9.9700000000000006"/>
    <x v="326"/>
    <x v="11"/>
    <n v="7"/>
    <x v="2"/>
  </r>
  <r>
    <s v="4014 - AIGUES DE BARCELONA ,S.A."/>
    <x v="1004"/>
    <m/>
    <d v="2019-07-10T00:00:00"/>
    <n v="111.78"/>
    <n v="7.83"/>
    <m/>
    <m/>
    <n v="119.61"/>
    <x v="206"/>
    <x v="14"/>
    <n v="7"/>
    <x v="2"/>
  </r>
  <r>
    <s v="4022 - LOOMIS SPAIN, S.A."/>
    <x v="1005"/>
    <m/>
    <d v="2019-07-01T00:00:00"/>
    <n v="1616"/>
    <n v="339.36"/>
    <m/>
    <m/>
    <n v="1955.36"/>
    <x v="327"/>
    <x v="15"/>
    <n v="7"/>
    <x v="2"/>
  </r>
  <r>
    <s v="4032 - TURIAUTO S.A."/>
    <x v="1006"/>
    <m/>
    <d v="2019-07-15T00:00:00"/>
    <n v="113.92"/>
    <n v="23.92"/>
    <m/>
    <m/>
    <n v="137.84"/>
    <x v="5"/>
    <x v="133"/>
    <n v="7"/>
    <x v="2"/>
  </r>
  <r>
    <s v="4034 - WATER FIRE SL"/>
    <x v="1007"/>
    <s v="*A*"/>
    <d v="2019-07-01T00:00:00"/>
    <n v="-570.65"/>
    <n v="-119.84"/>
    <m/>
    <m/>
    <n v="-690.49"/>
    <x v="328"/>
    <x v="102"/>
    <n v="7"/>
    <x v="2"/>
  </r>
  <r>
    <s v="4034 - WATER FIRE SL"/>
    <x v="1008"/>
    <s v="*A*"/>
    <d v="2019-07-01T00:00:00"/>
    <n v="-237.3"/>
    <n v="-49.83"/>
    <m/>
    <m/>
    <n v="-287.13"/>
    <x v="328"/>
    <x v="102"/>
    <n v="7"/>
    <x v="2"/>
  </r>
  <r>
    <s v="4034 - WATER FIRE SL"/>
    <x v="818"/>
    <s v="*A*"/>
    <d v="2019-07-01T00:00:00"/>
    <n v="-2.38"/>
    <n v="-0.5"/>
    <m/>
    <m/>
    <n v="-2.88"/>
    <x v="328"/>
    <x v="102"/>
    <n v="7"/>
    <x v="2"/>
  </r>
  <r>
    <s v="4034 - WATER FIRE SL"/>
    <x v="1009"/>
    <m/>
    <d v="2019-07-01T00:00:00"/>
    <n v="809.88"/>
    <n v="170.07"/>
    <m/>
    <m/>
    <n v="979.95"/>
    <x v="297"/>
    <x v="102"/>
    <n v="7"/>
    <x v="2"/>
  </r>
  <r>
    <s v="4034 - WATER FIRE SL"/>
    <x v="1010"/>
    <s v="*A*"/>
    <d v="2019-07-01T00:00:00"/>
    <n v="-54"/>
    <n v="-11.34"/>
    <m/>
    <m/>
    <n v="-65.34"/>
    <x v="329"/>
    <x v="102"/>
    <n v="7"/>
    <x v="2"/>
  </r>
  <r>
    <s v="4075 - DULECENTRE SA"/>
    <x v="1011"/>
    <m/>
    <d v="2019-07-01T00:00:00"/>
    <n v="5018.01"/>
    <n v="1053.78"/>
    <m/>
    <m/>
    <n v="6071.79"/>
    <x v="34"/>
    <x v="23"/>
    <n v="7"/>
    <x v="2"/>
  </r>
  <r>
    <s v="4078 - FERROS BRUGUES, S.A."/>
    <x v="1012"/>
    <m/>
    <d v="2019-07-10T00:00:00"/>
    <n v="130.79"/>
    <n v="27.3"/>
    <m/>
    <m/>
    <n v="158.09"/>
    <x v="5"/>
    <x v="25"/>
    <n v="7"/>
    <x v="2"/>
  </r>
  <r>
    <s v="4078 - FERROS BRUGUES, S.A."/>
    <x v="1013"/>
    <m/>
    <d v="2019-07-17T00:00:00"/>
    <n v="664.5"/>
    <n v="138.71"/>
    <m/>
    <m/>
    <n v="803.21"/>
    <x v="5"/>
    <x v="25"/>
    <n v="7"/>
    <x v="2"/>
  </r>
  <r>
    <s v="4079 - COHIMAR HIDRAULICA NEUMATICA S.L."/>
    <x v="1014"/>
    <m/>
    <d v="2019-07-15T00:00:00"/>
    <n v="103.59"/>
    <n v="21.75"/>
    <m/>
    <m/>
    <n v="125.34"/>
    <x v="115"/>
    <x v="26"/>
    <n v="7"/>
    <x v="2"/>
  </r>
  <r>
    <s v="4079 - COHIMAR HIDRAULICA NEUMATICA S.L."/>
    <x v="1015"/>
    <m/>
    <d v="2019-07-01T00:00:00"/>
    <n v="98.15"/>
    <n v="20.61"/>
    <m/>
    <m/>
    <n v="118.76"/>
    <x v="115"/>
    <x v="26"/>
    <n v="7"/>
    <x v="2"/>
  </r>
  <r>
    <s v="4079 - COHIMAR HIDRAULICA NEUMATICA S.L."/>
    <x v="1016"/>
    <m/>
    <d v="2019-07-15T00:00:00"/>
    <n v="82.98"/>
    <n v="17.43"/>
    <m/>
    <m/>
    <n v="100.41"/>
    <x v="115"/>
    <x v="26"/>
    <n v="7"/>
    <x v="2"/>
  </r>
  <r>
    <s v="4079 - COHIMAR HIDRAULICA NEUMATICA S.L."/>
    <x v="1017"/>
    <m/>
    <d v="2019-07-15T00:00:00"/>
    <n v="108.28"/>
    <n v="22.74"/>
    <m/>
    <m/>
    <n v="131.02000000000001"/>
    <x v="115"/>
    <x v="26"/>
    <n v="7"/>
    <x v="2"/>
  </r>
  <r>
    <s v="4079 - COHIMAR HIDRAULICA NEUMATICA S.L."/>
    <x v="1018"/>
    <m/>
    <d v="2019-07-15T00:00:00"/>
    <n v="93.58"/>
    <n v="19.649999999999999"/>
    <m/>
    <m/>
    <n v="113.23"/>
    <x v="115"/>
    <x v="26"/>
    <n v="7"/>
    <x v="2"/>
  </r>
  <r>
    <s v="4081 - NASER ELECTRONIC SL"/>
    <x v="1019"/>
    <m/>
    <d v="2019-07-15T00:00:00"/>
    <n v="1425.86"/>
    <n v="299.43"/>
    <m/>
    <m/>
    <n v="1725.29"/>
    <x v="299"/>
    <x v="27"/>
    <n v="7"/>
    <x v="2"/>
  </r>
  <r>
    <s v="4081 - NASER ELECTRONIC SL"/>
    <x v="1020"/>
    <m/>
    <d v="2019-07-01T00:00:00"/>
    <n v="356.65"/>
    <n v="74.900000000000006"/>
    <m/>
    <m/>
    <n v="431.55"/>
    <x v="299"/>
    <x v="27"/>
    <n v="7"/>
    <x v="2"/>
  </r>
  <r>
    <s v="4084 - ANTONIO FERNANDEZ LEYVA (COMERCIAL DELTA"/>
    <x v="1021"/>
    <m/>
    <d v="2019-07-04T00:00:00"/>
    <n v="339.3"/>
    <n v="71.260000000000005"/>
    <m/>
    <m/>
    <n v="410.56"/>
    <x v="5"/>
    <x v="135"/>
    <n v="7"/>
    <x v="2"/>
  </r>
  <r>
    <s v="4085 - SICAL SL"/>
    <x v="1022"/>
    <m/>
    <d v="2019-07-17T00:00:00"/>
    <n v="1422"/>
    <n v="298.62"/>
    <m/>
    <m/>
    <n v="1720.62"/>
    <x v="5"/>
    <x v="136"/>
    <n v="7"/>
    <x v="2"/>
  </r>
  <r>
    <s v="4091 - GRAU, MAQUINARIA I SERVEI INTEGRAL, S.A."/>
    <x v="1023"/>
    <m/>
    <d v="2019-07-15T00:00:00"/>
    <n v="46.92"/>
    <n v="9.85"/>
    <m/>
    <m/>
    <n v="56.77"/>
    <x v="5"/>
    <x v="28"/>
    <n v="7"/>
    <x v="2"/>
  </r>
  <r>
    <s v="4138 - DANIEL MARTINEZ JIMENEZ (ARTBIKE)"/>
    <x v="1024"/>
    <m/>
    <d v="2019-07-01T00:00:00"/>
    <n v="143.68"/>
    <n v="30.17"/>
    <m/>
    <m/>
    <n v="173.85"/>
    <x v="5"/>
    <x v="215"/>
    <n v="7"/>
    <x v="2"/>
  </r>
  <r>
    <s v="4138 - DANIEL MARTINEZ JIMENEZ (ARTBIKE)"/>
    <x v="1025"/>
    <m/>
    <d v="2019-07-01T00:00:00"/>
    <n v="123.26"/>
    <n v="25.89"/>
    <m/>
    <m/>
    <n v="149.15"/>
    <x v="5"/>
    <x v="215"/>
    <n v="7"/>
    <x v="2"/>
  </r>
  <r>
    <s v="4151 - SUMINISTROS AN-BO, S.L."/>
    <x v="1026"/>
    <m/>
    <d v="2019-07-15T00:00:00"/>
    <n v="254.19"/>
    <n v="53.38"/>
    <m/>
    <m/>
    <n v="307.57"/>
    <x v="186"/>
    <x v="44"/>
    <n v="7"/>
    <x v="2"/>
  </r>
  <r>
    <s v="4161 - FORCH COMPONENTES PARA TALLER SL"/>
    <x v="1027"/>
    <m/>
    <d v="2019-07-01T00:00:00"/>
    <n v="70.290000000000006"/>
    <n v="14.76"/>
    <m/>
    <m/>
    <n v="85.05"/>
    <x v="5"/>
    <x v="47"/>
    <n v="7"/>
    <x v="2"/>
  </r>
  <r>
    <s v="4161 - FORCH COMPONENTES PARA TALLER SL"/>
    <x v="1028"/>
    <m/>
    <d v="2019-07-01T00:00:00"/>
    <n v="165.74"/>
    <n v="34.81"/>
    <m/>
    <m/>
    <n v="200.55"/>
    <x v="5"/>
    <x v="47"/>
    <n v="7"/>
    <x v="2"/>
  </r>
  <r>
    <s v="4167 - WURTH ESPAÑA SA"/>
    <x v="1029"/>
    <m/>
    <d v="2019-07-03T00:00:00"/>
    <n v="208"/>
    <n v="43.68"/>
    <m/>
    <m/>
    <n v="251.68"/>
    <x v="5"/>
    <x v="216"/>
    <n v="7"/>
    <x v="2"/>
  </r>
  <r>
    <s v="4168 - NATURGY IBERIA, S.A."/>
    <x v="1030"/>
    <m/>
    <d v="2019-07-11T00:00:00"/>
    <n v="3613.64"/>
    <n v="758.86"/>
    <m/>
    <m/>
    <n v="4372.5"/>
    <x v="289"/>
    <x v="48"/>
    <n v="7"/>
    <x v="2"/>
  </r>
  <r>
    <s v="4168 - NATURGY IBERIA, S.A."/>
    <x v="1031"/>
    <m/>
    <d v="2019-07-11T00:00:00"/>
    <n v="11129.58"/>
    <n v="2337.21"/>
    <m/>
    <m/>
    <n v="13466.79"/>
    <x v="289"/>
    <x v="48"/>
    <n v="7"/>
    <x v="2"/>
  </r>
  <r>
    <s v="4178 - TRASEMISA ADBLUE SL"/>
    <x v="1032"/>
    <m/>
    <d v="2019-07-01T00:00:00"/>
    <n v="260.77999999999997"/>
    <n v="54.76"/>
    <m/>
    <m/>
    <n v="315.54000000000002"/>
    <x v="5"/>
    <x v="110"/>
    <n v="7"/>
    <x v="2"/>
  </r>
  <r>
    <s v="4212 - MOTO 86, S.A."/>
    <x v="1033"/>
    <m/>
    <d v="2019-07-05T00:00:00"/>
    <n v="249.69"/>
    <n v="52.43"/>
    <m/>
    <m/>
    <n v="302.12"/>
    <x v="5"/>
    <x v="54"/>
    <n v="7"/>
    <x v="2"/>
  </r>
  <r>
    <s v="4226 - COMERCIAL LITHIUMBLEI S.L."/>
    <x v="1034"/>
    <m/>
    <d v="2019-07-12T00:00:00"/>
    <n v="48.75"/>
    <n v="10.24"/>
    <m/>
    <m/>
    <n v="58.99"/>
    <x v="5"/>
    <x v="56"/>
    <n v="7"/>
    <x v="2"/>
  </r>
  <r>
    <s v="4248 - SENDRA CRESPO, C.B."/>
    <x v="1033"/>
    <m/>
    <d v="2019-07-05T00:00:00"/>
    <n v="2070"/>
    <n v="434.7"/>
    <m/>
    <s v="393,30"/>
    <n v="2111.4"/>
    <x v="330"/>
    <x v="58"/>
    <n v="7"/>
    <x v="2"/>
  </r>
  <r>
    <s v="4249 - PAU SERRABOU CLEMENTE ALLOZA"/>
    <x v="1035"/>
    <m/>
    <d v="2019-07-02T00:00:00"/>
    <n v="1375"/>
    <n v="288.75"/>
    <m/>
    <s v="206,25"/>
    <n v="1457.5"/>
    <x v="331"/>
    <x v="197"/>
    <n v="7"/>
    <x v="2"/>
  </r>
  <r>
    <s v="4273 - FLOWBIRD ESPAÑA SLU"/>
    <x v="1036"/>
    <m/>
    <d v="2019-07-01T00:00:00"/>
    <n v="90"/>
    <n v="18.899999999999999"/>
    <m/>
    <m/>
    <n v="108.9"/>
    <x v="294"/>
    <x v="113"/>
    <n v="7"/>
    <x v="2"/>
  </r>
  <r>
    <s v="4273 - FLOWBIRD ESPAÑA SLU"/>
    <x v="931"/>
    <m/>
    <d v="2019-07-01T00:00:00"/>
    <n v="1370"/>
    <n v="287.7"/>
    <m/>
    <m/>
    <n v="1657.7"/>
    <x v="294"/>
    <x v="113"/>
    <n v="7"/>
    <x v="2"/>
  </r>
  <r>
    <s v="4309 - CRISTAL AUTO BARCINO SL"/>
    <x v="1037"/>
    <m/>
    <d v="2019-07-05T00:00:00"/>
    <n v="266"/>
    <n v="55.86"/>
    <m/>
    <m/>
    <n v="321.86"/>
    <x v="45"/>
    <x v="114"/>
    <n v="7"/>
    <x v="2"/>
  </r>
  <r>
    <s v="4316 - CONSORCI ADMINISTRACIO OBERTA CATALUNYA"/>
    <x v="1038"/>
    <m/>
    <d v="2019-07-03T00:00:00"/>
    <n v="17.7"/>
    <n v="3.72"/>
    <m/>
    <m/>
    <n v="21.42"/>
    <x v="221"/>
    <x v="166"/>
    <n v="7"/>
    <x v="2"/>
  </r>
  <r>
    <s v="4325 - AQUI ENERGIA, S.L."/>
    <x v="1039"/>
    <m/>
    <d v="2019-07-10T00:00:00"/>
    <n v="62.94"/>
    <n v="13.22"/>
    <m/>
    <m/>
    <n v="76.16"/>
    <x v="332"/>
    <x v="67"/>
    <n v="7"/>
    <x v="2"/>
  </r>
  <r>
    <s v="4327 - FRANCISCO CUENCA MOLINA"/>
    <x v="696"/>
    <m/>
    <d v="2019-07-10T00:00:00"/>
    <n v="450"/>
    <n v="94.5"/>
    <m/>
    <m/>
    <n v="544.5"/>
    <x v="333"/>
    <x v="217"/>
    <n v="7"/>
    <x v="2"/>
  </r>
  <r>
    <s v="4342 - EQUIP DIESEL OIL SERVICE SL"/>
    <x v="1040"/>
    <s v="*A*"/>
    <d v="2019-07-12T00:00:00"/>
    <n v="-619.29"/>
    <n v="-130.05000000000001"/>
    <m/>
    <m/>
    <n v="-749.34"/>
    <x v="334"/>
    <x v="174"/>
    <n v="7"/>
    <x v="2"/>
  </r>
  <r>
    <s v="4407 - PETROLIS DE BARCELONA SA"/>
    <x v="1041"/>
    <m/>
    <d v="2019-07-05T00:00:00"/>
    <n v="11407.5"/>
    <n v="2395.58"/>
    <m/>
    <m/>
    <n v="13803.08"/>
    <x v="335"/>
    <x v="218"/>
    <n v="7"/>
    <x v="2"/>
  </r>
  <r>
    <s v="4408 - CERRAJERIA J. M. JIMENEZ SL"/>
    <x v="1042"/>
    <m/>
    <d v="2019-07-03T00:00:00"/>
    <n v="3760"/>
    <n v="789.6"/>
    <m/>
    <m/>
    <n v="4549.6000000000004"/>
    <x v="191"/>
    <x v="219"/>
    <n v="7"/>
    <x v="2"/>
  </r>
  <r>
    <s v="4057 - COMERCIAL GUMMI SA"/>
    <x v="1043"/>
    <m/>
    <d v="2019-07-15T00:00:00"/>
    <n v="45.09"/>
    <n v="9.4700000000000006"/>
    <m/>
    <m/>
    <n v="54.56"/>
    <x v="297"/>
    <x v="170"/>
    <n v="7"/>
    <x v="2"/>
  </r>
  <r>
    <s v="4058 - PREINFA SL"/>
    <x v="1044"/>
    <m/>
    <d v="2019-07-11T00:00:00"/>
    <n v="686"/>
    <m/>
    <m/>
    <m/>
    <n v="686"/>
    <x v="336"/>
    <x v="103"/>
    <n v="7"/>
    <x v="2"/>
  </r>
  <r>
    <s v="4079 - COHIMAR HIDRAULICA NEUMATICA S.L."/>
    <x v="1045"/>
    <m/>
    <d v="2019-07-15T00:00:00"/>
    <n v="328.81"/>
    <n v="69.05"/>
    <m/>
    <m/>
    <n v="397.86"/>
    <x v="115"/>
    <x v="26"/>
    <n v="7"/>
    <x v="2"/>
  </r>
  <r>
    <s v="4099 - NEUMATICOS SOLEDAD, S.L."/>
    <x v="1046"/>
    <m/>
    <d v="2019-07-15T00:00:00"/>
    <n v="588.45000000000005"/>
    <n v="123.57"/>
    <m/>
    <m/>
    <n v="712.02"/>
    <x v="45"/>
    <x v="33"/>
    <n v="7"/>
    <x v="2"/>
  </r>
  <r>
    <s v="3274 - VODAFONE ESPAÑA, SAU"/>
    <x v="1047"/>
    <m/>
    <d v="2019-07-01T00:00:00"/>
    <n v="986.55"/>
    <n v="203.68"/>
    <m/>
    <m/>
    <n v="1190.23"/>
    <x v="337"/>
    <x v="4"/>
    <n v="7"/>
    <x v="2"/>
  </r>
  <r>
    <s v="3274 - VODAFONE ESPAÑA, SAU"/>
    <x v="1048"/>
    <m/>
    <d v="2019-07-08T00:00:00"/>
    <n v="1086.1099999999999"/>
    <n v="223.12"/>
    <m/>
    <m/>
    <n v="1309.23"/>
    <x v="338"/>
    <x v="4"/>
    <n v="7"/>
    <x v="2"/>
  </r>
  <r>
    <s v="3474 - ZARDOYA OTIS, S.A."/>
    <x v="1049"/>
    <m/>
    <d v="2019-07-01T00:00:00"/>
    <n v="454.62"/>
    <n v="95.47"/>
    <m/>
    <m/>
    <n v="550.09"/>
    <x v="339"/>
    <x v="6"/>
    <n v="7"/>
    <x v="2"/>
  </r>
  <r>
    <s v="3781 - TELEFONICA MOVILES ESPAÑA, S.A."/>
    <x v="1050"/>
    <m/>
    <d v="2019-07-01T00:00:00"/>
    <n v="113.2"/>
    <n v="23.77"/>
    <m/>
    <m/>
    <n v="136.97"/>
    <x v="140"/>
    <x v="9"/>
    <n v="7"/>
    <x v="2"/>
  </r>
  <r>
    <s v="3892 - PRECISION CONSULTING SL"/>
    <x v="1051"/>
    <m/>
    <d v="2019-07-18T00:00:00"/>
    <n v="120"/>
    <n v="25.2"/>
    <m/>
    <m/>
    <n v="145.19999999999999"/>
    <x v="4"/>
    <x v="10"/>
    <n v="7"/>
    <x v="2"/>
  </r>
  <r>
    <s v="3892 - PRECISION CONSULTING SL"/>
    <x v="509"/>
    <m/>
    <d v="2019-07-18T00:00:00"/>
    <n v="120"/>
    <n v="25.2"/>
    <m/>
    <m/>
    <n v="145.19999999999999"/>
    <x v="4"/>
    <x v="10"/>
    <n v="7"/>
    <x v="2"/>
  </r>
  <r>
    <s v="3912 - ENDESA ENERGIA,SAU"/>
    <x v="1052"/>
    <m/>
    <d v="2019-07-17T00:00:00"/>
    <n v="23.66"/>
    <n v="4.97"/>
    <m/>
    <m/>
    <n v="28.63"/>
    <x v="332"/>
    <x v="86"/>
    <n v="7"/>
    <x v="2"/>
  </r>
  <r>
    <s v="4058 - PREINFA SL"/>
    <x v="1053"/>
    <m/>
    <d v="2019-07-11T00:00:00"/>
    <n v="931"/>
    <m/>
    <m/>
    <m/>
    <n v="931"/>
    <x v="336"/>
    <x v="103"/>
    <n v="7"/>
    <x v="2"/>
  </r>
  <r>
    <s v="4066 - PICH Y ASOCIADOS, S.L.P."/>
    <x v="1054"/>
    <m/>
    <d v="2019-07-12T00:00:00"/>
    <n v="435.33"/>
    <n v="91.42"/>
    <m/>
    <m/>
    <n v="526.75"/>
    <x v="36"/>
    <x v="19"/>
    <n v="7"/>
    <x v="2"/>
  </r>
  <r>
    <s v="4066 - PICH Y ASOCIADOS, S.L.P."/>
    <x v="1055"/>
    <m/>
    <d v="2019-07-17T00:00:00"/>
    <n v="1966.66"/>
    <n v="413"/>
    <m/>
    <m/>
    <n v="2379.66"/>
    <x v="36"/>
    <x v="19"/>
    <n v="7"/>
    <x v="2"/>
  </r>
  <r>
    <s v="4293 - RECAMBIOS TURIA SL"/>
    <x v="1056"/>
    <m/>
    <d v="2019-07-01T00:00:00"/>
    <n v="312"/>
    <n v="65.52"/>
    <m/>
    <m/>
    <n v="377.52"/>
    <x v="5"/>
    <x v="200"/>
    <n v="7"/>
    <x v="2"/>
  </r>
  <r>
    <s v="4306 - CONTENIDORS PUBLICS DE CATALUNYA SA"/>
    <x v="1057"/>
    <s v="*A*"/>
    <d v="2019-07-15T00:00:00"/>
    <n v="-260"/>
    <n v="-26"/>
    <m/>
    <m/>
    <n v="-286"/>
    <x v="340"/>
    <x v="65"/>
    <n v="7"/>
    <x v="2"/>
  </r>
  <r>
    <s v="4409 - AUTO DISTRIBUCION NORD SL"/>
    <x v="1058"/>
    <m/>
    <d v="2019-07-15T00:00:00"/>
    <n v="196.96"/>
    <n v="41.36"/>
    <m/>
    <m/>
    <n v="238.32"/>
    <x v="45"/>
    <x v="220"/>
    <n v="7"/>
    <x v="2"/>
  </r>
  <r>
    <s v="4409 - AUTO DISTRIBUCION NORD SL"/>
    <x v="1059"/>
    <m/>
    <d v="2019-07-15T00:00:00"/>
    <n v="363.45"/>
    <n v="76.319999999999993"/>
    <m/>
    <m/>
    <n v="439.77"/>
    <x v="45"/>
    <x v="220"/>
    <n v="7"/>
    <x v="2"/>
  </r>
  <r>
    <s v="4409 - AUTO DISTRIBUCION NORD SL"/>
    <x v="1060"/>
    <m/>
    <d v="2019-07-01T00:00:00"/>
    <n v="202.78"/>
    <n v="42.58"/>
    <m/>
    <m/>
    <n v="245.36"/>
    <x v="45"/>
    <x v="220"/>
    <n v="7"/>
    <x v="2"/>
  </r>
  <r>
    <s v="3928 - MARIO ORTIZ GARCIA"/>
    <x v="20"/>
    <m/>
    <d v="2019-07-22T00:00:00"/>
    <n v="748"/>
    <n v="157.08000000000001"/>
    <m/>
    <m/>
    <n v="905.08"/>
    <x v="341"/>
    <x v="221"/>
    <n v="7"/>
    <x v="2"/>
  </r>
  <r>
    <s v="4058 - PREINFA SL"/>
    <x v="1061"/>
    <m/>
    <d v="2019-07-16T00:00:00"/>
    <n v="1078"/>
    <m/>
    <m/>
    <m/>
    <n v="1078"/>
    <x v="342"/>
    <x v="103"/>
    <n v="7"/>
    <x v="2"/>
  </r>
  <r>
    <s v="4094 - RECANVIS BRUGUES MOTOR, S.L."/>
    <x v="1062"/>
    <m/>
    <d v="2019-07-22T00:00:00"/>
    <n v="33.75"/>
    <n v="7.09"/>
    <m/>
    <m/>
    <n v="40.840000000000003"/>
    <x v="5"/>
    <x v="31"/>
    <n v="7"/>
    <x v="2"/>
  </r>
  <r>
    <s v="4187 - CASTELAO SL"/>
    <x v="94"/>
    <m/>
    <d v="2019-07-15T00:00:00"/>
    <n v="442.22"/>
    <n v="92.87"/>
    <m/>
    <m/>
    <n v="535.09"/>
    <x v="5"/>
    <x v="88"/>
    <n v="7"/>
    <x v="2"/>
  </r>
  <r>
    <s v="4226 - COMERCIAL LITHIUMBLEI S.L."/>
    <x v="1063"/>
    <m/>
    <d v="2019-07-19T00:00:00"/>
    <n v="98.56"/>
    <n v="20.7"/>
    <m/>
    <m/>
    <n v="119.26"/>
    <x v="5"/>
    <x v="56"/>
    <n v="7"/>
    <x v="2"/>
  </r>
  <r>
    <s v="3133 - AQUALOGY SOLUTIONS,SA (MUSA)"/>
    <x v="1064"/>
    <m/>
    <d v="2019-07-09T00:00:00"/>
    <n v="6.76"/>
    <n v="1.43"/>
    <m/>
    <m/>
    <n v="8.19"/>
    <x v="343"/>
    <x v="207"/>
    <n v="7"/>
    <x v="2"/>
  </r>
  <r>
    <s v="3133 - AQUALOGY SOLUTIONS,SA (MUSA)"/>
    <x v="1065"/>
    <m/>
    <d v="2019-07-01T00:00:00"/>
    <n v="228.43"/>
    <n v="47.97"/>
    <m/>
    <m/>
    <n v="276.39999999999998"/>
    <x v="343"/>
    <x v="207"/>
    <n v="7"/>
    <x v="2"/>
  </r>
  <r>
    <s v="4075 - DULECENTRE SA"/>
    <x v="1066"/>
    <m/>
    <d v="2019-07-23T00:00:00"/>
    <n v="357.12"/>
    <n v="75"/>
    <m/>
    <m/>
    <n v="432.12"/>
    <x v="5"/>
    <x v="23"/>
    <n v="7"/>
    <x v="2"/>
  </r>
  <r>
    <s v="4079 - COHIMAR HIDRAULICA NEUMATICA S.L."/>
    <x v="1067"/>
    <m/>
    <d v="2019-07-23T00:00:00"/>
    <n v="17.97"/>
    <n v="3.77"/>
    <m/>
    <m/>
    <n v="21.74"/>
    <x v="115"/>
    <x v="26"/>
    <n v="7"/>
    <x v="2"/>
  </r>
  <r>
    <s v="4079 - COHIMAR HIDRAULICA NEUMATICA S.L."/>
    <x v="1068"/>
    <m/>
    <d v="2019-07-23T00:00:00"/>
    <n v="12.49"/>
    <n v="2.62"/>
    <m/>
    <m/>
    <n v="15.11"/>
    <x v="115"/>
    <x v="26"/>
    <n v="7"/>
    <x v="2"/>
  </r>
  <r>
    <s v="4277 - RECA HISPANIA SAU"/>
    <x v="1069"/>
    <m/>
    <d v="2019-05-31T00:00:00"/>
    <n v="388.7"/>
    <n v="81.63"/>
    <m/>
    <m/>
    <n v="470.33"/>
    <x v="5"/>
    <x v="156"/>
    <n v="5"/>
    <x v="1"/>
  </r>
  <r>
    <s v="4115 - ABELLAN Y ORTEGA SL"/>
    <x v="1070"/>
    <m/>
    <d v="2019-07-29T00:00:00"/>
    <n v="3274"/>
    <n v="687.54"/>
    <m/>
    <m/>
    <n v="3961.54"/>
    <x v="5"/>
    <x v="106"/>
    <n v="7"/>
    <x v="2"/>
  </r>
  <r>
    <s v="4158 - TALLERES LLIÇA, S.L."/>
    <x v="1071"/>
    <m/>
    <d v="2019-07-24T00:00:00"/>
    <n v="156.59"/>
    <n v="32.880000000000003"/>
    <m/>
    <m/>
    <n v="189.47"/>
    <x v="5"/>
    <x v="46"/>
    <n v="7"/>
    <x v="2"/>
  </r>
  <r>
    <s v="4158 - TALLERES LLIÇA, S.L."/>
    <x v="1072"/>
    <m/>
    <d v="2019-07-24T00:00:00"/>
    <n v="109.65"/>
    <n v="23.03"/>
    <m/>
    <m/>
    <n v="132.68"/>
    <x v="5"/>
    <x v="46"/>
    <n v="7"/>
    <x v="2"/>
  </r>
  <r>
    <s v="4158 - TALLERES LLIÇA, S.L."/>
    <x v="1073"/>
    <m/>
    <d v="2019-07-11T00:00:00"/>
    <n v="250.74"/>
    <n v="52.66"/>
    <m/>
    <m/>
    <n v="303.39999999999998"/>
    <x v="5"/>
    <x v="46"/>
    <n v="7"/>
    <x v="2"/>
  </r>
  <r>
    <s v="4158 - TALLERES LLIÇA, S.L."/>
    <x v="1074"/>
    <m/>
    <d v="2019-07-24T00:00:00"/>
    <n v="960.5"/>
    <n v="201.71"/>
    <m/>
    <m/>
    <n v="1162.21"/>
    <x v="5"/>
    <x v="46"/>
    <n v="7"/>
    <x v="2"/>
  </r>
  <r>
    <s v="4211 - CONSTRUCCIONES FERTRES SL"/>
    <x v="440"/>
    <s v="*A*"/>
    <d v="2019-07-26T00:00:00"/>
    <n v="-745"/>
    <n v="-156.44999999999999"/>
    <m/>
    <m/>
    <n v="-901.45"/>
    <x v="344"/>
    <x v="222"/>
    <n v="7"/>
    <x v="2"/>
  </r>
  <r>
    <s v="4211 - CONSTRUCCIONES FERTRES SL"/>
    <x v="1075"/>
    <m/>
    <d v="2019-06-30T00:00:00"/>
    <n v="4400"/>
    <n v="924"/>
    <m/>
    <m/>
    <n v="5324"/>
    <x v="345"/>
    <x v="222"/>
    <n v="6"/>
    <x v="1"/>
  </r>
  <r>
    <s v="4349 - JUNGHEINRICH DE ESPAÑA SA"/>
    <x v="1076"/>
    <m/>
    <d v="2019-07-28T00:00:00"/>
    <n v="687"/>
    <n v="144.27000000000001"/>
    <m/>
    <m/>
    <n v="831.27"/>
    <x v="346"/>
    <x v="84"/>
    <n v="7"/>
    <x v="2"/>
  </r>
  <r>
    <s v="4410 - MADERGOOD DISSENY SL"/>
    <x v="1077"/>
    <m/>
    <d v="2019-07-29T00:00:00"/>
    <n v="3915.65"/>
    <n v="822.29"/>
    <m/>
    <m/>
    <n v="4737.9399999999996"/>
    <x v="347"/>
    <x v="223"/>
    <n v="7"/>
    <x v="2"/>
  </r>
  <r>
    <s v="4410 - MADERGOOD DISSENY SL"/>
    <x v="1078"/>
    <m/>
    <d v="2019-07-29T00:00:00"/>
    <n v="544.25"/>
    <n v="114.29"/>
    <m/>
    <m/>
    <n v="658.54"/>
    <x v="347"/>
    <x v="223"/>
    <n v="7"/>
    <x v="2"/>
  </r>
  <r>
    <s v="2979 - TELEFONICA DE ESPAÑA, S.A.U."/>
    <x v="1079"/>
    <m/>
    <d v="2019-07-19T00:00:00"/>
    <n v="22.61"/>
    <n v="4.75"/>
    <m/>
    <m/>
    <n v="27.36"/>
    <x v="348"/>
    <x v="1"/>
    <n v="7"/>
    <x v="2"/>
  </r>
  <r>
    <s v="2979 - TELEFONICA DE ESPAÑA, S.A.U."/>
    <x v="1080"/>
    <m/>
    <d v="2019-07-19T00:00:00"/>
    <n v="28.99"/>
    <n v="6.09"/>
    <m/>
    <m/>
    <n v="35.08"/>
    <x v="348"/>
    <x v="1"/>
    <n v="7"/>
    <x v="2"/>
  </r>
  <r>
    <s v="2979 - TELEFONICA DE ESPAÑA, S.A.U."/>
    <x v="1081"/>
    <m/>
    <d v="2019-07-19T00:00:00"/>
    <n v="18.52"/>
    <n v="3.88"/>
    <m/>
    <m/>
    <n v="22.4"/>
    <x v="348"/>
    <x v="1"/>
    <n v="7"/>
    <x v="2"/>
  </r>
  <r>
    <s v="2979 - TELEFONICA DE ESPAÑA, S.A.U."/>
    <x v="1082"/>
    <m/>
    <d v="2019-07-19T00:00:00"/>
    <n v="17.75"/>
    <n v="3.73"/>
    <m/>
    <m/>
    <n v="21.48"/>
    <x v="348"/>
    <x v="1"/>
    <n v="7"/>
    <x v="2"/>
  </r>
  <r>
    <s v="2979 - TELEFONICA DE ESPAÑA, S.A.U."/>
    <x v="1083"/>
    <m/>
    <d v="2019-07-19T00:00:00"/>
    <n v="34.56"/>
    <n v="7.26"/>
    <m/>
    <m/>
    <n v="41.82"/>
    <x v="348"/>
    <x v="1"/>
    <n v="7"/>
    <x v="2"/>
  </r>
  <r>
    <s v="2979 - TELEFONICA DE ESPAÑA, S.A.U."/>
    <x v="1084"/>
    <m/>
    <d v="2019-07-19T00:00:00"/>
    <n v="8.6199999999999992"/>
    <n v="1.82"/>
    <m/>
    <m/>
    <n v="10.44"/>
    <x v="349"/>
    <x v="1"/>
    <n v="7"/>
    <x v="2"/>
  </r>
  <r>
    <s v="2979 - TELEFONICA DE ESPAÑA, S.A.U."/>
    <x v="1085"/>
    <m/>
    <d v="2019-07-19T00:00:00"/>
    <n v="180.72"/>
    <n v="37.950000000000003"/>
    <m/>
    <m/>
    <n v="218.67"/>
    <x v="350"/>
    <x v="1"/>
    <n v="7"/>
    <x v="2"/>
  </r>
  <r>
    <s v="2979 - TELEFONICA DE ESPAÑA, S.A.U."/>
    <x v="1086"/>
    <m/>
    <d v="2019-07-19T00:00:00"/>
    <n v="23.72"/>
    <n v="4.9800000000000004"/>
    <m/>
    <m/>
    <n v="28.7"/>
    <x v="348"/>
    <x v="1"/>
    <n v="7"/>
    <x v="2"/>
  </r>
  <r>
    <s v="3274 - VODAFONE ESPAÑA, SAU"/>
    <x v="1087"/>
    <m/>
    <d v="2019-07-22T00:00:00"/>
    <n v="481.69"/>
    <n v="101.15"/>
    <m/>
    <m/>
    <n v="582.84"/>
    <x v="351"/>
    <x v="4"/>
    <n v="7"/>
    <x v="2"/>
  </r>
  <r>
    <s v="3912 - ENDESA ENERGIA,SAU"/>
    <x v="1088"/>
    <m/>
    <d v="2019-07-24T00:00:00"/>
    <n v="187.98"/>
    <n v="39.479999999999997"/>
    <m/>
    <m/>
    <n v="227.46"/>
    <x v="352"/>
    <x v="86"/>
    <n v="7"/>
    <x v="2"/>
  </r>
  <r>
    <s v="3912 - ENDESA ENERGIA,SAU"/>
    <x v="1089"/>
    <m/>
    <d v="2019-07-24T00:00:00"/>
    <n v="196.1"/>
    <n v="41.18"/>
    <m/>
    <m/>
    <n v="237.28"/>
    <x v="352"/>
    <x v="86"/>
    <n v="7"/>
    <x v="2"/>
  </r>
  <r>
    <s v="3977 - Manuel Exposito Jordán"/>
    <x v="1090"/>
    <m/>
    <d v="2019-05-17T00:00:00"/>
    <n v="572"/>
    <n v="120.12"/>
    <m/>
    <m/>
    <n v="692.12"/>
    <x v="353"/>
    <x v="12"/>
    <n v="5"/>
    <x v="1"/>
  </r>
  <r>
    <s v="4007 - COSUIN EQUIPOS DE OFICINA, S.A."/>
    <x v="1091"/>
    <m/>
    <d v="2019-07-31T00:00:00"/>
    <n v="103.39"/>
    <n v="21.71"/>
    <m/>
    <m/>
    <n v="125.1"/>
    <x v="354"/>
    <x v="13"/>
    <n v="7"/>
    <x v="2"/>
  </r>
  <r>
    <s v="4007 - COSUIN EQUIPOS DE OFICINA, S.A."/>
    <x v="1092"/>
    <m/>
    <d v="2019-07-31T00:00:00"/>
    <n v="73.63"/>
    <n v="15.46"/>
    <m/>
    <m/>
    <n v="89.09"/>
    <x v="26"/>
    <x v="13"/>
    <n v="7"/>
    <x v="2"/>
  </r>
  <r>
    <s v="4007 - COSUIN EQUIPOS DE OFICINA, S.A."/>
    <x v="1093"/>
    <m/>
    <d v="2019-07-31T00:00:00"/>
    <n v="220.89"/>
    <n v="46.39"/>
    <m/>
    <m/>
    <n v="267.27999999999997"/>
    <x v="26"/>
    <x v="13"/>
    <n v="7"/>
    <x v="2"/>
  </r>
  <r>
    <s v="4007 - COSUIN EQUIPOS DE OFICINA, S.A."/>
    <x v="1094"/>
    <m/>
    <d v="2019-07-31T00:00:00"/>
    <n v="37.94"/>
    <n v="7.97"/>
    <m/>
    <m/>
    <n v="45.91"/>
    <x v="354"/>
    <x v="13"/>
    <n v="7"/>
    <x v="2"/>
  </r>
  <r>
    <s v="4007 - COSUIN EQUIPOS DE OFICINA, S.A."/>
    <x v="1095"/>
    <m/>
    <d v="2019-07-31T00:00:00"/>
    <n v="97.2"/>
    <n v="20.41"/>
    <m/>
    <m/>
    <n v="117.61"/>
    <x v="354"/>
    <x v="13"/>
    <n v="7"/>
    <x v="2"/>
  </r>
  <r>
    <s v="4007 - COSUIN EQUIPOS DE OFICINA, S.A."/>
    <x v="1096"/>
    <m/>
    <d v="2019-07-31T00:00:00"/>
    <n v="112.53"/>
    <n v="23.63"/>
    <m/>
    <m/>
    <n v="136.16"/>
    <x v="354"/>
    <x v="13"/>
    <n v="7"/>
    <x v="2"/>
  </r>
  <r>
    <s v="4007 - COSUIN EQUIPOS DE OFICINA, S.A."/>
    <x v="1097"/>
    <m/>
    <d v="2019-07-31T00:00:00"/>
    <n v="50.63"/>
    <n v="10.63"/>
    <m/>
    <m/>
    <n v="61.26"/>
    <x v="26"/>
    <x v="13"/>
    <n v="7"/>
    <x v="2"/>
  </r>
  <r>
    <s v="4007 - COSUIN EQUIPOS DE OFICINA, S.A."/>
    <x v="1098"/>
    <m/>
    <d v="2019-07-31T00:00:00"/>
    <n v="124.82"/>
    <n v="26.21"/>
    <m/>
    <m/>
    <n v="151.03"/>
    <x v="354"/>
    <x v="13"/>
    <n v="7"/>
    <x v="2"/>
  </r>
  <r>
    <s v="4007 - COSUIN EQUIPOS DE OFICINA, S.A."/>
    <x v="1099"/>
    <m/>
    <d v="2019-07-31T00:00:00"/>
    <n v="73.63"/>
    <n v="15.46"/>
    <m/>
    <m/>
    <n v="89.09"/>
    <x v="26"/>
    <x v="13"/>
    <n v="7"/>
    <x v="2"/>
  </r>
  <r>
    <s v="4007 - COSUIN EQUIPOS DE OFICINA, S.A."/>
    <x v="1100"/>
    <m/>
    <d v="2019-07-31T00:00:00"/>
    <n v="42.94"/>
    <n v="9.02"/>
    <m/>
    <m/>
    <n v="51.96"/>
    <x v="354"/>
    <x v="13"/>
    <n v="7"/>
    <x v="2"/>
  </r>
  <r>
    <s v="4007 - COSUIN EQUIPOS DE OFICINA, S.A."/>
    <x v="1101"/>
    <m/>
    <d v="2019-07-31T00:00:00"/>
    <n v="61.74"/>
    <n v="12.97"/>
    <m/>
    <m/>
    <n v="74.709999999999994"/>
    <x v="21"/>
    <x v="13"/>
    <n v="7"/>
    <x v="2"/>
  </r>
  <r>
    <s v="4007 - COSUIN EQUIPOS DE OFICINA, S.A."/>
    <x v="1102"/>
    <m/>
    <d v="2019-07-31T00:00:00"/>
    <n v="104.71"/>
    <n v="21.99"/>
    <m/>
    <m/>
    <n v="126.7"/>
    <x v="354"/>
    <x v="13"/>
    <n v="7"/>
    <x v="2"/>
  </r>
  <r>
    <s v="4007 - COSUIN EQUIPOS DE OFICINA, S.A."/>
    <x v="1103"/>
    <m/>
    <d v="2019-07-31T00:00:00"/>
    <n v="73.63"/>
    <n v="15.46"/>
    <m/>
    <m/>
    <n v="89.09"/>
    <x v="21"/>
    <x v="13"/>
    <n v="7"/>
    <x v="2"/>
  </r>
  <r>
    <s v="4014 - AIGUES DE BARCELONA ,S.A."/>
    <x v="1104"/>
    <m/>
    <d v="2019-07-26T00:00:00"/>
    <n v="73.08"/>
    <n v="3.96"/>
    <m/>
    <m/>
    <n v="77.040000000000006"/>
    <x v="269"/>
    <x v="14"/>
    <n v="7"/>
    <x v="2"/>
  </r>
  <r>
    <s v="4014 - AIGUES DE BARCELONA ,S.A."/>
    <x v="1105"/>
    <m/>
    <d v="2019-07-26T00:00:00"/>
    <n v="69.510000000000005"/>
    <n v="3.6"/>
    <m/>
    <m/>
    <n v="73.11"/>
    <x v="269"/>
    <x v="14"/>
    <n v="7"/>
    <x v="2"/>
  </r>
  <r>
    <s v="4014 - AIGUES DE BARCELONA ,S.A."/>
    <x v="1106"/>
    <m/>
    <d v="2019-07-26T00:00:00"/>
    <n v="88.94"/>
    <n v="3.87"/>
    <m/>
    <m/>
    <n v="92.81"/>
    <x v="269"/>
    <x v="14"/>
    <n v="7"/>
    <x v="2"/>
  </r>
  <r>
    <s v="4014 - AIGUES DE BARCELONA ,S.A."/>
    <x v="1107"/>
    <m/>
    <d v="2019-07-26T00:00:00"/>
    <n v="84.48"/>
    <n v="3.42"/>
    <m/>
    <m/>
    <n v="87.9"/>
    <x v="355"/>
    <x v="14"/>
    <n v="7"/>
    <x v="2"/>
  </r>
  <r>
    <s v="4014 - AIGUES DE BARCELONA ,S.A."/>
    <x v="1108"/>
    <m/>
    <d v="2019-07-31T00:00:00"/>
    <n v="2832.48"/>
    <n v="279.89999999999998"/>
    <m/>
    <m/>
    <n v="3112.38"/>
    <x v="269"/>
    <x v="14"/>
    <n v="7"/>
    <x v="2"/>
  </r>
  <r>
    <s v="4038 - INSNET SL"/>
    <x v="1109"/>
    <m/>
    <d v="2019-06-06T00:00:00"/>
    <n v="704.7"/>
    <n v="147.99"/>
    <m/>
    <m/>
    <n v="852.69"/>
    <x v="356"/>
    <x v="95"/>
    <n v="6"/>
    <x v="1"/>
  </r>
  <r>
    <s v="4068 - HIGIENE I PROTECCIO, S.L."/>
    <x v="1110"/>
    <m/>
    <d v="2019-07-05T00:00:00"/>
    <n v="63.36"/>
    <n v="13.31"/>
    <m/>
    <m/>
    <n v="76.67"/>
    <x v="297"/>
    <x v="20"/>
    <n v="7"/>
    <x v="2"/>
  </r>
  <r>
    <s v="4068 - HIGIENE I PROTECCIO, S.L."/>
    <x v="1111"/>
    <m/>
    <d v="2019-07-26T00:00:00"/>
    <n v="249.48"/>
    <n v="52.38"/>
    <m/>
    <m/>
    <n v="301.86"/>
    <x v="297"/>
    <x v="20"/>
    <n v="7"/>
    <x v="2"/>
  </r>
  <r>
    <s v="4069 - FERRETERIA PEPIOL, S.A."/>
    <x v="1112"/>
    <m/>
    <d v="2019-07-31T00:00:00"/>
    <n v="24.82"/>
    <n v="5.21"/>
    <m/>
    <m/>
    <n v="30.03"/>
    <x v="5"/>
    <x v="21"/>
    <n v="7"/>
    <x v="2"/>
  </r>
  <r>
    <s v="4071 - SOCIEDAD CATALANA DE PETROLIS, S.A."/>
    <x v="1113"/>
    <m/>
    <d v="2019-07-18T00:00:00"/>
    <n v="11291.17"/>
    <n v="2371.15"/>
    <m/>
    <m/>
    <n v="13662.32"/>
    <x v="335"/>
    <x v="22"/>
    <n v="7"/>
    <x v="2"/>
  </r>
  <r>
    <s v="4074 - BETA SYSTEM INFORMATICA SL"/>
    <x v="1114"/>
    <m/>
    <d v="2019-07-30T00:00:00"/>
    <n v="12.39"/>
    <n v="2.6"/>
    <m/>
    <m/>
    <n v="14.99"/>
    <x v="12"/>
    <x v="224"/>
    <n v="7"/>
    <x v="2"/>
  </r>
  <r>
    <s v="4075 - DULECENTRE SA"/>
    <x v="1115"/>
    <m/>
    <d v="2019-07-30T00:00:00"/>
    <n v="1207.83"/>
    <n v="253.64"/>
    <m/>
    <m/>
    <n v="1461.47"/>
    <x v="5"/>
    <x v="23"/>
    <n v="7"/>
    <x v="2"/>
  </r>
  <r>
    <s v="4079 - COHIMAR HIDRAULICA NEUMATICA S.L."/>
    <x v="1116"/>
    <m/>
    <d v="2019-07-24T00:00:00"/>
    <n v="328.73"/>
    <n v="69.03"/>
    <m/>
    <m/>
    <n v="397.76"/>
    <x v="115"/>
    <x v="26"/>
    <n v="7"/>
    <x v="2"/>
  </r>
  <r>
    <s v="4081 - NASER ELECTRONIC SL"/>
    <x v="1117"/>
    <m/>
    <d v="2019-07-31T00:00:00"/>
    <n v="310.36"/>
    <n v="65.180000000000007"/>
    <m/>
    <m/>
    <n v="375.54"/>
    <x v="5"/>
    <x v="27"/>
    <n v="7"/>
    <x v="2"/>
  </r>
  <r>
    <s v="4114 - CEMI , S.A"/>
    <x v="1118"/>
    <m/>
    <d v="2019-07-31T00:00:00"/>
    <n v="877.68"/>
    <n v="184.31"/>
    <m/>
    <m/>
    <n v="1061.99"/>
    <x v="5"/>
    <x v="37"/>
    <n v="7"/>
    <x v="2"/>
  </r>
  <r>
    <s v="4122 - COMO DESING STUDIO SL"/>
    <x v="1119"/>
    <s v="*A*"/>
    <d v="2019-07-31T00:00:00"/>
    <n v="-520"/>
    <n v="-109.2"/>
    <m/>
    <m/>
    <n v="-629.20000000000005"/>
    <x v="357"/>
    <x v="152"/>
    <n v="7"/>
    <x v="2"/>
  </r>
  <r>
    <s v="4122 - COMO DESING STUDIO SL"/>
    <x v="1120"/>
    <m/>
    <d v="2019-07-31T00:00:00"/>
    <n v="320"/>
    <n v="67.2"/>
    <m/>
    <m/>
    <n v="387.2"/>
    <x v="358"/>
    <x v="152"/>
    <n v="7"/>
    <x v="2"/>
  </r>
  <r>
    <s v="4135 - PRODUCTOS TAMOSA SA"/>
    <x v="1121"/>
    <m/>
    <d v="2019-07-03T00:00:00"/>
    <n v="1002.8"/>
    <n v="210.59"/>
    <m/>
    <m/>
    <n v="1213.3900000000001"/>
    <x v="5"/>
    <x v="107"/>
    <n v="7"/>
    <x v="2"/>
  </r>
  <r>
    <s v="4139 - INTERSEAL SA"/>
    <x v="1122"/>
    <m/>
    <d v="2019-07-10T00:00:00"/>
    <n v="8.15"/>
    <n v="1.71"/>
    <m/>
    <m/>
    <n v="9.86"/>
    <x v="5"/>
    <x v="202"/>
    <n v="7"/>
    <x v="2"/>
  </r>
  <r>
    <s v="4144 - ENGAR SERVEIS I RECANVIS AUTO, S.L."/>
    <x v="440"/>
    <m/>
    <d v="2019-07-31T00:00:00"/>
    <n v="48.01"/>
    <n v="10.08"/>
    <m/>
    <m/>
    <n v="58.09"/>
    <x v="5"/>
    <x v="41"/>
    <n v="7"/>
    <x v="2"/>
  </r>
  <r>
    <s v="4158 - TALLERES LLIÇA, S.L."/>
    <x v="1123"/>
    <m/>
    <d v="2019-07-15T00:00:00"/>
    <n v="230.98"/>
    <n v="48.51"/>
    <m/>
    <m/>
    <n v="279.49"/>
    <x v="45"/>
    <x v="46"/>
    <n v="7"/>
    <x v="2"/>
  </r>
  <r>
    <s v="4158 - TALLERES LLIÇA, S.L."/>
    <x v="1124"/>
    <m/>
    <d v="2019-07-15T00:00:00"/>
    <n v="4220"/>
    <n v="886.2"/>
    <m/>
    <m/>
    <n v="5106.2"/>
    <x v="45"/>
    <x v="46"/>
    <n v="7"/>
    <x v="2"/>
  </r>
  <r>
    <s v="4158 - TALLERES LLIÇA, S.L."/>
    <x v="1125"/>
    <m/>
    <d v="2019-07-11T00:00:00"/>
    <n v="130"/>
    <n v="27.3"/>
    <m/>
    <m/>
    <n v="157.30000000000001"/>
    <x v="45"/>
    <x v="46"/>
    <n v="7"/>
    <x v="2"/>
  </r>
  <r>
    <s v="4168 - NATURGY IBERIA, S.A."/>
    <x v="1126"/>
    <m/>
    <d v="2019-07-31T00:00:00"/>
    <n v="3996.89"/>
    <n v="839.35"/>
    <m/>
    <m/>
    <n v="4836.24"/>
    <x v="335"/>
    <x v="48"/>
    <n v="7"/>
    <x v="2"/>
  </r>
  <r>
    <s v="4168 - NATURGY IBERIA, S.A."/>
    <x v="1127"/>
    <m/>
    <d v="2019-07-31T00:00:00"/>
    <n v="11073.05"/>
    <n v="2325.34"/>
    <m/>
    <m/>
    <n v="13398.39"/>
    <x v="335"/>
    <x v="48"/>
    <n v="7"/>
    <x v="2"/>
  </r>
  <r>
    <s v="4187 - CASTELAO SL"/>
    <x v="88"/>
    <m/>
    <d v="2019-07-31T00:00:00"/>
    <n v="213.25"/>
    <n v="44.78"/>
    <m/>
    <m/>
    <n v="258.02999999999997"/>
    <x v="5"/>
    <x v="88"/>
    <n v="7"/>
    <x v="2"/>
  </r>
  <r>
    <s v="4195 - MOTOS CERPA SL"/>
    <x v="999"/>
    <m/>
    <d v="2019-07-05T00:00:00"/>
    <n v="166.98"/>
    <n v="35.07"/>
    <m/>
    <m/>
    <n v="202.05"/>
    <x v="310"/>
    <x v="188"/>
    <n v="7"/>
    <x v="2"/>
  </r>
  <r>
    <s v="4208 - BOREAL INFORMATION TECHNOLOGY, S.L."/>
    <x v="1128"/>
    <m/>
    <d v="2019-07-31T00:00:00"/>
    <n v="637.6"/>
    <n v="133.9"/>
    <m/>
    <m/>
    <n v="771.5"/>
    <x v="123"/>
    <x v="53"/>
    <n v="7"/>
    <x v="2"/>
  </r>
  <r>
    <s v="4209 - COBALTAX TOOLS SL"/>
    <x v="1129"/>
    <m/>
    <d v="2019-07-17T00:00:00"/>
    <n v="317.64"/>
    <n v="66.7"/>
    <m/>
    <m/>
    <n v="384.34"/>
    <x v="5"/>
    <x v="140"/>
    <n v="7"/>
    <x v="2"/>
  </r>
  <r>
    <s v="4209 - COBALTAX TOOLS SL"/>
    <x v="1130"/>
    <m/>
    <d v="2019-07-31T00:00:00"/>
    <n v="114.89"/>
    <n v="24.13"/>
    <m/>
    <m/>
    <n v="139.02000000000001"/>
    <x v="5"/>
    <x v="140"/>
    <n v="7"/>
    <x v="2"/>
  </r>
  <r>
    <s v="4211 - CONSTRUCCIONES FERTRES SL"/>
    <x v="1131"/>
    <m/>
    <d v="2019-06-30T00:00:00"/>
    <n v="3153.89"/>
    <n v="662.32"/>
    <m/>
    <m/>
    <n v="3816.21"/>
    <x v="191"/>
    <x v="222"/>
    <n v="6"/>
    <x v="1"/>
  </r>
  <r>
    <s v="4251 - FUNDACIO PRIVADA SIGEA"/>
    <x v="1132"/>
    <m/>
    <d v="2019-07-31T00:00:00"/>
    <n v="1840"/>
    <n v="386.4"/>
    <m/>
    <m/>
    <n v="2226.4"/>
    <x v="70"/>
    <x v="59"/>
    <n v="7"/>
    <x v="2"/>
  </r>
  <r>
    <s v="4267 - SOMINTEC SL"/>
    <x v="1133"/>
    <m/>
    <d v="2019-05-09T00:00:00"/>
    <n v="5000"/>
    <n v="1050"/>
    <m/>
    <m/>
    <n v="6050"/>
    <x v="359"/>
    <x v="209"/>
    <n v="5"/>
    <x v="1"/>
  </r>
  <r>
    <s v="4267 - SOMINTEC SL"/>
    <x v="1134"/>
    <m/>
    <d v="2019-05-09T00:00:00"/>
    <n v="8750"/>
    <n v="1837.5"/>
    <m/>
    <m/>
    <n v="10587.5"/>
    <x v="360"/>
    <x v="209"/>
    <n v="5"/>
    <x v="1"/>
  </r>
  <r>
    <s v="4300 - OSCAR BANDERA MARISCAL"/>
    <x v="1135"/>
    <m/>
    <d v="2019-07-15T00:00:00"/>
    <n v="230.6"/>
    <n v="48.43"/>
    <m/>
    <m/>
    <n v="279.02999999999997"/>
    <x v="361"/>
    <x v="89"/>
    <n v="7"/>
    <x v="2"/>
  </r>
  <r>
    <s v="4300 - OSCAR BANDERA MARISCAL"/>
    <x v="1136"/>
    <m/>
    <d v="2019-07-15T00:00:00"/>
    <n v="88"/>
    <n v="18.48"/>
    <m/>
    <m/>
    <n v="106.48"/>
    <x v="362"/>
    <x v="89"/>
    <n v="7"/>
    <x v="2"/>
  </r>
  <r>
    <s v="4394 - TALLERS MANTENIMENT MEDI AMBIENT SL"/>
    <x v="1137"/>
    <m/>
    <d v="2019-07-10T00:00:00"/>
    <n v="475"/>
    <n v="99.75"/>
    <m/>
    <m/>
    <n v="574.75"/>
    <x v="5"/>
    <x v="177"/>
    <n v="7"/>
    <x v="2"/>
  </r>
  <r>
    <s v="4409 - AUTO DISTRIBUCION NORD SL"/>
    <x v="1138"/>
    <m/>
    <d v="2019-07-31T00:00:00"/>
    <n v="2497.59"/>
    <n v="524.49"/>
    <m/>
    <m/>
    <n v="3022.08"/>
    <x v="45"/>
    <x v="220"/>
    <n v="7"/>
    <x v="2"/>
  </r>
  <r>
    <s v="4409 - AUTO DISTRIBUCION NORD SL"/>
    <x v="1139"/>
    <m/>
    <d v="2019-07-31T00:00:00"/>
    <n v="2562"/>
    <n v="538.02"/>
    <m/>
    <m/>
    <n v="3100.02"/>
    <x v="45"/>
    <x v="220"/>
    <n v="7"/>
    <x v="2"/>
  </r>
  <r>
    <s v="4409 - AUTO DISTRIBUCION NORD SL"/>
    <x v="1140"/>
    <m/>
    <d v="2019-07-31T00:00:00"/>
    <n v="2730.21"/>
    <n v="573.34"/>
    <m/>
    <m/>
    <n v="3303.55"/>
    <x v="45"/>
    <x v="220"/>
    <n v="7"/>
    <x v="2"/>
  </r>
  <r>
    <s v="4409 - AUTO DISTRIBUCION NORD SL"/>
    <x v="1141"/>
    <m/>
    <d v="2019-07-31T00:00:00"/>
    <n v="2514.6999999999998"/>
    <n v="528.09"/>
    <m/>
    <m/>
    <n v="3042.79"/>
    <x v="45"/>
    <x v="220"/>
    <n v="7"/>
    <x v="2"/>
  </r>
  <r>
    <s v="4411 - SMARTPOLT GESTION SL"/>
    <x v="1142"/>
    <m/>
    <d v="2019-07-29T00:00:00"/>
    <n v="1638"/>
    <n v="343.98"/>
    <m/>
    <m/>
    <n v="1981.98"/>
    <x v="363"/>
    <x v="225"/>
    <n v="7"/>
    <x v="2"/>
  </r>
  <r>
    <s v="4411 - SMARTPOLT GESTION SL"/>
    <x v="1143"/>
    <m/>
    <d v="2019-07-29T00:00:00"/>
    <n v="6174"/>
    <n v="1296.54"/>
    <m/>
    <m/>
    <n v="7470.54"/>
    <x v="364"/>
    <x v="225"/>
    <n v="7"/>
    <x v="2"/>
  </r>
  <r>
    <s v="4411 - SMARTPOLT GESTION SL"/>
    <x v="1144"/>
    <m/>
    <d v="2019-07-29T00:00:00"/>
    <n v="3741.15"/>
    <n v="785.64"/>
    <m/>
    <m/>
    <n v="4526.79"/>
    <x v="234"/>
    <x v="225"/>
    <n v="7"/>
    <x v="2"/>
  </r>
  <r>
    <s v="2979 - TELEFONICA DE ESPAÑA, S.A.U."/>
    <x v="1145"/>
    <m/>
    <d v="2019-08-19T00:00:00"/>
    <n v="9.41"/>
    <n v="1.97"/>
    <m/>
    <m/>
    <n v="11.38"/>
    <x v="348"/>
    <x v="1"/>
    <n v="8"/>
    <x v="2"/>
  </r>
  <r>
    <s v="2979 - TELEFONICA DE ESPAÑA, S.A.U."/>
    <x v="1146"/>
    <m/>
    <d v="2019-08-19T00:00:00"/>
    <n v="17.75"/>
    <n v="3.73"/>
    <m/>
    <m/>
    <n v="21.48"/>
    <x v="348"/>
    <x v="1"/>
    <n v="8"/>
    <x v="2"/>
  </r>
  <r>
    <s v="2979 - TELEFONICA DE ESPAÑA, S.A.U."/>
    <x v="1147"/>
    <m/>
    <d v="2019-08-19T00:00:00"/>
    <n v="18.309999999999999"/>
    <n v="3.85"/>
    <m/>
    <m/>
    <n v="22.16"/>
    <x v="348"/>
    <x v="1"/>
    <n v="8"/>
    <x v="2"/>
  </r>
  <r>
    <s v="2979 - TELEFONICA DE ESPAÑA, S.A.U."/>
    <x v="1148"/>
    <m/>
    <d v="2019-08-19T00:00:00"/>
    <n v="40.15"/>
    <n v="8.43"/>
    <m/>
    <m/>
    <n v="48.58"/>
    <x v="348"/>
    <x v="1"/>
    <n v="8"/>
    <x v="2"/>
  </r>
  <r>
    <s v="2979 - TELEFONICA DE ESPAÑA, S.A.U."/>
    <x v="1149"/>
    <m/>
    <d v="2019-08-19T00:00:00"/>
    <n v="185.76"/>
    <n v="39.01"/>
    <m/>
    <m/>
    <n v="224.77"/>
    <x v="348"/>
    <x v="1"/>
    <n v="8"/>
    <x v="2"/>
  </r>
  <r>
    <s v="2979 - TELEFONICA DE ESPAÑA, S.A.U."/>
    <x v="1150"/>
    <m/>
    <d v="2019-08-19T00:00:00"/>
    <n v="34.56"/>
    <n v="7.26"/>
    <m/>
    <m/>
    <n v="41.82"/>
    <x v="348"/>
    <x v="1"/>
    <n v="8"/>
    <x v="2"/>
  </r>
  <r>
    <s v="2979 - TELEFONICA DE ESPAÑA, S.A.U."/>
    <x v="1151"/>
    <m/>
    <d v="2019-08-19T00:00:00"/>
    <n v="18.350000000000001"/>
    <n v="3.85"/>
    <m/>
    <m/>
    <n v="22.2"/>
    <x v="365"/>
    <x v="1"/>
    <n v="8"/>
    <x v="2"/>
  </r>
  <r>
    <s v="2979 - TELEFONICA DE ESPAÑA, S.A.U."/>
    <x v="1152"/>
    <m/>
    <d v="2019-08-19T00:00:00"/>
    <n v="28.99"/>
    <n v="6.09"/>
    <m/>
    <m/>
    <n v="35.08"/>
    <x v="365"/>
    <x v="1"/>
    <n v="8"/>
    <x v="2"/>
  </r>
  <r>
    <s v="3194 - DORNIER SA"/>
    <x v="1153"/>
    <m/>
    <d v="2019-07-31T00:00:00"/>
    <n v="95"/>
    <n v="19.95"/>
    <m/>
    <m/>
    <n v="114.95"/>
    <x v="366"/>
    <x v="184"/>
    <n v="7"/>
    <x v="2"/>
  </r>
  <r>
    <s v="3227 - ANTONIO MESAS MARTINEZ"/>
    <x v="1154"/>
    <m/>
    <d v="2019-08-07T00:00:00"/>
    <n v="943.65"/>
    <n v="198.18"/>
    <m/>
    <m/>
    <n v="1141.83"/>
    <x v="5"/>
    <x v="3"/>
    <n v="8"/>
    <x v="2"/>
  </r>
  <r>
    <s v="3240 - PRENDAS Y ARTICULOS DE UNIFORMIDAD SA"/>
    <x v="1155"/>
    <m/>
    <d v="2019-07-23T00:00:00"/>
    <n v="106"/>
    <n v="22.26"/>
    <m/>
    <m/>
    <n v="128.26"/>
    <x v="297"/>
    <x v="169"/>
    <n v="7"/>
    <x v="2"/>
  </r>
  <r>
    <s v="3240 - PRENDAS Y ARTICULOS DE UNIFORMIDAD SA"/>
    <x v="1156"/>
    <m/>
    <d v="2019-08-31T00:00:00"/>
    <n v="60"/>
    <n v="12.6"/>
    <m/>
    <m/>
    <n v="72.599999999999994"/>
    <x v="297"/>
    <x v="169"/>
    <n v="8"/>
    <x v="2"/>
  </r>
  <r>
    <s v="3274 - VODAFONE ESPAÑA, SAU"/>
    <x v="1157"/>
    <m/>
    <d v="2019-08-08T00:00:00"/>
    <n v="1131.2"/>
    <n v="232.59"/>
    <m/>
    <m/>
    <n v="1363.79"/>
    <x v="337"/>
    <x v="4"/>
    <n v="8"/>
    <x v="2"/>
  </r>
  <r>
    <s v="3274 - VODAFONE ESPAÑA, SAU"/>
    <x v="1158"/>
    <m/>
    <d v="2019-08-01T00:00:00"/>
    <n v="987.45"/>
    <n v="203.87"/>
    <m/>
    <m/>
    <n v="1191.32"/>
    <x v="337"/>
    <x v="4"/>
    <n v="8"/>
    <x v="2"/>
  </r>
  <r>
    <s v="3274 - VODAFONE ESPAÑA, SAU"/>
    <x v="1159"/>
    <m/>
    <d v="2019-08-22T00:00:00"/>
    <n v="487.2"/>
    <n v="102.31"/>
    <m/>
    <m/>
    <n v="589.51"/>
    <x v="337"/>
    <x v="4"/>
    <n v="8"/>
    <x v="2"/>
  </r>
  <r>
    <s v="3726 - ECTA-3 IMATGE SL"/>
    <x v="1160"/>
    <m/>
    <d v="2019-08-31T00:00:00"/>
    <n v="18.510000000000002"/>
    <n v="3.89"/>
    <m/>
    <m/>
    <n v="22.4"/>
    <x v="12"/>
    <x v="8"/>
    <n v="8"/>
    <x v="2"/>
  </r>
  <r>
    <s v="3781 - TELEFONICA MOVILES ESPAÑA, S.A."/>
    <x v="1161"/>
    <m/>
    <d v="2019-08-01T00:00:00"/>
    <n v="112.48"/>
    <n v="23.62"/>
    <m/>
    <m/>
    <n v="136.1"/>
    <x v="140"/>
    <x v="9"/>
    <n v="8"/>
    <x v="2"/>
  </r>
  <r>
    <s v="3892 - PRECISION CONSULTING SL"/>
    <x v="1162"/>
    <m/>
    <d v="2019-08-06T00:00:00"/>
    <n v="966.2"/>
    <n v="202.9"/>
    <m/>
    <m/>
    <n v="1169.0999999999999"/>
    <x v="4"/>
    <x v="10"/>
    <n v="8"/>
    <x v="2"/>
  </r>
  <r>
    <s v="3912 - ENDESA ENERGIA,SAU"/>
    <x v="1163"/>
    <m/>
    <d v="2019-08-13T00:00:00"/>
    <n v="107.38"/>
    <n v="22.55"/>
    <m/>
    <m/>
    <n v="129.93"/>
    <x v="332"/>
    <x v="86"/>
    <n v="8"/>
    <x v="2"/>
  </r>
  <r>
    <s v="3912 - ENDESA ENERGIA,SAU"/>
    <x v="1164"/>
    <m/>
    <d v="2019-08-12T00:00:00"/>
    <n v="238.75"/>
    <n v="50.14"/>
    <m/>
    <m/>
    <n v="288.89"/>
    <x v="332"/>
    <x v="86"/>
    <n v="8"/>
    <x v="2"/>
  </r>
  <r>
    <s v="3912 - ENDESA ENERGIA,SAU"/>
    <x v="1165"/>
    <m/>
    <d v="2019-08-28T00:00:00"/>
    <n v="224"/>
    <n v="47.04"/>
    <m/>
    <m/>
    <n v="271.04000000000002"/>
    <x v="332"/>
    <x v="86"/>
    <n v="8"/>
    <x v="2"/>
  </r>
  <r>
    <s v="3912 - ENDESA ENERGIA,SAU"/>
    <x v="1166"/>
    <m/>
    <d v="2019-08-02T00:00:00"/>
    <n v="2468.6"/>
    <n v="518.41"/>
    <m/>
    <m/>
    <n v="2987.01"/>
    <x v="332"/>
    <x v="86"/>
    <n v="8"/>
    <x v="2"/>
  </r>
  <r>
    <s v="3912 - ENDESA ENERGIA,SAU"/>
    <x v="1167"/>
    <m/>
    <d v="2019-08-13T00:00:00"/>
    <n v="139.87"/>
    <n v="29.37"/>
    <m/>
    <m/>
    <n v="169.24"/>
    <x v="332"/>
    <x v="86"/>
    <n v="8"/>
    <x v="2"/>
  </r>
  <r>
    <s v="3912 - ENDESA ENERGIA,SAU"/>
    <x v="1168"/>
    <m/>
    <d v="2019-08-28T00:00:00"/>
    <n v="212.25"/>
    <n v="44.57"/>
    <m/>
    <m/>
    <n v="256.82"/>
    <x v="332"/>
    <x v="86"/>
    <n v="8"/>
    <x v="2"/>
  </r>
  <r>
    <s v="3912 - ENDESA ENERGIA,SAU"/>
    <x v="1169"/>
    <m/>
    <d v="2019-08-29T00:00:00"/>
    <n v="98.58"/>
    <n v="20.7"/>
    <m/>
    <m/>
    <n v="119.28"/>
    <x v="332"/>
    <x v="86"/>
    <n v="8"/>
    <x v="2"/>
  </r>
  <r>
    <s v="3912 - ENDESA ENERGIA,SAU"/>
    <x v="1170"/>
    <m/>
    <d v="2019-08-13T00:00:00"/>
    <n v="15.11"/>
    <n v="3.17"/>
    <m/>
    <m/>
    <n v="18.28"/>
    <x v="332"/>
    <x v="86"/>
    <n v="8"/>
    <x v="2"/>
  </r>
  <r>
    <s v="3912 - ENDESA ENERGIA,SAU"/>
    <x v="1171"/>
    <m/>
    <d v="2019-08-13T00:00:00"/>
    <n v="277.08999999999997"/>
    <n v="58.19"/>
    <m/>
    <m/>
    <n v="335.28"/>
    <x v="332"/>
    <x v="86"/>
    <n v="8"/>
    <x v="2"/>
  </r>
  <r>
    <s v="3912 - ENDESA ENERGIA,SAU"/>
    <x v="1172"/>
    <m/>
    <d v="2019-08-19T00:00:00"/>
    <n v="123.12"/>
    <n v="25.86"/>
    <m/>
    <m/>
    <n v="148.97999999999999"/>
    <x v="332"/>
    <x v="86"/>
    <n v="8"/>
    <x v="2"/>
  </r>
  <r>
    <s v="3972 - DURAN BIMA SL"/>
    <x v="1173"/>
    <m/>
    <d v="2019-07-26T00:00:00"/>
    <n v="150"/>
    <n v="31.5"/>
    <m/>
    <m/>
    <n v="181.5"/>
    <x v="367"/>
    <x v="226"/>
    <n v="7"/>
    <x v="2"/>
  </r>
  <r>
    <s v="3972 - DURAN BIMA SL"/>
    <x v="1174"/>
    <m/>
    <d v="2019-07-30T00:00:00"/>
    <n v="240"/>
    <n v="50.4"/>
    <m/>
    <m/>
    <n v="290.39999999999998"/>
    <x v="368"/>
    <x v="226"/>
    <n v="7"/>
    <x v="2"/>
  </r>
  <r>
    <s v="3983 - LYRECO ESPAÑA SA"/>
    <x v="1175"/>
    <m/>
    <d v="2019-06-30T00:00:00"/>
    <n v="122.68"/>
    <n v="25.76"/>
    <m/>
    <m/>
    <n v="148.44"/>
    <x v="12"/>
    <x v="101"/>
    <n v="6"/>
    <x v="1"/>
  </r>
  <r>
    <s v="3983 - LYRECO ESPAÑA SA"/>
    <x v="1176"/>
    <m/>
    <d v="2019-08-31T00:00:00"/>
    <n v="42.41"/>
    <n v="8.91"/>
    <m/>
    <m/>
    <n v="51.32"/>
    <x v="12"/>
    <x v="101"/>
    <n v="8"/>
    <x v="2"/>
  </r>
  <r>
    <s v="4007 - COSUIN EQUIPOS DE OFICINA, S.A."/>
    <x v="1177"/>
    <m/>
    <d v="2019-08-30T00:00:00"/>
    <n v="39.82"/>
    <n v="8.36"/>
    <m/>
    <m/>
    <n v="48.18"/>
    <x v="369"/>
    <x v="13"/>
    <n v="8"/>
    <x v="2"/>
  </r>
  <r>
    <s v="4007 - COSUIN EQUIPOS DE OFICINA, S.A."/>
    <x v="1178"/>
    <m/>
    <d v="2019-08-30T00:00:00"/>
    <n v="57.2"/>
    <n v="12.01"/>
    <m/>
    <m/>
    <n v="69.209999999999994"/>
    <x v="369"/>
    <x v="13"/>
    <n v="8"/>
    <x v="2"/>
  </r>
  <r>
    <s v="4007 - COSUIN EQUIPOS DE OFICINA, S.A."/>
    <x v="1179"/>
    <m/>
    <d v="2019-08-30T00:00:00"/>
    <n v="89.37"/>
    <n v="18.77"/>
    <m/>
    <m/>
    <n v="108.14"/>
    <x v="369"/>
    <x v="13"/>
    <n v="8"/>
    <x v="2"/>
  </r>
  <r>
    <s v="4007 - COSUIN EQUIPOS DE OFICINA, S.A."/>
    <x v="1180"/>
    <m/>
    <d v="2019-08-30T00:00:00"/>
    <n v="90.67"/>
    <n v="19.04"/>
    <m/>
    <m/>
    <n v="109.71"/>
    <x v="369"/>
    <x v="13"/>
    <n v="8"/>
    <x v="2"/>
  </r>
  <r>
    <s v="4007 - COSUIN EQUIPOS DE OFICINA, S.A."/>
    <x v="1181"/>
    <m/>
    <d v="2019-08-30T00:00:00"/>
    <n v="39.78"/>
    <n v="8.35"/>
    <m/>
    <m/>
    <n v="48.13"/>
    <x v="369"/>
    <x v="13"/>
    <n v="8"/>
    <x v="2"/>
  </r>
  <r>
    <s v="4007 - COSUIN EQUIPOS DE OFICINA, S.A."/>
    <x v="1182"/>
    <m/>
    <d v="2019-08-30T00:00:00"/>
    <n v="73.63"/>
    <n v="15.46"/>
    <m/>
    <m/>
    <n v="89.09"/>
    <x v="21"/>
    <x v="13"/>
    <n v="8"/>
    <x v="2"/>
  </r>
  <r>
    <s v="4007 - COSUIN EQUIPOS DE OFICINA, S.A."/>
    <x v="1183"/>
    <m/>
    <d v="2019-08-30T00:00:00"/>
    <n v="220.89"/>
    <n v="46.39"/>
    <m/>
    <m/>
    <n v="267.27999999999997"/>
    <x v="26"/>
    <x v="13"/>
    <n v="8"/>
    <x v="2"/>
  </r>
  <r>
    <s v="4007 - COSUIN EQUIPOS DE OFICINA, S.A."/>
    <x v="1184"/>
    <m/>
    <d v="2019-08-30T00:00:00"/>
    <n v="73.63"/>
    <n v="15.46"/>
    <m/>
    <m/>
    <n v="89.09"/>
    <x v="21"/>
    <x v="13"/>
    <n v="8"/>
    <x v="2"/>
  </r>
  <r>
    <s v="4007 - COSUIN EQUIPOS DE OFICINA, S.A."/>
    <x v="1185"/>
    <m/>
    <d v="2019-08-30T00:00:00"/>
    <n v="50.63"/>
    <n v="10.63"/>
    <m/>
    <m/>
    <n v="61.26"/>
    <x v="370"/>
    <x v="13"/>
    <n v="8"/>
    <x v="2"/>
  </r>
  <r>
    <s v="4007 - COSUIN EQUIPOS DE OFICINA, S.A."/>
    <x v="1186"/>
    <m/>
    <d v="2019-08-30T00:00:00"/>
    <n v="61.74"/>
    <n v="12.97"/>
    <m/>
    <m/>
    <n v="74.709999999999994"/>
    <x v="21"/>
    <x v="13"/>
    <n v="8"/>
    <x v="2"/>
  </r>
  <r>
    <s v="4014 - AIGUES DE BARCELONA ,S.A."/>
    <x v="1187"/>
    <m/>
    <d v="2019-08-08T00:00:00"/>
    <n v="143.09"/>
    <n v="9.2799999999999994"/>
    <m/>
    <m/>
    <n v="152.37"/>
    <x v="269"/>
    <x v="14"/>
    <n v="8"/>
    <x v="2"/>
  </r>
  <r>
    <s v="4022 - LOOMIS SPAIN, S.A."/>
    <x v="1188"/>
    <m/>
    <d v="2019-07-31T00:00:00"/>
    <n v="1541"/>
    <n v="323.61"/>
    <m/>
    <m/>
    <n v="1864.61"/>
    <x v="371"/>
    <x v="15"/>
    <n v="7"/>
    <x v="2"/>
  </r>
  <r>
    <s v="4034 - WATER FIRE SL"/>
    <x v="1189"/>
    <m/>
    <d v="2019-07-30T00:00:00"/>
    <n v="78.900000000000006"/>
    <n v="16.57"/>
    <m/>
    <m/>
    <n v="95.47"/>
    <x v="297"/>
    <x v="102"/>
    <n v="7"/>
    <x v="2"/>
  </r>
  <r>
    <s v="4066 - PICH Y ASOCIADOS, S.L.P."/>
    <x v="1190"/>
    <m/>
    <d v="2019-08-01T00:00:00"/>
    <n v="2363"/>
    <n v="496.23"/>
    <m/>
    <m/>
    <n v="2859.23"/>
    <x v="372"/>
    <x v="19"/>
    <n v="8"/>
    <x v="2"/>
  </r>
  <r>
    <s v="4069 - FERRETERIA PEPIOL, S.A."/>
    <x v="1191"/>
    <m/>
    <d v="2019-08-31T00:00:00"/>
    <n v="38.92"/>
    <n v="8.17"/>
    <m/>
    <m/>
    <n v="47.09"/>
    <x v="5"/>
    <x v="21"/>
    <n v="8"/>
    <x v="2"/>
  </r>
  <r>
    <s v="4075 - DULECENTRE SA"/>
    <x v="1192"/>
    <m/>
    <d v="2019-08-31T00:00:00"/>
    <n v="1228.8"/>
    <n v="258.05"/>
    <m/>
    <m/>
    <n v="1486.85"/>
    <x v="41"/>
    <x v="23"/>
    <n v="8"/>
    <x v="2"/>
  </r>
  <r>
    <s v="4075 - DULECENTRE SA"/>
    <x v="1193"/>
    <m/>
    <d v="2019-08-20T00:00:00"/>
    <n v="195.84"/>
    <n v="41.13"/>
    <m/>
    <m/>
    <n v="236.97"/>
    <x v="5"/>
    <x v="23"/>
    <n v="8"/>
    <x v="2"/>
  </r>
  <r>
    <s v="4075 - DULECENTRE SA"/>
    <x v="1194"/>
    <m/>
    <d v="2019-08-13T00:00:00"/>
    <n v="35.57"/>
    <n v="7.47"/>
    <m/>
    <m/>
    <n v="43.04"/>
    <x v="41"/>
    <x v="23"/>
    <n v="8"/>
    <x v="2"/>
  </r>
  <r>
    <s v="4079 - COHIMAR HIDRAULICA NEUMATICA S.L."/>
    <x v="1195"/>
    <m/>
    <d v="2019-08-30T00:00:00"/>
    <n v="165.44"/>
    <n v="34.74"/>
    <m/>
    <m/>
    <n v="200.18"/>
    <x v="373"/>
    <x v="26"/>
    <n v="8"/>
    <x v="2"/>
  </r>
  <r>
    <s v="4079 - COHIMAR HIDRAULICA NEUMATICA S.L."/>
    <x v="1196"/>
    <m/>
    <d v="2019-08-30T00:00:00"/>
    <n v="54.3"/>
    <n v="11.4"/>
    <m/>
    <m/>
    <n v="65.7"/>
    <x v="115"/>
    <x v="26"/>
    <n v="8"/>
    <x v="2"/>
  </r>
  <r>
    <s v="4079 - COHIMAR HIDRAULICA NEUMATICA S.L."/>
    <x v="1197"/>
    <m/>
    <d v="2019-08-30T00:00:00"/>
    <n v="25.34"/>
    <n v="5.32"/>
    <m/>
    <m/>
    <n v="30.66"/>
    <x v="115"/>
    <x v="26"/>
    <n v="8"/>
    <x v="2"/>
  </r>
  <r>
    <s v="4079 - COHIMAR HIDRAULICA NEUMATICA S.L."/>
    <x v="1198"/>
    <m/>
    <d v="2019-08-30T00:00:00"/>
    <n v="26.91"/>
    <n v="5.65"/>
    <m/>
    <m/>
    <n v="32.56"/>
    <x v="41"/>
    <x v="26"/>
    <n v="8"/>
    <x v="2"/>
  </r>
  <r>
    <s v="4079 - COHIMAR HIDRAULICA NEUMATICA S.L."/>
    <x v="1199"/>
    <m/>
    <d v="2019-08-30T00:00:00"/>
    <n v="170.17"/>
    <n v="35.74"/>
    <m/>
    <m/>
    <n v="205.91"/>
    <x v="115"/>
    <x v="26"/>
    <n v="8"/>
    <x v="2"/>
  </r>
  <r>
    <s v="4079 - COHIMAR HIDRAULICA NEUMATICA S.L."/>
    <x v="1200"/>
    <m/>
    <d v="2019-08-30T00:00:00"/>
    <n v="103.83"/>
    <n v="21.8"/>
    <m/>
    <m/>
    <n v="125.63"/>
    <x v="41"/>
    <x v="26"/>
    <n v="8"/>
    <x v="2"/>
  </r>
  <r>
    <s v="4081 - NASER ELECTRONIC SL"/>
    <x v="1201"/>
    <m/>
    <d v="2019-08-14T00:00:00"/>
    <n v="458.11"/>
    <n v="96.2"/>
    <m/>
    <m/>
    <n v="554.30999999999995"/>
    <x v="5"/>
    <x v="27"/>
    <n v="8"/>
    <x v="2"/>
  </r>
  <r>
    <s v="4085 - SICAL SL"/>
    <x v="1202"/>
    <m/>
    <d v="2019-08-30T00:00:00"/>
    <n v="525.9"/>
    <n v="110.44"/>
    <m/>
    <m/>
    <n v="636.34"/>
    <x v="5"/>
    <x v="136"/>
    <n v="8"/>
    <x v="2"/>
  </r>
  <r>
    <s v="4091 - GRAU, MAQUINARIA I SERVEI INTEGRAL, S.A."/>
    <x v="1203"/>
    <m/>
    <d v="2019-08-30T00:00:00"/>
    <n v="267.32"/>
    <n v="56.14"/>
    <m/>
    <m/>
    <n v="323.45999999999998"/>
    <x v="5"/>
    <x v="28"/>
    <n v="8"/>
    <x v="2"/>
  </r>
  <r>
    <s v="4091 - GRAU, MAQUINARIA I SERVEI INTEGRAL, S.A."/>
    <x v="1204"/>
    <m/>
    <d v="2019-08-30T00:00:00"/>
    <n v="218.47"/>
    <n v="45.88"/>
    <m/>
    <m/>
    <n v="264.35000000000002"/>
    <x v="374"/>
    <x v="28"/>
    <n v="8"/>
    <x v="2"/>
  </r>
  <r>
    <s v="4091 - GRAU, MAQUINARIA I SERVEI INTEGRAL, S.A."/>
    <x v="1205"/>
    <m/>
    <d v="2019-08-08T00:00:00"/>
    <n v="641.24"/>
    <n v="134.66"/>
    <m/>
    <m/>
    <n v="775.9"/>
    <x v="5"/>
    <x v="28"/>
    <n v="8"/>
    <x v="2"/>
  </r>
  <r>
    <s v="4093 - CIPRIANO VILLARES CEREZO"/>
    <x v="1206"/>
    <m/>
    <d v="2019-07-31T00:00:00"/>
    <n v="172.5"/>
    <n v="36.229999999999997"/>
    <m/>
    <m/>
    <n v="208.73"/>
    <x v="5"/>
    <x v="30"/>
    <n v="7"/>
    <x v="2"/>
  </r>
  <r>
    <s v="4093 - CIPRIANO VILLARES CEREZO"/>
    <x v="1207"/>
    <m/>
    <d v="2019-08-31T00:00:00"/>
    <n v="174.02"/>
    <n v="36.54"/>
    <m/>
    <m/>
    <n v="210.56"/>
    <x v="5"/>
    <x v="30"/>
    <n v="8"/>
    <x v="2"/>
  </r>
  <r>
    <s v="4094 - RECANVIS BRUGUES MOTOR, S.L."/>
    <x v="1208"/>
    <m/>
    <d v="2019-08-21T00:00:00"/>
    <n v="62.62"/>
    <n v="13.15"/>
    <m/>
    <m/>
    <n v="75.77"/>
    <x v="5"/>
    <x v="31"/>
    <n v="8"/>
    <x v="2"/>
  </r>
  <r>
    <s v="4094 - RECANVIS BRUGUES MOTOR, S.L."/>
    <x v="1209"/>
    <m/>
    <d v="2019-08-23T00:00:00"/>
    <n v="73.900000000000006"/>
    <n v="15.52"/>
    <m/>
    <m/>
    <n v="89.42"/>
    <x v="5"/>
    <x v="31"/>
    <n v="8"/>
    <x v="2"/>
  </r>
  <r>
    <s v="4094 - RECANVIS BRUGUES MOTOR, S.L."/>
    <x v="1210"/>
    <m/>
    <d v="2019-08-27T00:00:00"/>
    <n v="15.18"/>
    <n v="3.19"/>
    <m/>
    <m/>
    <n v="18.37"/>
    <x v="5"/>
    <x v="31"/>
    <n v="8"/>
    <x v="2"/>
  </r>
  <r>
    <s v="4094 - RECANVIS BRUGUES MOTOR, S.L."/>
    <x v="1211"/>
    <m/>
    <d v="2019-08-02T00:00:00"/>
    <n v="104.67"/>
    <n v="21.98"/>
    <m/>
    <m/>
    <n v="126.65"/>
    <x v="5"/>
    <x v="31"/>
    <n v="8"/>
    <x v="2"/>
  </r>
  <r>
    <s v="4094 - RECANVIS BRUGUES MOTOR, S.L."/>
    <x v="1212"/>
    <m/>
    <d v="2019-07-15T00:00:00"/>
    <n v="59.5"/>
    <n v="12.5"/>
    <m/>
    <m/>
    <n v="72"/>
    <x v="5"/>
    <x v="31"/>
    <n v="7"/>
    <x v="2"/>
  </r>
  <r>
    <s v="4094 - RECANVIS BRUGUES MOTOR, S.L."/>
    <x v="1213"/>
    <m/>
    <d v="2019-08-02T00:00:00"/>
    <n v="31.56"/>
    <n v="6.63"/>
    <m/>
    <m/>
    <n v="38.19"/>
    <x v="5"/>
    <x v="31"/>
    <n v="8"/>
    <x v="2"/>
  </r>
  <r>
    <s v="4094 - RECANVIS BRUGUES MOTOR, S.L."/>
    <x v="1214"/>
    <m/>
    <d v="2019-08-09T00:00:00"/>
    <n v="15.5"/>
    <n v="3.26"/>
    <m/>
    <m/>
    <n v="18.760000000000002"/>
    <x v="5"/>
    <x v="31"/>
    <n v="8"/>
    <x v="2"/>
  </r>
  <r>
    <s v="4094 - RECANVIS BRUGUES MOTOR, S.L."/>
    <x v="1215"/>
    <m/>
    <d v="2019-07-31T00:00:00"/>
    <n v="23.52"/>
    <n v="4.9400000000000004"/>
    <m/>
    <m/>
    <n v="28.46"/>
    <x v="5"/>
    <x v="31"/>
    <n v="7"/>
    <x v="2"/>
  </r>
  <r>
    <s v="4094 - RECANVIS BRUGUES MOTOR, S.L."/>
    <x v="1216"/>
    <m/>
    <d v="2019-08-28T00:00:00"/>
    <n v="81.599999999999994"/>
    <n v="17.14"/>
    <m/>
    <m/>
    <n v="98.74"/>
    <x v="5"/>
    <x v="31"/>
    <n v="8"/>
    <x v="2"/>
  </r>
  <r>
    <s v="4096 - RENAULT TRUCK CENTER SAU"/>
    <x v="1217"/>
    <m/>
    <d v="2019-08-09T00:00:00"/>
    <n v="48.89"/>
    <n v="10.27"/>
    <m/>
    <m/>
    <n v="59.16"/>
    <x v="45"/>
    <x v="32"/>
    <n v="8"/>
    <x v="2"/>
  </r>
  <r>
    <s v="4099 - NEUMATICOS SOLEDAD, S.L."/>
    <x v="1218"/>
    <m/>
    <d v="2019-08-31T00:00:00"/>
    <n v="1349.18"/>
    <n v="283.33"/>
    <m/>
    <m/>
    <n v="1632.51"/>
    <x v="0"/>
    <x v="33"/>
    <n v="8"/>
    <x v="2"/>
  </r>
  <r>
    <s v="4099 - NEUMATICOS SOLEDAD, S.L."/>
    <x v="1219"/>
    <m/>
    <d v="2019-07-31T00:00:00"/>
    <n v="994.66"/>
    <n v="208.88"/>
    <m/>
    <m/>
    <n v="1203.54"/>
    <x v="0"/>
    <x v="33"/>
    <n v="7"/>
    <x v="2"/>
  </r>
  <r>
    <s v="4100 - MARQUIFREN SL"/>
    <x v="1220"/>
    <m/>
    <d v="2019-08-31T00:00:00"/>
    <n v="1095.67"/>
    <n v="230.09"/>
    <m/>
    <m/>
    <n v="1325.76"/>
    <x v="41"/>
    <x v="151"/>
    <n v="8"/>
    <x v="2"/>
  </r>
  <r>
    <s v="4117 - PERSUMAR, S.L."/>
    <x v="1221"/>
    <m/>
    <d v="2019-07-01T00:00:00"/>
    <n v="155.44"/>
    <n v="32.64"/>
    <m/>
    <m/>
    <n v="188.08"/>
    <x v="375"/>
    <x v="38"/>
    <n v="7"/>
    <x v="2"/>
  </r>
  <r>
    <s v="4117 - PERSUMAR, S.L."/>
    <x v="1222"/>
    <m/>
    <d v="2019-07-01T00:00:00"/>
    <n v="103.6"/>
    <n v="21.76"/>
    <m/>
    <m/>
    <n v="125.36"/>
    <x v="376"/>
    <x v="38"/>
    <n v="7"/>
    <x v="2"/>
  </r>
  <r>
    <s v="4117 - PERSUMAR, S.L."/>
    <x v="1223"/>
    <m/>
    <d v="2019-07-01T00:00:00"/>
    <n v="155.44"/>
    <n v="32.64"/>
    <m/>
    <m/>
    <n v="188.08"/>
    <x v="376"/>
    <x v="38"/>
    <n v="7"/>
    <x v="2"/>
  </r>
  <r>
    <s v="4117 - PERSUMAR, S.L."/>
    <x v="1224"/>
    <m/>
    <d v="2019-07-01T00:00:00"/>
    <n v="103.6"/>
    <n v="21.76"/>
    <m/>
    <m/>
    <n v="125.36"/>
    <x v="376"/>
    <x v="38"/>
    <n v="7"/>
    <x v="2"/>
  </r>
  <r>
    <s v="4134 - SOLRED S.A."/>
    <x v="1225"/>
    <m/>
    <d v="2019-08-31T00:00:00"/>
    <n v="624.91"/>
    <n v="131.22"/>
    <m/>
    <m/>
    <n v="756.13"/>
    <x v="60"/>
    <x v="40"/>
    <n v="8"/>
    <x v="2"/>
  </r>
  <r>
    <s v="4134 - SOLRED S.A."/>
    <x v="1226"/>
    <m/>
    <d v="2019-07-31T00:00:00"/>
    <n v="593.16999999999996"/>
    <n v="124.57"/>
    <m/>
    <m/>
    <n v="717.74"/>
    <x v="377"/>
    <x v="40"/>
    <n v="7"/>
    <x v="2"/>
  </r>
  <r>
    <s v="4144 - ENGAR SERVEIS I RECANVIS AUTO, S.L."/>
    <x v="200"/>
    <m/>
    <d v="2019-08-31T00:00:00"/>
    <n v="555"/>
    <n v="116.55"/>
    <m/>
    <m/>
    <n v="671.55"/>
    <x v="5"/>
    <x v="41"/>
    <n v="8"/>
    <x v="2"/>
  </r>
  <r>
    <s v="4149 - MOTOR ALBET, S.L."/>
    <x v="1227"/>
    <m/>
    <d v="2019-08-26T00:00:00"/>
    <n v="1799.75"/>
    <n v="377.95"/>
    <m/>
    <m/>
    <n v="2177.6999999999998"/>
    <x v="5"/>
    <x v="43"/>
    <n v="8"/>
    <x v="2"/>
  </r>
  <r>
    <s v="4149 - MOTOR ALBET, S.L."/>
    <x v="1228"/>
    <m/>
    <d v="2019-08-26T00:00:00"/>
    <n v="194.73"/>
    <n v="40.89"/>
    <m/>
    <m/>
    <n v="235.62"/>
    <x v="5"/>
    <x v="43"/>
    <n v="8"/>
    <x v="2"/>
  </r>
  <r>
    <s v="4155 - KLINER PROFESIONAL SA"/>
    <x v="1229"/>
    <m/>
    <d v="2019-07-31T00:00:00"/>
    <n v="2829.5"/>
    <n v="282.95"/>
    <m/>
    <m/>
    <n v="3112.45"/>
    <x v="378"/>
    <x v="109"/>
    <n v="7"/>
    <x v="2"/>
  </r>
  <r>
    <s v="4161 - FORCH COMPONENTES PARA TALLER SL"/>
    <x v="1230"/>
    <m/>
    <d v="2019-08-09T00:00:00"/>
    <n v="189.51"/>
    <n v="39.799999999999997"/>
    <m/>
    <m/>
    <n v="229.31"/>
    <x v="5"/>
    <x v="47"/>
    <n v="8"/>
    <x v="2"/>
  </r>
  <r>
    <s v="4161 - FORCH COMPONENTES PARA TALLER SL"/>
    <x v="1231"/>
    <m/>
    <d v="2019-07-29T00:00:00"/>
    <n v="112.92"/>
    <n v="23.71"/>
    <m/>
    <m/>
    <n v="136.63"/>
    <x v="5"/>
    <x v="47"/>
    <n v="7"/>
    <x v="2"/>
  </r>
  <r>
    <s v="4167 - WURTH ESPAÑA SA"/>
    <x v="1232"/>
    <m/>
    <d v="2019-07-26T00:00:00"/>
    <n v="254.7"/>
    <n v="53.49"/>
    <m/>
    <m/>
    <n v="308.19"/>
    <x v="5"/>
    <x v="216"/>
    <n v="7"/>
    <x v="2"/>
  </r>
  <r>
    <s v="4168 - NATURGY IBERIA, S.A."/>
    <x v="1233"/>
    <m/>
    <d v="2019-08-16T00:00:00"/>
    <n v="12953.65"/>
    <n v="2720.27"/>
    <m/>
    <m/>
    <n v="15673.92"/>
    <x v="379"/>
    <x v="48"/>
    <n v="8"/>
    <x v="2"/>
  </r>
  <r>
    <s v="4178 - TRASEMISA ADBLUE SL"/>
    <x v="1234"/>
    <m/>
    <d v="2019-08-19T00:00:00"/>
    <n v="260.26"/>
    <n v="54.65"/>
    <m/>
    <m/>
    <n v="314.91000000000003"/>
    <x v="5"/>
    <x v="110"/>
    <n v="8"/>
    <x v="2"/>
  </r>
  <r>
    <s v="4187 - CASTELAO SL"/>
    <x v="96"/>
    <m/>
    <d v="2019-08-14T00:00:00"/>
    <n v="130.91999999999999"/>
    <n v="27.49"/>
    <m/>
    <m/>
    <n v="158.41"/>
    <x v="41"/>
    <x v="88"/>
    <n v="8"/>
    <x v="2"/>
  </r>
  <r>
    <s v="4189 - BUILDMATE CONSTRUCTION MANAGERS, S.L."/>
    <x v="1235"/>
    <m/>
    <d v="2019-06-30T00:00:00"/>
    <n v="5400"/>
    <n v="1134"/>
    <m/>
    <m/>
    <n v="6534"/>
    <x v="380"/>
    <x v="50"/>
    <n v="6"/>
    <x v="1"/>
  </r>
  <r>
    <s v="4208 - BOREAL INFORMATION TECHNOLOGY, S.L."/>
    <x v="1236"/>
    <m/>
    <d v="2019-08-31T00:00:00"/>
    <n v="637.6"/>
    <n v="133.9"/>
    <m/>
    <m/>
    <n v="771.5"/>
    <x v="123"/>
    <x v="53"/>
    <n v="8"/>
    <x v="2"/>
  </r>
  <r>
    <s v="4209 - COBALTAX TOOLS SL"/>
    <x v="1237"/>
    <m/>
    <d v="2019-08-07T00:00:00"/>
    <n v="143.86000000000001"/>
    <n v="30.21"/>
    <m/>
    <m/>
    <n v="174.07"/>
    <x v="5"/>
    <x v="140"/>
    <n v="8"/>
    <x v="2"/>
  </r>
  <r>
    <s v="4213 - PITAGORA ADVANCED SLU"/>
    <x v="1238"/>
    <m/>
    <d v="2019-07-31T00:00:00"/>
    <n v="450"/>
    <m/>
    <m/>
    <m/>
    <n v="450"/>
    <x v="381"/>
    <x v="146"/>
    <n v="7"/>
    <x v="2"/>
  </r>
  <r>
    <s v="4213 - PITAGORA ADVANCED SLU"/>
    <x v="1239"/>
    <m/>
    <d v="2019-07-31T00:00:00"/>
    <n v="450"/>
    <m/>
    <m/>
    <m/>
    <n v="450"/>
    <x v="381"/>
    <x v="146"/>
    <n v="7"/>
    <x v="2"/>
  </r>
  <r>
    <s v="4222 - VIVA AQUA SERVICE SPAIN, S.A."/>
    <x v="1240"/>
    <m/>
    <d v="2019-07-31T00:00:00"/>
    <n v="187.62"/>
    <n v="18.760000000000002"/>
    <m/>
    <m/>
    <n v="206.38"/>
    <x v="192"/>
    <x v="55"/>
    <n v="7"/>
    <x v="2"/>
  </r>
  <r>
    <s v="4222 - VIVA AQUA SERVICE SPAIN, S.A."/>
    <x v="1241"/>
    <m/>
    <d v="2019-08-31T00:00:00"/>
    <n v="92.04"/>
    <n v="9.1999999999999993"/>
    <m/>
    <m/>
    <n v="101.24"/>
    <x v="67"/>
    <x v="55"/>
    <n v="8"/>
    <x v="2"/>
  </r>
  <r>
    <s v="4226 - COMERCIAL LITHIUMBLEI S.L."/>
    <x v="1242"/>
    <m/>
    <d v="2019-07-29T00:00:00"/>
    <n v="97.5"/>
    <n v="20.48"/>
    <m/>
    <m/>
    <n v="117.98"/>
    <x v="5"/>
    <x v="56"/>
    <n v="7"/>
    <x v="2"/>
  </r>
  <r>
    <s v="4226 - COMERCIAL LITHIUMBLEI S.L."/>
    <x v="1243"/>
    <m/>
    <d v="2019-08-17T00:00:00"/>
    <n v="67.08"/>
    <n v="14.09"/>
    <m/>
    <m/>
    <n v="81.17"/>
    <x v="5"/>
    <x v="56"/>
    <n v="8"/>
    <x v="2"/>
  </r>
  <r>
    <s v="4226 - COMERCIAL LITHIUMBLEI S.L."/>
    <x v="1244"/>
    <m/>
    <d v="2019-08-23T00:00:00"/>
    <n v="247.1"/>
    <n v="51.89"/>
    <m/>
    <m/>
    <n v="298.99"/>
    <x v="41"/>
    <x v="56"/>
    <n v="8"/>
    <x v="2"/>
  </r>
  <r>
    <s v="4226 - COMERCIAL LITHIUMBLEI S.L."/>
    <x v="1245"/>
    <m/>
    <d v="2019-08-30T00:00:00"/>
    <n v="612"/>
    <n v="128.52000000000001"/>
    <m/>
    <m/>
    <n v="740.52"/>
    <x v="41"/>
    <x v="56"/>
    <n v="8"/>
    <x v="2"/>
  </r>
  <r>
    <s v="4226 - COMERCIAL LITHIUMBLEI S.L."/>
    <x v="1246"/>
    <m/>
    <d v="2019-08-30T00:00:00"/>
    <n v="247.1"/>
    <n v="51.89"/>
    <m/>
    <m/>
    <n v="298.99"/>
    <x v="5"/>
    <x v="56"/>
    <n v="8"/>
    <x v="2"/>
  </r>
  <r>
    <s v="4226 - COMERCIAL LITHIUMBLEI S.L."/>
    <x v="1247"/>
    <m/>
    <d v="2019-08-09T00:00:00"/>
    <n v="247.1"/>
    <n v="51.89"/>
    <m/>
    <m/>
    <n v="298.99"/>
    <x v="5"/>
    <x v="56"/>
    <n v="8"/>
    <x v="2"/>
  </r>
  <r>
    <s v="4226 - COMERCIAL LITHIUMBLEI S.L."/>
    <x v="1248"/>
    <m/>
    <d v="2019-08-09T00:00:00"/>
    <n v="396.8"/>
    <n v="83.33"/>
    <m/>
    <m/>
    <n v="480.13"/>
    <x v="5"/>
    <x v="56"/>
    <n v="8"/>
    <x v="2"/>
  </r>
  <r>
    <s v="4226 - COMERCIAL LITHIUMBLEI S.L."/>
    <x v="1249"/>
    <m/>
    <d v="2019-08-09T00:00:00"/>
    <n v="247.1"/>
    <n v="51.89"/>
    <m/>
    <m/>
    <n v="298.99"/>
    <x v="5"/>
    <x v="56"/>
    <n v="8"/>
    <x v="2"/>
  </r>
  <r>
    <s v="4226 - COMERCIAL LITHIUMBLEI S.L."/>
    <x v="1250"/>
    <m/>
    <d v="2019-07-31T00:00:00"/>
    <n v="98.56"/>
    <n v="20.7"/>
    <m/>
    <m/>
    <n v="119.26"/>
    <x v="5"/>
    <x v="56"/>
    <n v="7"/>
    <x v="2"/>
  </r>
  <r>
    <s v="4226 - COMERCIAL LITHIUMBLEI S.L."/>
    <x v="1251"/>
    <m/>
    <d v="2019-08-23T00:00:00"/>
    <n v="134.16"/>
    <n v="28.17"/>
    <m/>
    <m/>
    <n v="162.33000000000001"/>
    <x v="5"/>
    <x v="56"/>
    <n v="8"/>
    <x v="2"/>
  </r>
  <r>
    <s v="4226 - COMERCIAL LITHIUMBLEI S.L."/>
    <x v="1252"/>
    <m/>
    <d v="2019-08-30T00:00:00"/>
    <n v="247.1"/>
    <n v="51.89"/>
    <m/>
    <m/>
    <n v="298.99"/>
    <x v="5"/>
    <x v="56"/>
    <n v="8"/>
    <x v="2"/>
  </r>
  <r>
    <s v="4232 - PLATA HERMANOS 94 SL"/>
    <x v="1253"/>
    <m/>
    <d v="2019-08-01T00:00:00"/>
    <n v="68.91"/>
    <n v="14.47"/>
    <m/>
    <m/>
    <n v="83.38"/>
    <x v="41"/>
    <x v="227"/>
    <n v="8"/>
    <x v="2"/>
  </r>
  <r>
    <s v="4241 - TRANS G.M., S.L."/>
    <x v="1254"/>
    <m/>
    <d v="2019-07-31T00:00:00"/>
    <n v="737"/>
    <n v="73.7"/>
    <m/>
    <m/>
    <n v="810.7"/>
    <x v="264"/>
    <x v="57"/>
    <n v="7"/>
    <x v="2"/>
  </r>
  <r>
    <s v="4248 - SENDRA CRESPO, C.B."/>
    <x v="92"/>
    <m/>
    <d v="2019-08-05T00:00:00"/>
    <n v="2070"/>
    <n v="434.7"/>
    <m/>
    <s v="393,30"/>
    <n v="2111.4"/>
    <x v="69"/>
    <x v="58"/>
    <n v="8"/>
    <x v="2"/>
  </r>
  <r>
    <s v="4251 - FUNDACIO PRIVADA SIGEA"/>
    <x v="1255"/>
    <m/>
    <d v="2019-08-30T00:00:00"/>
    <n v="1680"/>
    <n v="352.8"/>
    <m/>
    <m/>
    <n v="2032.8"/>
    <x v="70"/>
    <x v="59"/>
    <n v="8"/>
    <x v="2"/>
  </r>
  <r>
    <s v="4260 - SULO IBERICA, S.A."/>
    <x v="1256"/>
    <m/>
    <d v="2019-07-31T00:00:00"/>
    <n v="1711.73"/>
    <n v="359.46"/>
    <m/>
    <m/>
    <n v="2071.19"/>
    <x v="41"/>
    <x v="60"/>
    <n v="7"/>
    <x v="2"/>
  </r>
  <r>
    <s v="4273 - FLOWBIRD ESPAÑA SLU"/>
    <x v="1257"/>
    <m/>
    <d v="2019-06-30T00:00:00"/>
    <n v="5700.06"/>
    <n v="1197.02"/>
    <m/>
    <m/>
    <n v="6897.08"/>
    <x v="382"/>
    <x v="113"/>
    <n v="6"/>
    <x v="1"/>
  </r>
  <r>
    <s v="4273 - FLOWBIRD ESPAÑA SLU"/>
    <x v="1258"/>
    <m/>
    <d v="2019-07-31T00:00:00"/>
    <n v="4977.18"/>
    <n v="1045.21"/>
    <m/>
    <m/>
    <n v="6022.39"/>
    <x v="382"/>
    <x v="113"/>
    <n v="7"/>
    <x v="2"/>
  </r>
  <r>
    <s v="4283 - ENTIDAD MAYA SL"/>
    <x v="1259"/>
    <m/>
    <d v="2019-08-13T00:00:00"/>
    <n v="5650"/>
    <n v="1186.5"/>
    <m/>
    <m/>
    <n v="6836.5"/>
    <x v="41"/>
    <x v="181"/>
    <n v="8"/>
    <x v="2"/>
  </r>
  <r>
    <s v="4285 - SERVICELAND SL"/>
    <x v="1260"/>
    <m/>
    <d v="2019-08-01T00:00:00"/>
    <n v="366.6"/>
    <n v="76.989999999999995"/>
    <m/>
    <m/>
    <n v="443.59"/>
    <x v="41"/>
    <x v="228"/>
    <n v="8"/>
    <x v="2"/>
  </r>
  <r>
    <s v="4297 - REPARACIONES Y VULCANIZADOS JDF, S.L."/>
    <x v="1261"/>
    <m/>
    <d v="2019-07-31T00:00:00"/>
    <n v="420.95"/>
    <n v="88.4"/>
    <m/>
    <m/>
    <n v="509.35"/>
    <x v="45"/>
    <x v="0"/>
    <n v="7"/>
    <x v="2"/>
  </r>
  <r>
    <s v="4297 - REPARACIONES Y VULCANIZADOS JDF, S.L."/>
    <x v="1262"/>
    <m/>
    <d v="2019-07-26T00:00:00"/>
    <n v="420.95"/>
    <n v="88.4"/>
    <m/>
    <m/>
    <n v="509.35"/>
    <x v="383"/>
    <x v="0"/>
    <n v="7"/>
    <x v="2"/>
  </r>
  <r>
    <s v="4297 - REPARACIONES Y VULCANIZADOS JDF, S.L."/>
    <x v="1263"/>
    <m/>
    <d v="2019-07-19T00:00:00"/>
    <n v="847.56"/>
    <n v="177.99"/>
    <m/>
    <m/>
    <n v="1025.55"/>
    <x v="45"/>
    <x v="0"/>
    <n v="7"/>
    <x v="2"/>
  </r>
  <r>
    <s v="4300 - OSCAR BANDERA MARISCAL"/>
    <x v="1264"/>
    <m/>
    <d v="2019-08-26T00:00:00"/>
    <n v="133.75"/>
    <n v="28.09"/>
    <m/>
    <m/>
    <n v="161.84"/>
    <x v="384"/>
    <x v="89"/>
    <n v="8"/>
    <x v="2"/>
  </r>
  <r>
    <s v="4300 - OSCAR BANDERA MARISCAL"/>
    <x v="1265"/>
    <m/>
    <d v="2019-08-26T00:00:00"/>
    <n v="115.3"/>
    <n v="24.21"/>
    <m/>
    <m/>
    <n v="139.51"/>
    <x v="384"/>
    <x v="89"/>
    <n v="8"/>
    <x v="2"/>
  </r>
  <r>
    <s v="4304 - LIQUID NATURAL GAZ, S.L."/>
    <x v="1266"/>
    <m/>
    <d v="2019-08-09T00:00:00"/>
    <n v="31.51"/>
    <n v="6.62"/>
    <m/>
    <m/>
    <n v="38.130000000000003"/>
    <x v="377"/>
    <x v="64"/>
    <n v="8"/>
    <x v="2"/>
  </r>
  <r>
    <s v="4306 - CONTENIDORS PUBLICS DE CATALUNYA SA"/>
    <x v="1267"/>
    <m/>
    <d v="2019-07-31T00:00:00"/>
    <n v="110"/>
    <n v="11"/>
    <m/>
    <m/>
    <n v="121"/>
    <x v="264"/>
    <x v="65"/>
    <n v="7"/>
    <x v="2"/>
  </r>
  <r>
    <s v="4306 - CONTENIDORS PUBLICS DE CATALUNYA SA"/>
    <x v="1268"/>
    <m/>
    <d v="2019-07-31T00:00:00"/>
    <n v="110"/>
    <n v="11"/>
    <m/>
    <m/>
    <n v="121"/>
    <x v="264"/>
    <x v="65"/>
    <n v="7"/>
    <x v="2"/>
  </r>
  <r>
    <s v="4306 - CONTENIDORS PUBLICS DE CATALUNYA SA"/>
    <x v="1269"/>
    <m/>
    <d v="2019-07-31T00:00:00"/>
    <n v="633.6"/>
    <n v="63.36"/>
    <m/>
    <m/>
    <n v="696.96"/>
    <x v="264"/>
    <x v="65"/>
    <n v="7"/>
    <x v="2"/>
  </r>
  <r>
    <s v="4306 - CONTENIDORS PUBLICS DE CATALUNYA SA"/>
    <x v="1270"/>
    <m/>
    <d v="2019-07-31T00:00:00"/>
    <n v="110"/>
    <n v="11"/>
    <m/>
    <m/>
    <n v="121"/>
    <x v="264"/>
    <x v="65"/>
    <n v="7"/>
    <x v="2"/>
  </r>
  <r>
    <s v="4306 - CONTENIDORS PUBLICS DE CATALUNYA SA"/>
    <x v="1271"/>
    <m/>
    <d v="2019-07-31T00:00:00"/>
    <n v="110"/>
    <n v="11"/>
    <m/>
    <m/>
    <n v="121"/>
    <x v="264"/>
    <x v="65"/>
    <n v="7"/>
    <x v="2"/>
  </r>
  <r>
    <s v="4309 - CRISTAL AUTO BARCINO SL"/>
    <x v="1272"/>
    <m/>
    <d v="2019-08-02T00:00:00"/>
    <n v="190.9"/>
    <n v="40.090000000000003"/>
    <m/>
    <m/>
    <n v="230.99"/>
    <x v="50"/>
    <x v="114"/>
    <n v="8"/>
    <x v="2"/>
  </r>
  <r>
    <s v="4314 - CARLOS JUAN GUTIERREZ"/>
    <x v="1273"/>
    <m/>
    <d v="2019-07-31T00:00:00"/>
    <n v="60.88"/>
    <n v="12.78"/>
    <m/>
    <s v="0,61"/>
    <n v="73.05"/>
    <x v="195"/>
    <x v="66"/>
    <n v="7"/>
    <x v="2"/>
  </r>
  <r>
    <s v="4315 - GIRALT URBANA &amp; INDUSTRIAL SL"/>
    <x v="1274"/>
    <m/>
    <d v="2019-08-12T00:00:00"/>
    <n v="1117.1500000000001"/>
    <n v="234.6"/>
    <m/>
    <m/>
    <n v="1351.75"/>
    <x v="41"/>
    <x v="229"/>
    <n v="8"/>
    <x v="2"/>
  </r>
  <r>
    <s v="4318 - SINGULAR ECOLOGIC SL"/>
    <x v="1275"/>
    <m/>
    <d v="2019-08-31T00:00:00"/>
    <n v="1121.08"/>
    <n v="235.43"/>
    <m/>
    <m/>
    <n v="1356.51"/>
    <x v="152"/>
    <x v="132"/>
    <n v="8"/>
    <x v="2"/>
  </r>
  <r>
    <s v="4332 - RECAMBIOS AUTO DIESEL SA"/>
    <x v="1276"/>
    <m/>
    <d v="2019-08-30T00:00:00"/>
    <n v="486.35"/>
    <n v="102.13"/>
    <m/>
    <m/>
    <n v="588.48"/>
    <x v="41"/>
    <x v="185"/>
    <n v="8"/>
    <x v="2"/>
  </r>
  <r>
    <s v="4332 - RECAMBIOS AUTO DIESEL SA"/>
    <x v="1277"/>
    <m/>
    <d v="2019-07-31T00:00:00"/>
    <n v="515.25"/>
    <n v="108.2"/>
    <m/>
    <m/>
    <n v="623.45000000000005"/>
    <x v="5"/>
    <x v="185"/>
    <n v="7"/>
    <x v="2"/>
  </r>
  <r>
    <s v="4332 - RECAMBIOS AUTO DIESEL SA"/>
    <x v="1278"/>
    <m/>
    <d v="2019-08-14T00:00:00"/>
    <n v="60.42"/>
    <n v="12.69"/>
    <m/>
    <m/>
    <n v="73.11"/>
    <x v="5"/>
    <x v="185"/>
    <n v="8"/>
    <x v="2"/>
  </r>
  <r>
    <s v="4349 - JUNGHEINRICH DE ESPAÑA SA"/>
    <x v="1279"/>
    <m/>
    <d v="2019-08-28T00:00:00"/>
    <n v="687"/>
    <n v="144.27000000000001"/>
    <m/>
    <m/>
    <n v="831.27"/>
    <x v="385"/>
    <x v="84"/>
    <n v="8"/>
    <x v="2"/>
  </r>
  <r>
    <s v="4350 - SENESANT 2000 S.L."/>
    <x v="1280"/>
    <m/>
    <d v="2019-08-30T00:00:00"/>
    <n v="782.85"/>
    <n v="164.4"/>
    <m/>
    <m/>
    <n v="947.25"/>
    <x v="129"/>
    <x v="70"/>
    <n v="8"/>
    <x v="2"/>
  </r>
  <r>
    <s v="4350 - SENESANT 2000 S.L."/>
    <x v="1281"/>
    <m/>
    <d v="2019-07-30T00:00:00"/>
    <n v="874.83"/>
    <n v="183.71"/>
    <m/>
    <m/>
    <n v="1058.54"/>
    <x v="129"/>
    <x v="70"/>
    <n v="7"/>
    <x v="2"/>
  </r>
  <r>
    <s v="4356 - ARMENGOL &amp; ROS CONSULTORES I ASSOC., SLP"/>
    <x v="1282"/>
    <m/>
    <d v="2019-07-30T00:00:00"/>
    <n v="3798.96"/>
    <n v="797.78"/>
    <m/>
    <m/>
    <n v="4596.74"/>
    <x v="331"/>
    <x v="72"/>
    <n v="7"/>
    <x v="2"/>
  </r>
  <r>
    <s v="4356 - ARMENGOL &amp; ROS CONSULTORES I ASSOC., SLP"/>
    <x v="1283"/>
    <m/>
    <d v="2019-05-16T00:00:00"/>
    <n v="2285"/>
    <n v="479.85"/>
    <m/>
    <m/>
    <n v="2764.85"/>
    <x v="386"/>
    <x v="72"/>
    <n v="5"/>
    <x v="1"/>
  </r>
  <r>
    <s v="4361 - VEHICULOS DE INGENIERIA URBANA SL"/>
    <x v="1284"/>
    <m/>
    <d v="2019-08-31T00:00:00"/>
    <n v="156.62"/>
    <n v="32.89"/>
    <m/>
    <m/>
    <n v="189.51"/>
    <x v="45"/>
    <x v="77"/>
    <n v="8"/>
    <x v="2"/>
  </r>
  <r>
    <s v="4361 - VEHICULOS DE INGENIERIA URBANA SL"/>
    <x v="1285"/>
    <m/>
    <d v="2019-08-31T00:00:00"/>
    <n v="170"/>
    <n v="35.700000000000003"/>
    <m/>
    <m/>
    <n v="205.7"/>
    <x v="45"/>
    <x v="77"/>
    <n v="8"/>
    <x v="2"/>
  </r>
  <r>
    <s v="4361 - VEHICULOS DE INGENIERIA URBANA SL"/>
    <x v="1286"/>
    <m/>
    <d v="2019-08-31T00:00:00"/>
    <n v="130"/>
    <n v="27.3"/>
    <m/>
    <m/>
    <n v="157.30000000000001"/>
    <x v="45"/>
    <x v="77"/>
    <n v="8"/>
    <x v="2"/>
  </r>
  <r>
    <s v="4361 - VEHICULOS DE INGENIERIA URBANA SL"/>
    <x v="1287"/>
    <m/>
    <d v="2019-08-31T00:00:00"/>
    <n v="225.59"/>
    <n v="47.37"/>
    <m/>
    <m/>
    <n v="272.95999999999998"/>
    <x v="45"/>
    <x v="77"/>
    <n v="8"/>
    <x v="2"/>
  </r>
  <r>
    <s v="4361 - VEHICULOS DE INGENIERIA URBANA SL"/>
    <x v="1288"/>
    <m/>
    <d v="2019-08-31T00:00:00"/>
    <n v="1690"/>
    <n v="354.9"/>
    <m/>
    <m/>
    <n v="2044.9"/>
    <x v="45"/>
    <x v="77"/>
    <n v="8"/>
    <x v="2"/>
  </r>
  <r>
    <s v="4361 - VEHICULOS DE INGENIERIA URBANA SL"/>
    <x v="1289"/>
    <m/>
    <d v="2019-08-31T00:00:00"/>
    <n v="320.07"/>
    <n v="67.209999999999994"/>
    <m/>
    <m/>
    <n v="387.28"/>
    <x v="45"/>
    <x v="77"/>
    <n v="8"/>
    <x v="2"/>
  </r>
  <r>
    <s v="4361 - VEHICULOS DE INGENIERIA URBANA SL"/>
    <x v="1290"/>
    <m/>
    <d v="2019-08-31T00:00:00"/>
    <n v="460.07"/>
    <n v="96.61"/>
    <m/>
    <m/>
    <n v="556.67999999999995"/>
    <x v="45"/>
    <x v="77"/>
    <n v="8"/>
    <x v="2"/>
  </r>
  <r>
    <s v="4361 - VEHICULOS DE INGENIERIA URBANA SL"/>
    <x v="1291"/>
    <m/>
    <d v="2019-08-31T00:00:00"/>
    <n v="960.5"/>
    <n v="201.71"/>
    <m/>
    <m/>
    <n v="1162.21"/>
    <x v="45"/>
    <x v="77"/>
    <n v="8"/>
    <x v="2"/>
  </r>
  <r>
    <s v="4361 - VEHICULOS DE INGENIERIA URBANA SL"/>
    <x v="1292"/>
    <m/>
    <d v="2019-08-31T00:00:00"/>
    <n v="458.81"/>
    <n v="96.35"/>
    <m/>
    <m/>
    <n v="555.16"/>
    <x v="45"/>
    <x v="77"/>
    <n v="8"/>
    <x v="2"/>
  </r>
  <r>
    <s v="4362 - DRAULICFREN, S.L."/>
    <x v="1293"/>
    <m/>
    <d v="2019-08-16T00:00:00"/>
    <n v="439.6"/>
    <n v="92.32"/>
    <m/>
    <m/>
    <n v="531.91999999999996"/>
    <x v="5"/>
    <x v="78"/>
    <n v="8"/>
    <x v="2"/>
  </r>
  <r>
    <s v="4362 - DRAULICFREN, S.L."/>
    <x v="1294"/>
    <m/>
    <d v="2019-07-31T00:00:00"/>
    <n v="288"/>
    <n v="60.48"/>
    <m/>
    <m/>
    <n v="348.48"/>
    <x v="41"/>
    <x v="78"/>
    <n v="7"/>
    <x v="2"/>
  </r>
  <r>
    <s v="4362 - DRAULICFREN, S.L."/>
    <x v="1295"/>
    <m/>
    <d v="2019-08-31T00:00:00"/>
    <n v="147.65"/>
    <n v="31.01"/>
    <m/>
    <m/>
    <n v="178.66"/>
    <x v="41"/>
    <x v="78"/>
    <n v="8"/>
    <x v="2"/>
  </r>
  <r>
    <s v="4382 - FACTOR ENERGIA SA"/>
    <x v="1296"/>
    <m/>
    <d v="2019-07-30T00:00:00"/>
    <n v="497.27"/>
    <n v="104.43"/>
    <m/>
    <m/>
    <n v="601.70000000000005"/>
    <x v="332"/>
    <x v="141"/>
    <n v="7"/>
    <x v="2"/>
  </r>
  <r>
    <s v="4409 - AUTO DISTRIBUCION NORD SL"/>
    <x v="1297"/>
    <m/>
    <d v="2019-07-31T00:00:00"/>
    <n v="538.99"/>
    <n v="113.19"/>
    <m/>
    <m/>
    <n v="652.17999999999995"/>
    <x v="45"/>
    <x v="220"/>
    <n v="7"/>
    <x v="2"/>
  </r>
  <r>
    <s v="4412 - BC TRANS HOOK LOGISTICS SL"/>
    <x v="1298"/>
    <m/>
    <d v="2019-08-31T00:00:00"/>
    <n v="2528.5"/>
    <n v="252.85"/>
    <m/>
    <m/>
    <n v="2781.35"/>
    <x v="264"/>
    <x v="230"/>
    <n v="8"/>
    <x v="2"/>
  </r>
  <r>
    <s v="4412 - BC TRANS HOOK LOGISTICS SL"/>
    <x v="1299"/>
    <m/>
    <d v="2019-07-31T00:00:00"/>
    <n v="1205.5"/>
    <n v="120.55"/>
    <m/>
    <m/>
    <n v="1326.05"/>
    <x v="264"/>
    <x v="230"/>
    <n v="7"/>
    <x v="2"/>
  </r>
  <r>
    <s v="4413 - VILALTA CORPORACION SA"/>
    <x v="1300"/>
    <m/>
    <d v="2019-08-31T00:00:00"/>
    <n v="9786.1"/>
    <n v="2055.08"/>
    <m/>
    <m/>
    <n v="11841.18"/>
    <x v="387"/>
    <x v="231"/>
    <n v="8"/>
    <x v="2"/>
  </r>
  <r>
    <s v="4413 - VILALTA CORPORACION SA"/>
    <x v="1301"/>
    <m/>
    <d v="2019-08-09T00:00:00"/>
    <n v="11781.22"/>
    <n v="2474.06"/>
    <m/>
    <m/>
    <n v="14255.28"/>
    <x v="379"/>
    <x v="231"/>
    <n v="8"/>
    <x v="2"/>
  </r>
  <r>
    <s v="4414 - ZONA FRANCA ALARI SEPAUTO SA"/>
    <x v="1302"/>
    <m/>
    <d v="2019-08-31T00:00:00"/>
    <n v="815.03"/>
    <n v="171.16"/>
    <m/>
    <m/>
    <n v="986.19"/>
    <x v="45"/>
    <x v="232"/>
    <n v="8"/>
    <x v="2"/>
  </r>
  <r>
    <s v="4414 - ZONA FRANCA ALARI SEPAUTO SA"/>
    <x v="1303"/>
    <m/>
    <d v="2019-07-31T00:00:00"/>
    <n v="723.35"/>
    <n v="151.9"/>
    <m/>
    <m/>
    <n v="875.25"/>
    <x v="45"/>
    <x v="232"/>
    <n v="7"/>
    <x v="2"/>
  </r>
  <r>
    <s v="4415 - TALLERES AUTO MARINA SL"/>
    <x v="1304"/>
    <m/>
    <d v="2019-08-30T00:00:00"/>
    <n v="510.8"/>
    <n v="107.27"/>
    <m/>
    <m/>
    <n v="618.07000000000005"/>
    <x v="5"/>
    <x v="233"/>
    <n v="8"/>
    <x v="2"/>
  </r>
  <r>
    <s v="4416 - OFFICE SOLUTIONS SL"/>
    <x v="1305"/>
    <m/>
    <d v="2019-08-31T00:00:00"/>
    <n v="177.19"/>
    <n v="37.21"/>
    <m/>
    <m/>
    <n v="214.4"/>
    <x v="12"/>
    <x v="234"/>
    <n v="8"/>
    <x v="2"/>
  </r>
  <r>
    <s v="4417 - ARTPROQUIM SL"/>
    <x v="1306"/>
    <m/>
    <d v="2019-08-01T00:00:00"/>
    <n v="925.6"/>
    <n v="194.38"/>
    <m/>
    <m/>
    <n v="1119.98"/>
    <x v="41"/>
    <x v="235"/>
    <n v="8"/>
    <x v="2"/>
  </r>
  <r>
    <s v="4371 - COMERCIA GLOBAL PAYMENTS ENT. PAGO, SL"/>
    <x v="1307"/>
    <m/>
    <d v="2019-08-10T00:00:00"/>
    <n v="4015.42"/>
    <m/>
    <m/>
    <m/>
    <n v="4015.42"/>
    <x v="388"/>
    <x v="99"/>
    <n v="8"/>
    <x v="2"/>
  </r>
  <r>
    <s v="3227 - ANTONIO MESAS MARTINEZ"/>
    <x v="1308"/>
    <m/>
    <d v="2019-09-12T00:00:00"/>
    <n v="52.9"/>
    <n v="11.12"/>
    <m/>
    <m/>
    <n v="64.02"/>
    <x v="5"/>
    <x v="3"/>
    <n v="9"/>
    <x v="2"/>
  </r>
  <r>
    <s v="3781 - TELEFONICA MOVILES ESPAÑA, S.A."/>
    <x v="1309"/>
    <m/>
    <d v="2019-09-01T00:00:00"/>
    <n v="113.64"/>
    <n v="23.86"/>
    <m/>
    <m/>
    <n v="137.5"/>
    <x v="140"/>
    <x v="9"/>
    <n v="9"/>
    <x v="2"/>
  </r>
  <r>
    <s v="3892 - PRECISION CONSULTING SL"/>
    <x v="1310"/>
    <m/>
    <d v="2019-09-10T00:00:00"/>
    <n v="740"/>
    <n v="155.4"/>
    <m/>
    <m/>
    <n v="895.4"/>
    <x v="4"/>
    <x v="10"/>
    <n v="9"/>
    <x v="2"/>
  </r>
  <r>
    <s v="3912 - ENDESA ENERGIA,SAU"/>
    <x v="1311"/>
    <m/>
    <d v="2019-09-03T00:00:00"/>
    <n v="2418.9899999999998"/>
    <n v="507.99"/>
    <m/>
    <m/>
    <n v="2926.98"/>
    <x v="389"/>
    <x v="86"/>
    <n v="9"/>
    <x v="2"/>
  </r>
  <r>
    <s v="3993 - MRI Ingenieria Informatica SL"/>
    <x v="1312"/>
    <m/>
    <d v="2019-09-09T00:00:00"/>
    <n v="105.9"/>
    <n v="22.24"/>
    <m/>
    <m/>
    <n v="128.13999999999999"/>
    <x v="390"/>
    <x v="187"/>
    <n v="9"/>
    <x v="2"/>
  </r>
  <r>
    <s v="4014 - AIGUES DE BARCELONA ,S.A."/>
    <x v="1313"/>
    <m/>
    <d v="2019-09-09T00:00:00"/>
    <n v="111.78"/>
    <n v="7.83"/>
    <m/>
    <m/>
    <n v="119.61"/>
    <x v="269"/>
    <x v="14"/>
    <n v="9"/>
    <x v="2"/>
  </r>
  <r>
    <s v="4022 - LOOMIS SPAIN, S.A."/>
    <x v="1314"/>
    <m/>
    <d v="2019-08-31T00:00:00"/>
    <n v="782"/>
    <n v="164.22"/>
    <m/>
    <m/>
    <n v="946.22"/>
    <x v="391"/>
    <x v="15"/>
    <n v="8"/>
    <x v="2"/>
  </r>
  <r>
    <s v="4022 - LOOMIS SPAIN, S.A."/>
    <x v="1315"/>
    <m/>
    <d v="2019-08-31T00:00:00"/>
    <n v="759"/>
    <n v="159.38999999999999"/>
    <m/>
    <m/>
    <n v="918.39"/>
    <x v="391"/>
    <x v="15"/>
    <n v="8"/>
    <x v="2"/>
  </r>
  <r>
    <s v="4022 - LOOMIS SPAIN, S.A."/>
    <x v="1316"/>
    <s v="*A*"/>
    <d v="2019-08-31T00:00:00"/>
    <n v="-15.41"/>
    <n v="-3.24"/>
    <m/>
    <m/>
    <n v="-18.649999999999999"/>
    <x v="392"/>
    <x v="15"/>
    <n v="8"/>
    <x v="2"/>
  </r>
  <r>
    <s v="4066 - PICH Y ASOCIADOS, S.L.P."/>
    <x v="1317"/>
    <m/>
    <d v="2019-09-04T00:00:00"/>
    <n v="2950"/>
    <n v="619.5"/>
    <m/>
    <m/>
    <n v="3569.5"/>
    <x v="36"/>
    <x v="19"/>
    <n v="9"/>
    <x v="2"/>
  </r>
  <r>
    <s v="4077 - SISTEMAS Y VEHICULOS ALTA TECNOLOGIA SA"/>
    <x v="1318"/>
    <m/>
    <d v="2019-09-09T00:00:00"/>
    <n v="145"/>
    <n v="30.45"/>
    <m/>
    <m/>
    <n v="175.45"/>
    <x v="5"/>
    <x v="236"/>
    <n v="9"/>
    <x v="2"/>
  </r>
  <r>
    <s v="4077 - SISTEMAS Y VEHICULOS ALTA TECNOLOGIA SA"/>
    <x v="1319"/>
    <m/>
    <d v="2019-09-09T00:00:00"/>
    <n v="396.75"/>
    <n v="83.32"/>
    <m/>
    <m/>
    <n v="480.07"/>
    <x v="5"/>
    <x v="236"/>
    <n v="9"/>
    <x v="2"/>
  </r>
  <r>
    <s v="4139 - INTERSEAL SA"/>
    <x v="1320"/>
    <m/>
    <d v="2019-08-30T00:00:00"/>
    <n v="26.11"/>
    <n v="5.48"/>
    <m/>
    <m/>
    <n v="31.59"/>
    <x v="5"/>
    <x v="202"/>
    <n v="8"/>
    <x v="2"/>
  </r>
  <r>
    <s v="4187 - CASTELAO SL"/>
    <x v="1321"/>
    <m/>
    <d v="2019-08-30T00:00:00"/>
    <n v="85.8"/>
    <n v="18.02"/>
    <m/>
    <m/>
    <n v="103.82"/>
    <x v="5"/>
    <x v="88"/>
    <n v="8"/>
    <x v="2"/>
  </r>
  <r>
    <s v="4248 - SENDRA CRESPO, C.B."/>
    <x v="93"/>
    <m/>
    <d v="2019-08-31T00:00:00"/>
    <n v="2070"/>
    <n v="434.7"/>
    <m/>
    <s v="393,30"/>
    <n v="2111.4"/>
    <x v="69"/>
    <x v="58"/>
    <n v="8"/>
    <x v="2"/>
  </r>
  <r>
    <s v="4304 - LIQUID NATURAL GAZ, S.L."/>
    <x v="1322"/>
    <m/>
    <d v="2019-09-12T00:00:00"/>
    <n v="86.19"/>
    <n v="18.100000000000001"/>
    <m/>
    <m/>
    <n v="104.29"/>
    <x v="289"/>
    <x v="64"/>
    <n v="9"/>
    <x v="2"/>
  </r>
  <r>
    <s v="4306 - CONTENIDORS PUBLICS DE CATALUNYA SA"/>
    <x v="1323"/>
    <m/>
    <d v="2019-08-31T00:00:00"/>
    <n v="110"/>
    <n v="11"/>
    <m/>
    <m/>
    <n v="121"/>
    <x v="393"/>
    <x v="65"/>
    <n v="8"/>
    <x v="2"/>
  </r>
  <r>
    <s v="4306 - CONTENIDORS PUBLICS DE CATALUNYA SA"/>
    <x v="1324"/>
    <m/>
    <d v="2019-08-31T00:00:00"/>
    <n v="1460"/>
    <n v="146"/>
    <m/>
    <m/>
    <n v="1606"/>
    <x v="264"/>
    <x v="65"/>
    <n v="8"/>
    <x v="2"/>
  </r>
  <r>
    <s v="4306 - CONTENIDORS PUBLICS DE CATALUNYA SA"/>
    <x v="1325"/>
    <m/>
    <d v="2019-08-31T00:00:00"/>
    <n v="110"/>
    <n v="11"/>
    <m/>
    <m/>
    <n v="121"/>
    <x v="264"/>
    <x v="65"/>
    <n v="8"/>
    <x v="2"/>
  </r>
  <r>
    <s v="4306 - CONTENIDORS PUBLICS DE CATALUNYA SA"/>
    <x v="1326"/>
    <m/>
    <d v="2019-08-31T00:00:00"/>
    <n v="110"/>
    <n v="11"/>
    <m/>
    <m/>
    <n v="121"/>
    <x v="264"/>
    <x v="65"/>
    <n v="8"/>
    <x v="2"/>
  </r>
  <r>
    <s v="4306 - CONTENIDORS PUBLICS DE CATALUNYA SA"/>
    <x v="1327"/>
    <m/>
    <d v="2019-08-31T00:00:00"/>
    <n v="990"/>
    <n v="99"/>
    <m/>
    <m/>
    <n v="1089"/>
    <x v="264"/>
    <x v="65"/>
    <n v="8"/>
    <x v="2"/>
  </r>
  <r>
    <s v="4394 - TALLERS MANTENIMENT MEDI AMBIENT SL"/>
    <x v="1328"/>
    <m/>
    <d v="2019-08-01T00:00:00"/>
    <n v="108.66"/>
    <n v="22.82"/>
    <m/>
    <m/>
    <n v="131.47999999999999"/>
    <x v="5"/>
    <x v="177"/>
    <n v="8"/>
    <x v="2"/>
  </r>
  <r>
    <s v="3912 - ENDESA ENERGIA,SAU"/>
    <x v="1329"/>
    <m/>
    <d v="2019-09-13T00:00:00"/>
    <n v="111.05"/>
    <n v="23.32"/>
    <m/>
    <m/>
    <n v="134.37"/>
    <x v="332"/>
    <x v="86"/>
    <n v="9"/>
    <x v="2"/>
  </r>
  <r>
    <s v="4074 - BETA SYSTEM INFORMATICA SL"/>
    <x v="1330"/>
    <m/>
    <d v="2019-09-12T00:00:00"/>
    <n v="10.74"/>
    <n v="2.2599999999999998"/>
    <m/>
    <m/>
    <n v="13"/>
    <x v="12"/>
    <x v="224"/>
    <n v="9"/>
    <x v="2"/>
  </r>
  <r>
    <s v="4079 - COHIMAR HIDRAULICA NEUMATICA S.L."/>
    <x v="1331"/>
    <m/>
    <d v="2019-09-16T00:00:00"/>
    <n v="53.12"/>
    <n v="11.16"/>
    <m/>
    <m/>
    <n v="64.28"/>
    <x v="115"/>
    <x v="26"/>
    <n v="9"/>
    <x v="2"/>
  </r>
  <r>
    <s v="4092 - RAINS CONTROL DE PLAGAS SL"/>
    <x v="1332"/>
    <m/>
    <d v="2019-08-30T00:00:00"/>
    <n v="301.99"/>
    <n v="63.42"/>
    <m/>
    <m/>
    <n v="365.41"/>
    <x v="394"/>
    <x v="29"/>
    <n v="8"/>
    <x v="2"/>
  </r>
  <r>
    <s v="4094 - RECANVIS BRUGUES MOTOR, S.L."/>
    <x v="1333"/>
    <m/>
    <d v="2019-09-12T00:00:00"/>
    <n v="65.02"/>
    <n v="13.65"/>
    <m/>
    <m/>
    <n v="78.67"/>
    <x v="5"/>
    <x v="31"/>
    <n v="9"/>
    <x v="2"/>
  </r>
  <r>
    <s v="4094 - RECANVIS BRUGUES MOTOR, S.L."/>
    <x v="1334"/>
    <m/>
    <d v="2019-09-13T00:00:00"/>
    <n v="65.400000000000006"/>
    <n v="13.73"/>
    <m/>
    <m/>
    <n v="79.13"/>
    <x v="5"/>
    <x v="31"/>
    <n v="9"/>
    <x v="2"/>
  </r>
  <r>
    <s v="4109 - SAFETY-KLEEN ESPAÑA SA"/>
    <x v="1335"/>
    <m/>
    <d v="2019-07-15T00:00:00"/>
    <n v="418.24"/>
    <n v="87.83"/>
    <m/>
    <m/>
    <n v="506.07"/>
    <x v="49"/>
    <x v="36"/>
    <n v="7"/>
    <x v="2"/>
  </r>
  <r>
    <s v="4109 - SAFETY-KLEEN ESPAÑA SA"/>
    <x v="1336"/>
    <m/>
    <d v="2019-07-11T00:00:00"/>
    <n v="150"/>
    <n v="31.5"/>
    <m/>
    <m/>
    <n v="181.5"/>
    <x v="49"/>
    <x v="36"/>
    <n v="7"/>
    <x v="2"/>
  </r>
  <r>
    <s v="4297 - REPARACIONES Y VULCANIZADOS JDF, S.L."/>
    <x v="1337"/>
    <m/>
    <d v="2019-09-06T00:00:00"/>
    <n v="841.9"/>
    <n v="176.8"/>
    <m/>
    <m/>
    <n v="1018.7"/>
    <x v="0"/>
    <x v="0"/>
    <n v="9"/>
    <x v="2"/>
  </r>
  <r>
    <s v="4371 - COMERCIA GLOBAL PAYMENTS ENT. PAGO, SL"/>
    <x v="1338"/>
    <m/>
    <d v="2019-09-10T00:00:00"/>
    <n v="3230.27"/>
    <m/>
    <m/>
    <m/>
    <n v="3230.27"/>
    <x v="395"/>
    <x v="99"/>
    <n v="9"/>
    <x v="2"/>
  </r>
  <r>
    <s v="2979 - TELEFONICA DE ESPAÑA, S.A.U."/>
    <x v="1339"/>
    <m/>
    <d v="2019-09-17T00:00:00"/>
    <n v="158.09"/>
    <n v="33.19"/>
    <m/>
    <m/>
    <n v="191.28"/>
    <x v="348"/>
    <x v="1"/>
    <n v="9"/>
    <x v="2"/>
  </r>
  <r>
    <s v="2979 - TELEFONICA DE ESPAÑA, S.A.U."/>
    <x v="1340"/>
    <m/>
    <d v="2019-09-17T00:00:00"/>
    <n v="7.42"/>
    <n v="1.56"/>
    <m/>
    <m/>
    <n v="8.98"/>
    <x v="348"/>
    <x v="1"/>
    <n v="9"/>
    <x v="2"/>
  </r>
  <r>
    <s v="2979 - TELEFONICA DE ESPAÑA, S.A.U."/>
    <x v="1341"/>
    <m/>
    <d v="2019-09-17T00:00:00"/>
    <n v="19.48"/>
    <n v="4.09"/>
    <m/>
    <m/>
    <n v="23.57"/>
    <x v="348"/>
    <x v="1"/>
    <n v="9"/>
    <x v="2"/>
  </r>
  <r>
    <s v="2979 - TELEFONICA DE ESPAÑA, S.A.U."/>
    <x v="1342"/>
    <m/>
    <d v="2019-09-17T00:00:00"/>
    <n v="28.99"/>
    <n v="6.09"/>
    <m/>
    <m/>
    <n v="35.08"/>
    <x v="348"/>
    <x v="1"/>
    <n v="9"/>
    <x v="2"/>
  </r>
  <r>
    <s v="2979 - TELEFONICA DE ESPAÑA, S.A.U."/>
    <x v="1343"/>
    <m/>
    <d v="2019-09-17T00:00:00"/>
    <n v="34.56"/>
    <n v="7.26"/>
    <m/>
    <m/>
    <n v="41.82"/>
    <x v="348"/>
    <x v="1"/>
    <n v="9"/>
    <x v="2"/>
  </r>
  <r>
    <s v="2979 - TELEFONICA DE ESPAÑA, S.A.U."/>
    <x v="1344"/>
    <m/>
    <d v="2019-09-17T00:00:00"/>
    <n v="17.91"/>
    <n v="3.76"/>
    <m/>
    <m/>
    <n v="21.67"/>
    <x v="348"/>
    <x v="1"/>
    <n v="9"/>
    <x v="2"/>
  </r>
  <r>
    <s v="2979 - TELEFONICA DE ESPAÑA, S.A.U."/>
    <x v="1345"/>
    <m/>
    <d v="2019-09-17T00:00:00"/>
    <n v="11.47"/>
    <n v="2.41"/>
    <m/>
    <m/>
    <n v="13.88"/>
    <x v="348"/>
    <x v="1"/>
    <n v="9"/>
    <x v="2"/>
  </r>
  <r>
    <s v="2979 - TELEFONICA DE ESPAÑA, S.A.U."/>
    <x v="1346"/>
    <m/>
    <d v="2019-09-17T00:00:00"/>
    <n v="17.75"/>
    <n v="3.73"/>
    <m/>
    <m/>
    <n v="21.48"/>
    <x v="348"/>
    <x v="1"/>
    <n v="9"/>
    <x v="2"/>
  </r>
  <r>
    <s v="3274 - VODAFONE ESPAÑA, SAU"/>
    <x v="1347"/>
    <m/>
    <d v="2019-09-01T00:00:00"/>
    <n v="1077.06"/>
    <n v="222.69"/>
    <m/>
    <m/>
    <n v="1299.75"/>
    <x v="337"/>
    <x v="4"/>
    <n v="9"/>
    <x v="2"/>
  </r>
  <r>
    <s v="4079 - COHIMAR HIDRAULICA NEUMATICA S.L."/>
    <x v="1348"/>
    <m/>
    <d v="2019-09-15T00:00:00"/>
    <n v="48.31"/>
    <n v="10.15"/>
    <m/>
    <m/>
    <n v="58.46"/>
    <x v="115"/>
    <x v="26"/>
    <n v="9"/>
    <x v="2"/>
  </r>
  <r>
    <s v="4081 - NASER ELECTRONIC SL"/>
    <x v="1349"/>
    <m/>
    <d v="2019-09-13T00:00:00"/>
    <n v="1821.63"/>
    <n v="382.54"/>
    <m/>
    <m/>
    <n v="2204.17"/>
    <x v="396"/>
    <x v="27"/>
    <n v="9"/>
    <x v="2"/>
  </r>
  <r>
    <s v="4091 - GRAU, MAQUINARIA I SERVEI INTEGRAL, S.A."/>
    <x v="1350"/>
    <m/>
    <d v="2019-09-15T00:00:00"/>
    <n v="546.62"/>
    <n v="114.79"/>
    <m/>
    <m/>
    <n v="661.41"/>
    <x v="5"/>
    <x v="28"/>
    <n v="9"/>
    <x v="2"/>
  </r>
  <r>
    <s v="4094 - RECANVIS BRUGUES MOTOR, S.L."/>
    <x v="1351"/>
    <m/>
    <d v="2019-09-13T00:00:00"/>
    <n v="161.31"/>
    <n v="33.880000000000003"/>
    <m/>
    <m/>
    <n v="195.19"/>
    <x v="5"/>
    <x v="31"/>
    <n v="9"/>
    <x v="2"/>
  </r>
  <r>
    <s v="4158 - TALLERES LLIÇA, S.L."/>
    <x v="116"/>
    <s v="*A*"/>
    <d v="2019-08-31T00:00:00"/>
    <n v="-230.98"/>
    <n v="-48.51"/>
    <m/>
    <m/>
    <n v="-279.49"/>
    <x v="45"/>
    <x v="46"/>
    <n v="8"/>
    <x v="2"/>
  </r>
  <r>
    <s v="4167 - WURTH ESPAÑA SA"/>
    <x v="1352"/>
    <m/>
    <d v="2019-09-11T00:00:00"/>
    <n v="130.36000000000001"/>
    <n v="27.38"/>
    <m/>
    <m/>
    <n v="157.74"/>
    <x v="5"/>
    <x v="216"/>
    <n v="9"/>
    <x v="2"/>
  </r>
  <r>
    <s v="4179 - NORDVERT SL"/>
    <x v="1353"/>
    <m/>
    <d v="2019-08-31T00:00:00"/>
    <n v="1310"/>
    <n v="131"/>
    <m/>
    <m/>
    <n v="1441"/>
    <x v="397"/>
    <x v="173"/>
    <n v="8"/>
    <x v="2"/>
  </r>
  <r>
    <s v="4297 - REPARACIONES Y VULCANIZADOS JDF, S.L."/>
    <x v="1354"/>
    <m/>
    <d v="2019-08-31T00:00:00"/>
    <n v="1011.05"/>
    <n v="212.32"/>
    <m/>
    <m/>
    <n v="1223.3699999999999"/>
    <x v="5"/>
    <x v="0"/>
    <n v="8"/>
    <x v="2"/>
  </r>
  <r>
    <s v="4302 - MACROMER SL"/>
    <x v="1355"/>
    <m/>
    <d v="2019-09-03T00:00:00"/>
    <n v="1065"/>
    <n v="223.65"/>
    <m/>
    <m/>
    <n v="1288.6500000000001"/>
    <x v="5"/>
    <x v="237"/>
    <n v="9"/>
    <x v="2"/>
  </r>
  <r>
    <s v="4332 - RECAMBIOS AUTO DIESEL SA"/>
    <x v="1356"/>
    <m/>
    <d v="2019-09-13T00:00:00"/>
    <n v="685.3"/>
    <n v="143.91"/>
    <m/>
    <m/>
    <n v="829.21"/>
    <x v="5"/>
    <x v="185"/>
    <n v="9"/>
    <x v="2"/>
  </r>
  <r>
    <s v="4361 - VEHICULOS DE INGENIERIA URBANA SL"/>
    <x v="1357"/>
    <m/>
    <d v="2019-08-31T00:00:00"/>
    <n v="230.98"/>
    <n v="48.51"/>
    <m/>
    <m/>
    <n v="279.49"/>
    <x v="45"/>
    <x v="77"/>
    <n v="8"/>
    <x v="2"/>
  </r>
  <r>
    <s v="3274 - VODAFONE ESPAÑA, SAU"/>
    <x v="1358"/>
    <m/>
    <d v="2019-09-08T00:00:00"/>
    <n v="1095.3699999999999"/>
    <n v="225.07"/>
    <m/>
    <m/>
    <n v="1320.44"/>
    <x v="337"/>
    <x v="4"/>
    <n v="9"/>
    <x v="2"/>
  </r>
  <r>
    <s v="3912 - ENDESA ENERGIA,SAU"/>
    <x v="1359"/>
    <m/>
    <d v="2019-09-16T00:00:00"/>
    <n v="205.31"/>
    <n v="43.12"/>
    <m/>
    <m/>
    <n v="248.43"/>
    <x v="332"/>
    <x v="86"/>
    <n v="9"/>
    <x v="2"/>
  </r>
  <r>
    <s v="3914 - SERVEIS REUNITS SA"/>
    <x v="91"/>
    <m/>
    <d v="2019-07-31T00:00:00"/>
    <n v="3675.58"/>
    <n v="771.87"/>
    <m/>
    <m/>
    <n v="4447.45"/>
    <x v="135"/>
    <x v="93"/>
    <n v="7"/>
    <x v="2"/>
  </r>
  <r>
    <s v="4096 - RENAULT TRUCK CENTER SAU"/>
    <x v="1360"/>
    <m/>
    <d v="2019-09-13T00:00:00"/>
    <n v="138.85"/>
    <n v="29.16"/>
    <m/>
    <m/>
    <n v="168.01"/>
    <x v="45"/>
    <x v="32"/>
    <n v="9"/>
    <x v="2"/>
  </r>
  <r>
    <s v="4138 - DANIEL MARTINEZ JIMENEZ (ARTBIKE)"/>
    <x v="1361"/>
    <m/>
    <d v="2019-09-18T00:00:00"/>
    <n v="193.14"/>
    <n v="40.56"/>
    <m/>
    <m/>
    <n v="233.7"/>
    <x v="5"/>
    <x v="215"/>
    <n v="9"/>
    <x v="2"/>
  </r>
  <r>
    <s v="4267 - SOMINTEC SL"/>
    <x v="1362"/>
    <m/>
    <d v="2019-08-09T00:00:00"/>
    <n v="260"/>
    <n v="54.6"/>
    <m/>
    <m/>
    <n v="314.60000000000002"/>
    <x v="41"/>
    <x v="209"/>
    <n v="8"/>
    <x v="2"/>
  </r>
  <r>
    <s v="4273 - FLOWBIRD ESPAÑA SLU"/>
    <x v="1363"/>
    <m/>
    <d v="2019-08-31T00:00:00"/>
    <n v="5380.93"/>
    <n v="1130"/>
    <m/>
    <m/>
    <n v="6510.93"/>
    <x v="382"/>
    <x v="113"/>
    <n v="8"/>
    <x v="2"/>
  </r>
  <r>
    <s v="4300 - OSCAR BANDERA MARISCAL"/>
    <x v="1364"/>
    <m/>
    <d v="2019-08-26T00:00:00"/>
    <n v="230.6"/>
    <n v="48.43"/>
    <m/>
    <m/>
    <n v="279.02999999999997"/>
    <x v="384"/>
    <x v="89"/>
    <n v="8"/>
    <x v="2"/>
  </r>
  <r>
    <s v="4416 - OFFICE SOLUTIONS SL"/>
    <x v="1365"/>
    <m/>
    <d v="2019-09-15T00:00:00"/>
    <n v="501.75"/>
    <n v="105.37"/>
    <m/>
    <m/>
    <n v="607.12"/>
    <x v="12"/>
    <x v="234"/>
    <n v="9"/>
    <x v="2"/>
  </r>
  <r>
    <s v="4034 - WATER FIRE SL"/>
    <x v="1366"/>
    <m/>
    <d v="2019-09-20T00:00:00"/>
    <n v="278.39999999999998"/>
    <n v="58.46"/>
    <m/>
    <m/>
    <n v="336.86"/>
    <x v="297"/>
    <x v="102"/>
    <n v="9"/>
    <x v="2"/>
  </r>
  <r>
    <s v="4053 - CONDIS SUPERMERCATS SA"/>
    <x v="1367"/>
    <m/>
    <d v="2019-09-19T00:00:00"/>
    <n v="90.02"/>
    <n v="15.55"/>
    <m/>
    <m/>
    <n v="105.57"/>
    <x v="34"/>
    <x v="17"/>
    <n v="9"/>
    <x v="2"/>
  </r>
  <r>
    <s v="4078 - FERROS BRUGUES, S.A."/>
    <x v="1368"/>
    <m/>
    <d v="2019-09-10T00:00:00"/>
    <n v="1016.61"/>
    <n v="212.21"/>
    <m/>
    <m/>
    <n v="1228.82"/>
    <x v="5"/>
    <x v="25"/>
    <n v="9"/>
    <x v="2"/>
  </r>
  <r>
    <s v="4149 - MOTOR ALBET, S.L."/>
    <x v="1369"/>
    <m/>
    <d v="2019-09-09T00:00:00"/>
    <n v="1695.75"/>
    <n v="356.11"/>
    <m/>
    <m/>
    <n v="2051.86"/>
    <x v="5"/>
    <x v="43"/>
    <n v="9"/>
    <x v="2"/>
  </r>
  <r>
    <s v="4208 - BOREAL INFORMATION TECHNOLOGY, S.L."/>
    <x v="1370"/>
    <m/>
    <d v="2019-09-24T00:00:00"/>
    <n v="140"/>
    <n v="29.4"/>
    <m/>
    <m/>
    <n v="169.4"/>
    <x v="398"/>
    <x v="53"/>
    <n v="9"/>
    <x v="2"/>
  </r>
  <r>
    <s v="4309 - CRISTAL AUTO BARCINO SL"/>
    <x v="1371"/>
    <m/>
    <d v="2019-09-19T00:00:00"/>
    <n v="129"/>
    <n v="27.09"/>
    <m/>
    <m/>
    <n v="156.09"/>
    <x v="45"/>
    <x v="114"/>
    <n v="9"/>
    <x v="2"/>
  </r>
  <r>
    <s v="4362 - DRAULICFREN, S.L."/>
    <x v="1372"/>
    <m/>
    <d v="2019-09-15T00:00:00"/>
    <n v="525"/>
    <n v="110.25"/>
    <m/>
    <m/>
    <n v="635.25"/>
    <x v="5"/>
    <x v="78"/>
    <n v="9"/>
    <x v="2"/>
  </r>
  <r>
    <s v="3791 - ENDESA DISTRIBUCION ELECTRICA,SL"/>
    <x v="1373"/>
    <m/>
    <d v="2019-09-13T00:00:00"/>
    <n v="4585.1099999999997"/>
    <n v="962.87"/>
    <m/>
    <m/>
    <n v="5547.98"/>
    <x v="399"/>
    <x v="97"/>
    <n v="9"/>
    <x v="2"/>
  </r>
  <r>
    <s v="4078 - FERROS BRUGUES, S.A."/>
    <x v="1374"/>
    <m/>
    <d v="2019-09-20T00:00:00"/>
    <n v="22.38"/>
    <n v="4.67"/>
    <m/>
    <m/>
    <n v="27.05"/>
    <x v="5"/>
    <x v="25"/>
    <n v="9"/>
    <x v="2"/>
  </r>
  <r>
    <s v="4157 - AUTOSUR DE LEVANTE SL"/>
    <x v="1375"/>
    <m/>
    <d v="2019-09-20T00:00:00"/>
    <n v="3500"/>
    <n v="735"/>
    <m/>
    <m/>
    <n v="4235"/>
    <x v="45"/>
    <x v="238"/>
    <n v="9"/>
    <x v="2"/>
  </r>
  <r>
    <s v="4413 - VILALTA CORPORACION SA"/>
    <x v="1376"/>
    <s v="*A*"/>
    <d v="2019-09-24T00:00:00"/>
    <n v="-11781.22"/>
    <n v="-2474.06"/>
    <m/>
    <m/>
    <n v="-14255.28"/>
    <x v="400"/>
    <x v="231"/>
    <n v="9"/>
    <x v="2"/>
  </r>
  <r>
    <s v="4413 - VILALTA CORPORACION SA"/>
    <x v="1377"/>
    <m/>
    <d v="2019-09-24T00:00:00"/>
    <n v="9736.5499999999993"/>
    <n v="2044.67"/>
    <m/>
    <m/>
    <n v="11781.22"/>
    <x v="162"/>
    <x v="231"/>
    <n v="9"/>
    <x v="2"/>
  </r>
  <r>
    <s v="4413 - VILALTA CORPORACION SA"/>
    <x v="1378"/>
    <s v="*A*"/>
    <d v="2019-09-19T00:00:00"/>
    <n v="-8730.57"/>
    <n v="-1833.42"/>
    <m/>
    <m/>
    <n v="-10563.99"/>
    <x v="401"/>
    <x v="231"/>
    <n v="9"/>
    <x v="2"/>
  </r>
  <r>
    <s v="4413 - VILALTA CORPORACION SA"/>
    <x v="1379"/>
    <m/>
    <d v="2019-09-19T00:00:00"/>
    <n v="7215.36"/>
    <n v="1515.22"/>
    <m/>
    <m/>
    <n v="8730.58"/>
    <x v="162"/>
    <x v="231"/>
    <n v="9"/>
    <x v="2"/>
  </r>
  <r>
    <s v="4413 - VILALTA CORPORACION SA"/>
    <x v="1380"/>
    <s v="*A*"/>
    <d v="2019-09-24T00:00:00"/>
    <n v="-9786.1"/>
    <n v="-2055.08"/>
    <m/>
    <m/>
    <n v="-11841.18"/>
    <x v="402"/>
    <x v="231"/>
    <n v="9"/>
    <x v="2"/>
  </r>
  <r>
    <s v="4413 - VILALTA CORPORACION SA"/>
    <x v="1381"/>
    <m/>
    <d v="2019-09-24T00:00:00"/>
    <n v="8087.69"/>
    <n v="1698.41"/>
    <m/>
    <m/>
    <n v="9786.1"/>
    <x v="162"/>
    <x v="231"/>
    <n v="9"/>
    <x v="2"/>
  </r>
  <r>
    <s v="4413 - VILALTA CORPORACION SA"/>
    <x v="1382"/>
    <m/>
    <d v="2019-09-09T00:00:00"/>
    <n v="8730.57"/>
    <n v="1833.42"/>
    <m/>
    <m/>
    <n v="10563.99"/>
    <x v="379"/>
    <x v="231"/>
    <n v="9"/>
    <x v="2"/>
  </r>
  <r>
    <s v="4007 - COSUIN EQUIPOS DE OFICINA, S.A."/>
    <x v="1383"/>
    <m/>
    <d v="2019-08-30T00:00:00"/>
    <n v="73.63"/>
    <n v="15.46"/>
    <m/>
    <m/>
    <n v="89.09"/>
    <x v="21"/>
    <x v="13"/>
    <n v="8"/>
    <x v="2"/>
  </r>
  <r>
    <s v="3274 - VODAFONE ESPAÑA, SAU"/>
    <x v="1384"/>
    <m/>
    <d v="2019-09-22T00:00:00"/>
    <n v="497.95"/>
    <n v="104.57"/>
    <m/>
    <m/>
    <n v="602.52"/>
    <x v="351"/>
    <x v="4"/>
    <n v="9"/>
    <x v="2"/>
  </r>
  <r>
    <s v="3892 - PRECISION CONSULTING SL"/>
    <x v="1385"/>
    <m/>
    <d v="2019-09-30T00:00:00"/>
    <n v="3800"/>
    <n v="798"/>
    <m/>
    <m/>
    <n v="4598"/>
    <x v="88"/>
    <x v="10"/>
    <n v="9"/>
    <x v="2"/>
  </r>
  <r>
    <s v="3912 - ENDESA ENERGIA,SAU"/>
    <x v="1386"/>
    <m/>
    <d v="2019-09-26T00:00:00"/>
    <n v="144.61000000000001"/>
    <n v="30.37"/>
    <m/>
    <m/>
    <n v="174.98"/>
    <x v="352"/>
    <x v="86"/>
    <n v="9"/>
    <x v="2"/>
  </r>
  <r>
    <s v="3912 - ENDESA ENERGIA,SAU"/>
    <x v="1387"/>
    <m/>
    <d v="2019-09-26T00:00:00"/>
    <n v="171.57"/>
    <n v="36.03"/>
    <m/>
    <m/>
    <n v="207.6"/>
    <x v="352"/>
    <x v="86"/>
    <n v="9"/>
    <x v="2"/>
  </r>
  <r>
    <s v="4007 - COSUIN EQUIPOS DE OFICINA, S.A."/>
    <x v="1388"/>
    <m/>
    <d v="2019-09-30T00:00:00"/>
    <n v="73.63"/>
    <n v="15.46"/>
    <m/>
    <m/>
    <n v="89.09"/>
    <x v="21"/>
    <x v="13"/>
    <n v="9"/>
    <x v="2"/>
  </r>
  <r>
    <s v="4007 - COSUIN EQUIPOS DE OFICINA, S.A."/>
    <x v="1389"/>
    <m/>
    <d v="2019-09-30T00:00:00"/>
    <n v="61.74"/>
    <n v="12.97"/>
    <m/>
    <m/>
    <n v="74.709999999999994"/>
    <x v="21"/>
    <x v="13"/>
    <n v="9"/>
    <x v="2"/>
  </r>
  <r>
    <s v="4007 - COSUIN EQUIPOS DE OFICINA, S.A."/>
    <x v="1390"/>
    <m/>
    <d v="2019-09-30T00:00:00"/>
    <n v="73.63"/>
    <n v="15.46"/>
    <m/>
    <m/>
    <n v="89.09"/>
    <x v="21"/>
    <x v="13"/>
    <n v="9"/>
    <x v="2"/>
  </r>
  <r>
    <s v="4007 - COSUIN EQUIPOS DE OFICINA, S.A."/>
    <x v="1391"/>
    <m/>
    <d v="2019-09-30T00:00:00"/>
    <n v="50.63"/>
    <n v="10.63"/>
    <m/>
    <m/>
    <n v="61.26"/>
    <x v="21"/>
    <x v="13"/>
    <n v="9"/>
    <x v="2"/>
  </r>
  <r>
    <s v="4007 - COSUIN EQUIPOS DE OFICINA, S.A."/>
    <x v="1392"/>
    <m/>
    <d v="2019-09-30T00:00:00"/>
    <n v="220.89"/>
    <n v="46.39"/>
    <m/>
    <m/>
    <n v="267.27999999999997"/>
    <x v="26"/>
    <x v="13"/>
    <n v="9"/>
    <x v="2"/>
  </r>
  <r>
    <s v="4007 - COSUIN EQUIPOS DE OFICINA, S.A."/>
    <x v="1393"/>
    <m/>
    <d v="2019-09-30T00:00:00"/>
    <n v="73.63"/>
    <n v="15.46"/>
    <m/>
    <m/>
    <n v="89.09"/>
    <x v="21"/>
    <x v="13"/>
    <n v="9"/>
    <x v="2"/>
  </r>
  <r>
    <s v="4022 - LOOMIS SPAIN, S.A."/>
    <x v="1394"/>
    <s v="*A*"/>
    <d v="2019-09-15T00:00:00"/>
    <n v="-7.82"/>
    <n v="-1.64"/>
    <m/>
    <m/>
    <n v="-9.4600000000000009"/>
    <x v="403"/>
    <x v="15"/>
    <n v="9"/>
    <x v="2"/>
  </r>
  <r>
    <s v="4034 - WATER FIRE SL"/>
    <x v="1395"/>
    <m/>
    <d v="2019-09-30T00:00:00"/>
    <n v="7246.62"/>
    <n v="1521.79"/>
    <m/>
    <m/>
    <n v="8768.41"/>
    <x v="404"/>
    <x v="102"/>
    <n v="9"/>
    <x v="2"/>
  </r>
  <r>
    <s v="4069 - FERRETERIA PEPIOL, S.A."/>
    <x v="1396"/>
    <m/>
    <d v="2019-09-30T00:00:00"/>
    <n v="385.79"/>
    <n v="81.02"/>
    <m/>
    <m/>
    <n v="466.81"/>
    <x v="5"/>
    <x v="21"/>
    <n v="9"/>
    <x v="2"/>
  </r>
  <r>
    <s v="4077 - SISTEMAS Y VEHICULOS ALTA TECNOLOGIA SA"/>
    <x v="1397"/>
    <m/>
    <d v="2019-09-24T00:00:00"/>
    <n v="737.5"/>
    <n v="154.88"/>
    <m/>
    <m/>
    <n v="892.38"/>
    <x v="5"/>
    <x v="236"/>
    <n v="9"/>
    <x v="2"/>
  </r>
  <r>
    <s v="4081 - NASER ELECTRONIC SL"/>
    <x v="1398"/>
    <m/>
    <d v="2019-09-30T00:00:00"/>
    <n v="392.44"/>
    <n v="82.41"/>
    <m/>
    <m/>
    <n v="474.85"/>
    <x v="5"/>
    <x v="27"/>
    <n v="9"/>
    <x v="2"/>
  </r>
  <r>
    <s v="4092 - RAINS CONTROL DE PLAGAS SL"/>
    <x v="1399"/>
    <m/>
    <d v="2019-09-27T00:00:00"/>
    <n v="468.8"/>
    <n v="98.45"/>
    <m/>
    <m/>
    <n v="567.25"/>
    <x v="46"/>
    <x v="29"/>
    <n v="9"/>
    <x v="2"/>
  </r>
  <r>
    <s v="4093 - CIPRIANO VILLARES CEREZO"/>
    <x v="1400"/>
    <m/>
    <d v="2019-09-24T00:00:00"/>
    <n v="343.35"/>
    <n v="72.099999999999994"/>
    <m/>
    <m/>
    <n v="415.45"/>
    <x v="5"/>
    <x v="30"/>
    <n v="9"/>
    <x v="2"/>
  </r>
  <r>
    <s v="4094 - RECANVIS BRUGUES MOTOR, S.L."/>
    <x v="1401"/>
    <m/>
    <d v="2019-09-26T00:00:00"/>
    <n v="31.32"/>
    <n v="6.58"/>
    <m/>
    <m/>
    <n v="37.9"/>
    <x v="5"/>
    <x v="31"/>
    <n v="9"/>
    <x v="2"/>
  </r>
  <r>
    <s v="4102 - ESTABLECIMIENTOS COLL, SA"/>
    <x v="1402"/>
    <m/>
    <d v="2019-07-26T00:00:00"/>
    <n v="477.86"/>
    <n v="100.35"/>
    <m/>
    <m/>
    <n v="578.21"/>
    <x v="5"/>
    <x v="35"/>
    <n v="7"/>
    <x v="2"/>
  </r>
  <r>
    <s v="4102 - ESTABLECIMIENTOS COLL, SA"/>
    <x v="1403"/>
    <s v="*A*"/>
    <d v="2019-07-26T00:00:00"/>
    <n v="-144.94999999999999"/>
    <n v="-30.44"/>
    <m/>
    <m/>
    <n v="-175.39"/>
    <x v="405"/>
    <x v="35"/>
    <n v="7"/>
    <x v="2"/>
  </r>
  <r>
    <s v="4102 - ESTABLECIMIENTOS COLL, SA"/>
    <x v="1404"/>
    <s v="*A*"/>
    <d v="2019-09-23T00:00:00"/>
    <n v="-1.98"/>
    <n v="-0.42"/>
    <m/>
    <m/>
    <n v="-2.4"/>
    <x v="405"/>
    <x v="35"/>
    <n v="9"/>
    <x v="2"/>
  </r>
  <r>
    <s v="4109 - SAFETY-KLEEN ESPAÑA SA"/>
    <x v="1405"/>
    <m/>
    <d v="2019-08-23T00:00:00"/>
    <n v="620.45000000000005"/>
    <n v="130.29"/>
    <m/>
    <m/>
    <n v="750.74"/>
    <x v="49"/>
    <x v="36"/>
    <n v="8"/>
    <x v="2"/>
  </r>
  <r>
    <s v="4251 - FUNDACIO PRIVADA SIGEA"/>
    <x v="416"/>
    <m/>
    <d v="2019-09-29T00:00:00"/>
    <n v="1680"/>
    <n v="352.8"/>
    <m/>
    <m/>
    <n v="2032.8"/>
    <x v="70"/>
    <x v="59"/>
    <n v="9"/>
    <x v="2"/>
  </r>
  <r>
    <s v="4349 - JUNGHEINRICH DE ESPAÑA SA"/>
    <x v="1406"/>
    <m/>
    <d v="2019-09-28T00:00:00"/>
    <n v="687"/>
    <n v="144.27000000000001"/>
    <m/>
    <m/>
    <n v="831.27"/>
    <x v="265"/>
    <x v="84"/>
    <n v="9"/>
    <x v="2"/>
  </r>
  <r>
    <s v="4350 - SENESANT 2000 S.L."/>
    <x v="1407"/>
    <m/>
    <d v="2019-09-30T00:00:00"/>
    <n v="888"/>
    <n v="186.48"/>
    <m/>
    <m/>
    <n v="1074.48"/>
    <x v="129"/>
    <x v="70"/>
    <n v="9"/>
    <x v="2"/>
  </r>
  <r>
    <s v="4413 - VILALTA CORPORACION SA"/>
    <x v="1408"/>
    <m/>
    <d v="2019-09-26T00:00:00"/>
    <n v="7284.94"/>
    <n v="1529.84"/>
    <m/>
    <m/>
    <n v="8814.7800000000007"/>
    <x v="162"/>
    <x v="231"/>
    <n v="9"/>
    <x v="2"/>
  </r>
  <r>
    <s v="4414 - ZONA FRANCA ALARI SEPAUTO SA"/>
    <x v="1409"/>
    <m/>
    <d v="2019-09-30T00:00:00"/>
    <n v="392.86"/>
    <n v="82.5"/>
    <m/>
    <m/>
    <n v="475.36"/>
    <x v="45"/>
    <x v="232"/>
    <n v="9"/>
    <x v="2"/>
  </r>
  <r>
    <s v="4418 - CELNET GASMA CASTELLDEFELS SL"/>
    <x v="1410"/>
    <m/>
    <d v="2019-09-26T00:00:00"/>
    <n v="213.94"/>
    <n v="44.93"/>
    <m/>
    <m/>
    <n v="258.87"/>
    <x v="310"/>
    <x v="239"/>
    <n v="9"/>
    <x v="2"/>
  </r>
  <r>
    <s v="4007 - COSUIN EQUIPOS DE OFICINA, S.A."/>
    <x v="1411"/>
    <m/>
    <d v="2019-09-30T00:00:00"/>
    <n v="82.7"/>
    <n v="17.37"/>
    <m/>
    <m/>
    <n v="100.07"/>
    <x v="311"/>
    <x v="13"/>
    <n v="9"/>
    <x v="2"/>
  </r>
  <r>
    <s v="4007 - COSUIN EQUIPOS DE OFICINA, S.A."/>
    <x v="1412"/>
    <m/>
    <d v="2019-09-30T00:00:00"/>
    <n v="28.29"/>
    <n v="5.94"/>
    <m/>
    <m/>
    <n v="34.229999999999997"/>
    <x v="311"/>
    <x v="13"/>
    <n v="9"/>
    <x v="2"/>
  </r>
  <r>
    <s v="4007 - COSUIN EQUIPOS DE OFICINA, S.A."/>
    <x v="1413"/>
    <m/>
    <d v="2019-09-30T00:00:00"/>
    <n v="66.3"/>
    <n v="13.92"/>
    <m/>
    <m/>
    <n v="80.22"/>
    <x v="311"/>
    <x v="13"/>
    <n v="9"/>
    <x v="2"/>
  </r>
  <r>
    <s v="4007 - COSUIN EQUIPOS DE OFICINA, S.A."/>
    <x v="1414"/>
    <m/>
    <d v="2019-09-30T00:00:00"/>
    <n v="157"/>
    <n v="32.97"/>
    <m/>
    <m/>
    <n v="189.97"/>
    <x v="311"/>
    <x v="13"/>
    <n v="9"/>
    <x v="2"/>
  </r>
  <r>
    <s v="4007 - COSUIN EQUIPOS DE OFICINA, S.A."/>
    <x v="1415"/>
    <m/>
    <d v="2019-09-30T00:00:00"/>
    <n v="76.59"/>
    <n v="16.079999999999998"/>
    <m/>
    <m/>
    <n v="92.67"/>
    <x v="311"/>
    <x v="13"/>
    <n v="9"/>
    <x v="2"/>
  </r>
  <r>
    <s v="4007 - COSUIN EQUIPOS DE OFICINA, S.A."/>
    <x v="1416"/>
    <m/>
    <d v="2019-09-30T00:00:00"/>
    <n v="61.17"/>
    <n v="12.85"/>
    <m/>
    <m/>
    <n v="74.02"/>
    <x v="311"/>
    <x v="13"/>
    <n v="9"/>
    <x v="2"/>
  </r>
  <r>
    <s v="4007 - COSUIN EQUIPOS DE OFICINA, S.A."/>
    <x v="1417"/>
    <m/>
    <d v="2019-09-30T00:00:00"/>
    <n v="27.74"/>
    <n v="5.83"/>
    <m/>
    <m/>
    <n v="33.57"/>
    <x v="311"/>
    <x v="13"/>
    <n v="9"/>
    <x v="2"/>
  </r>
  <r>
    <s v="4034 - WATER FIRE SL"/>
    <x v="1418"/>
    <m/>
    <d v="2019-09-30T00:00:00"/>
    <n v="1254.24"/>
    <n v="263.39"/>
    <m/>
    <m/>
    <n v="1517.63"/>
    <x v="404"/>
    <x v="102"/>
    <n v="9"/>
    <x v="2"/>
  </r>
  <r>
    <s v="4079 - COHIMAR HIDRAULICA NEUMATICA S.L."/>
    <x v="1419"/>
    <m/>
    <d v="2019-09-30T00:00:00"/>
    <n v="275.29000000000002"/>
    <n v="57.81"/>
    <m/>
    <m/>
    <n v="333.1"/>
    <x v="41"/>
    <x v="26"/>
    <n v="9"/>
    <x v="2"/>
  </r>
  <r>
    <s v="4079 - COHIMAR HIDRAULICA NEUMATICA S.L."/>
    <x v="1420"/>
    <m/>
    <d v="2019-09-30T00:00:00"/>
    <n v="49.5"/>
    <n v="10.4"/>
    <m/>
    <m/>
    <n v="59.9"/>
    <x v="41"/>
    <x v="26"/>
    <n v="9"/>
    <x v="2"/>
  </r>
  <r>
    <s v="4079 - COHIMAR HIDRAULICA NEUMATICA S.L."/>
    <x v="1421"/>
    <m/>
    <d v="2019-09-30T00:00:00"/>
    <n v="470.26"/>
    <n v="98.75"/>
    <m/>
    <m/>
    <n v="569.01"/>
    <x v="41"/>
    <x v="26"/>
    <n v="9"/>
    <x v="2"/>
  </r>
  <r>
    <s v="4079 - COHIMAR HIDRAULICA NEUMATICA S.L."/>
    <x v="1422"/>
    <m/>
    <d v="2019-09-30T00:00:00"/>
    <n v="32.65"/>
    <n v="6.86"/>
    <m/>
    <m/>
    <n v="39.51"/>
    <x v="41"/>
    <x v="26"/>
    <n v="9"/>
    <x v="2"/>
  </r>
  <r>
    <s v="4079 - COHIMAR HIDRAULICA NEUMATICA S.L."/>
    <x v="1423"/>
    <m/>
    <d v="2019-09-30T00:00:00"/>
    <n v="89.66"/>
    <n v="18.829999999999998"/>
    <m/>
    <m/>
    <n v="108.49"/>
    <x v="406"/>
    <x v="26"/>
    <n v="9"/>
    <x v="2"/>
  </r>
  <r>
    <s v="4079 - COHIMAR HIDRAULICA NEUMATICA S.L."/>
    <x v="1424"/>
    <m/>
    <d v="2019-09-30T00:00:00"/>
    <n v="105.7"/>
    <n v="22.2"/>
    <m/>
    <m/>
    <n v="127.9"/>
    <x v="41"/>
    <x v="26"/>
    <n v="9"/>
    <x v="2"/>
  </r>
  <r>
    <s v="3781 - TELEFONICA MOVILES ESPAÑA, S.A."/>
    <x v="1425"/>
    <m/>
    <d v="2019-10-01T00:00:00"/>
    <n v="112"/>
    <n v="23.52"/>
    <m/>
    <m/>
    <n v="135.52000000000001"/>
    <x v="140"/>
    <x v="9"/>
    <n v="10"/>
    <x v="3"/>
  </r>
  <r>
    <s v="3186 - SHEBEL CONSULTORIA Y SERVICIOS, S.L.U."/>
    <x v="1426"/>
    <m/>
    <d v="2019-10-01T00:00:00"/>
    <n v="263.01"/>
    <n v="55.23"/>
    <m/>
    <m/>
    <n v="318.24"/>
    <x v="4"/>
    <x v="2"/>
    <n v="10"/>
    <x v="3"/>
  </r>
  <r>
    <s v="4000 - PROFESSIONAL GROUP CONVERSIA SLU"/>
    <x v="1427"/>
    <m/>
    <d v="2019-08-08T00:00:00"/>
    <n v="350"/>
    <n v="73.5"/>
    <m/>
    <m/>
    <n v="423.5"/>
    <x v="407"/>
    <x v="240"/>
    <n v="8"/>
    <x v="2"/>
  </r>
  <r>
    <s v="4014 - AIGUES DE BARCELONA ,S.A."/>
    <x v="1428"/>
    <m/>
    <d v="2019-10-01T00:00:00"/>
    <n v="2457.56"/>
    <n v="242.4"/>
    <m/>
    <m/>
    <n v="2699.96"/>
    <x v="269"/>
    <x v="14"/>
    <n v="10"/>
    <x v="3"/>
  </r>
  <r>
    <s v="4014 - AIGUES DE BARCELONA ,S.A."/>
    <x v="1429"/>
    <m/>
    <d v="2019-10-01T00:00:00"/>
    <n v="89.84"/>
    <n v="3.96"/>
    <m/>
    <m/>
    <n v="93.8"/>
    <x v="269"/>
    <x v="14"/>
    <n v="10"/>
    <x v="3"/>
  </r>
  <r>
    <s v="4014 - AIGUES DE BARCELONA ,S.A."/>
    <x v="1430"/>
    <m/>
    <d v="2019-10-01T00:00:00"/>
    <n v="66.83"/>
    <n v="3.33"/>
    <m/>
    <m/>
    <n v="70.16"/>
    <x v="269"/>
    <x v="14"/>
    <n v="10"/>
    <x v="3"/>
  </r>
  <r>
    <s v="4014 - AIGUES DE BARCELONA ,S.A."/>
    <x v="1431"/>
    <m/>
    <d v="2019-10-01T00:00:00"/>
    <n v="69.510000000000005"/>
    <n v="3.6"/>
    <m/>
    <m/>
    <n v="73.11"/>
    <x v="269"/>
    <x v="14"/>
    <n v="10"/>
    <x v="3"/>
  </r>
  <r>
    <s v="4014 - AIGUES DE BARCELONA ,S.A."/>
    <x v="1432"/>
    <m/>
    <d v="2019-10-01T00:00:00"/>
    <n v="83.59"/>
    <n v="3.33"/>
    <m/>
    <m/>
    <n v="86.92"/>
    <x v="269"/>
    <x v="14"/>
    <n v="10"/>
    <x v="3"/>
  </r>
  <r>
    <s v="4066 - PICH Y ASOCIADOS, S.L.P."/>
    <x v="1433"/>
    <m/>
    <d v="2019-10-03T00:00:00"/>
    <n v="2950"/>
    <n v="619.5"/>
    <m/>
    <m/>
    <n v="3569.5"/>
    <x v="36"/>
    <x v="19"/>
    <n v="10"/>
    <x v="3"/>
  </r>
  <r>
    <s v="4068 - HIGIENE I PROTECCIO, S.L."/>
    <x v="1434"/>
    <m/>
    <d v="2019-09-20T00:00:00"/>
    <n v="147.30000000000001"/>
    <n v="30.93"/>
    <m/>
    <m/>
    <n v="178.23"/>
    <x v="408"/>
    <x v="20"/>
    <n v="9"/>
    <x v="2"/>
  </r>
  <r>
    <s v="4078 - FERROS BRUGUES, S.A."/>
    <x v="1435"/>
    <m/>
    <d v="2019-09-30T00:00:00"/>
    <n v="33.049999999999997"/>
    <n v="6.9"/>
    <m/>
    <m/>
    <n v="39.950000000000003"/>
    <x v="5"/>
    <x v="25"/>
    <n v="9"/>
    <x v="2"/>
  </r>
  <r>
    <s v="4086 - AR COMERCIAL DE GASOS SLU"/>
    <x v="1436"/>
    <m/>
    <d v="2019-09-30T00:00:00"/>
    <n v="196.95"/>
    <n v="41.36"/>
    <m/>
    <m/>
    <n v="238.31"/>
    <x v="118"/>
    <x v="105"/>
    <n v="9"/>
    <x v="2"/>
  </r>
  <r>
    <s v="4134 - SOLRED S.A."/>
    <x v="1437"/>
    <m/>
    <d v="2019-09-30T00:00:00"/>
    <n v="364.92"/>
    <n v="76.63"/>
    <m/>
    <m/>
    <n v="441.55"/>
    <x v="60"/>
    <x v="40"/>
    <n v="9"/>
    <x v="2"/>
  </r>
  <r>
    <s v="4153 - ENVIROCAT SERVEIS SL"/>
    <x v="1438"/>
    <m/>
    <d v="2019-09-30T00:00:00"/>
    <n v="952"/>
    <n v="199.92"/>
    <m/>
    <m/>
    <n v="1151.92"/>
    <x v="45"/>
    <x v="203"/>
    <n v="9"/>
    <x v="2"/>
  </r>
  <r>
    <s v="4187 - CASTELAO SL"/>
    <x v="1439"/>
    <m/>
    <d v="2019-09-30T00:00:00"/>
    <n v="463.33"/>
    <n v="97.3"/>
    <m/>
    <m/>
    <n v="560.63"/>
    <x v="5"/>
    <x v="88"/>
    <n v="9"/>
    <x v="2"/>
  </r>
  <r>
    <s v="4208 - BOREAL INFORMATION TECHNOLOGY, S.L."/>
    <x v="1440"/>
    <m/>
    <d v="2019-09-30T00:00:00"/>
    <n v="637.6"/>
    <n v="133.9"/>
    <m/>
    <m/>
    <n v="771.5"/>
    <x v="123"/>
    <x v="53"/>
    <n v="9"/>
    <x v="2"/>
  </r>
  <r>
    <s v="4222 - VIVA AQUA SERVICE SPAIN, S.A."/>
    <x v="1441"/>
    <m/>
    <d v="2019-09-30T00:00:00"/>
    <n v="74.34"/>
    <n v="7.43"/>
    <m/>
    <m/>
    <n v="81.77"/>
    <x v="67"/>
    <x v="55"/>
    <n v="9"/>
    <x v="2"/>
  </r>
  <r>
    <s v="4248 - SENDRA CRESPO, C.B."/>
    <x v="94"/>
    <m/>
    <d v="2019-10-01T00:00:00"/>
    <n v="2070"/>
    <n v="434.7"/>
    <m/>
    <s v="393,30"/>
    <n v="2111.4"/>
    <x v="69"/>
    <x v="58"/>
    <n v="10"/>
    <x v="3"/>
  </r>
  <r>
    <s v="4277 - RECA HISPANIA SAU"/>
    <x v="1442"/>
    <m/>
    <d v="2019-09-27T00:00:00"/>
    <n v="255.05"/>
    <n v="53.56"/>
    <m/>
    <m/>
    <n v="308.61"/>
    <x v="5"/>
    <x v="156"/>
    <n v="9"/>
    <x v="2"/>
  </r>
  <r>
    <s v="4304 - LIQUID NATURAL GAZ, S.L."/>
    <x v="1443"/>
    <m/>
    <d v="2019-09-30T00:00:00"/>
    <n v="192.76"/>
    <n v="40.479999999999997"/>
    <m/>
    <m/>
    <n v="233.24"/>
    <x v="60"/>
    <x v="64"/>
    <n v="9"/>
    <x v="2"/>
  </r>
  <r>
    <s v="4309 - CRISTAL AUTO BARCINO SL"/>
    <x v="1444"/>
    <m/>
    <d v="2019-10-01T00:00:00"/>
    <n v="371.95"/>
    <n v="78.11"/>
    <m/>
    <m/>
    <n v="450.06"/>
    <x v="45"/>
    <x v="114"/>
    <n v="10"/>
    <x v="3"/>
  </r>
  <r>
    <s v="4314 - CARLOS JUAN GUTIERREZ"/>
    <x v="1445"/>
    <m/>
    <d v="2019-09-30T00:00:00"/>
    <n v="95.1"/>
    <n v="19.97"/>
    <m/>
    <s v="0,95"/>
    <n v="114.12"/>
    <x v="195"/>
    <x v="66"/>
    <n v="9"/>
    <x v="2"/>
  </r>
  <r>
    <s v="4419 - JESUS ARPON ESCALONA"/>
    <x v="1446"/>
    <m/>
    <d v="2019-08-23T00:00:00"/>
    <n v="275"/>
    <n v="57.75"/>
    <m/>
    <s v="41,25"/>
    <n v="291.5"/>
    <x v="384"/>
    <x v="241"/>
    <n v="8"/>
    <x v="2"/>
  </r>
  <r>
    <s v="4419 - JESUS ARPON ESCALONA"/>
    <x v="1447"/>
    <m/>
    <d v="2019-09-04T00:00:00"/>
    <n v="275"/>
    <n v="57.75"/>
    <m/>
    <s v="41,25"/>
    <n v="291.5"/>
    <x v="384"/>
    <x v="241"/>
    <n v="9"/>
    <x v="2"/>
  </r>
  <r>
    <s v="3227 - ANTONIO MESAS MARTINEZ"/>
    <x v="1448"/>
    <m/>
    <d v="2019-10-07T00:00:00"/>
    <n v="85.55"/>
    <n v="17.98"/>
    <m/>
    <m/>
    <n v="103.53"/>
    <x v="5"/>
    <x v="3"/>
    <n v="10"/>
    <x v="3"/>
  </r>
  <r>
    <s v="3274 - VODAFONE ESPAÑA, SAU"/>
    <x v="1449"/>
    <m/>
    <d v="2019-10-01T00:00:00"/>
    <n v="968.82"/>
    <n v="199.96"/>
    <m/>
    <m/>
    <n v="1168.78"/>
    <x v="337"/>
    <x v="4"/>
    <n v="10"/>
    <x v="3"/>
  </r>
  <r>
    <s v="3977 - Manuel Exposito Jordán"/>
    <x v="1450"/>
    <m/>
    <d v="2019-09-17T00:00:00"/>
    <n v="610"/>
    <n v="128.1"/>
    <m/>
    <m/>
    <n v="738.1"/>
    <x v="409"/>
    <x v="12"/>
    <n v="9"/>
    <x v="2"/>
  </r>
  <r>
    <s v="3977 - Manuel Exposito Jordán"/>
    <x v="1451"/>
    <m/>
    <d v="2019-09-17T00:00:00"/>
    <n v="120"/>
    <n v="25.2"/>
    <m/>
    <m/>
    <n v="145.19999999999999"/>
    <x v="410"/>
    <x v="12"/>
    <n v="9"/>
    <x v="2"/>
  </r>
  <r>
    <s v="4022 - LOOMIS SPAIN, S.A."/>
    <x v="1452"/>
    <m/>
    <d v="2019-09-30T00:00:00"/>
    <n v="782"/>
    <n v="164.22"/>
    <m/>
    <m/>
    <n v="946.22"/>
    <x v="391"/>
    <x v="15"/>
    <n v="9"/>
    <x v="2"/>
  </r>
  <r>
    <s v="4022 - LOOMIS SPAIN, S.A."/>
    <x v="1453"/>
    <m/>
    <d v="2019-09-30T00:00:00"/>
    <n v="759"/>
    <n v="159.38999999999999"/>
    <m/>
    <m/>
    <n v="918.39"/>
    <x v="391"/>
    <x v="15"/>
    <n v="9"/>
    <x v="2"/>
  </r>
  <r>
    <s v="4075 - DULECENTRE SA"/>
    <x v="1454"/>
    <m/>
    <d v="2019-09-30T00:00:00"/>
    <n v="913.21"/>
    <n v="191.77"/>
    <m/>
    <m/>
    <n v="1104.98"/>
    <x v="41"/>
    <x v="23"/>
    <n v="9"/>
    <x v="2"/>
  </r>
  <r>
    <s v="4084 - ANTONIO FERNANDEZ LEYVA (COMERCIAL DELTA"/>
    <x v="1455"/>
    <m/>
    <d v="2019-10-03T00:00:00"/>
    <n v="438.53"/>
    <n v="92.09"/>
    <m/>
    <m/>
    <n v="530.62"/>
    <x v="5"/>
    <x v="135"/>
    <n v="10"/>
    <x v="3"/>
  </r>
  <r>
    <s v="4085 - SICAL SL"/>
    <x v="1456"/>
    <m/>
    <d v="2019-10-09T00:00:00"/>
    <n v="1145.73"/>
    <n v="240.6"/>
    <m/>
    <m/>
    <n v="1386.33"/>
    <x v="5"/>
    <x v="136"/>
    <n v="10"/>
    <x v="3"/>
  </r>
  <r>
    <s v="4114 - CEMI , S.A"/>
    <x v="1457"/>
    <m/>
    <d v="2019-09-30T00:00:00"/>
    <n v="1338.18"/>
    <n v="281.02"/>
    <m/>
    <m/>
    <n v="1619.2"/>
    <x v="5"/>
    <x v="37"/>
    <n v="9"/>
    <x v="2"/>
  </r>
  <r>
    <s v="4117 - PERSUMAR, S.L."/>
    <x v="1458"/>
    <m/>
    <d v="2019-09-30T00:00:00"/>
    <n v="204.12"/>
    <n v="42.87"/>
    <m/>
    <m/>
    <n v="246.99"/>
    <x v="56"/>
    <x v="38"/>
    <n v="9"/>
    <x v="2"/>
  </r>
  <r>
    <s v="4117 - PERSUMAR, S.L."/>
    <x v="1459"/>
    <m/>
    <d v="2019-08-30T00:00:00"/>
    <n v="204.12"/>
    <n v="42.87"/>
    <m/>
    <m/>
    <n v="246.99"/>
    <x v="56"/>
    <x v="38"/>
    <n v="8"/>
    <x v="2"/>
  </r>
  <r>
    <s v="4117 - PERSUMAR, S.L."/>
    <x v="1460"/>
    <m/>
    <d v="2019-07-30T00:00:00"/>
    <n v="453.6"/>
    <n v="95.26"/>
    <m/>
    <m/>
    <n v="548.86"/>
    <x v="56"/>
    <x v="38"/>
    <n v="7"/>
    <x v="2"/>
  </r>
  <r>
    <s v="4161 - FORCH COMPONENTES PARA TALLER SL"/>
    <x v="1461"/>
    <m/>
    <d v="2019-09-27T00:00:00"/>
    <n v="780.39"/>
    <n v="163.88"/>
    <m/>
    <m/>
    <n v="944.27"/>
    <x v="5"/>
    <x v="47"/>
    <n v="9"/>
    <x v="2"/>
  </r>
  <r>
    <s v="4170 - SERGIO JODAR GIL"/>
    <x v="1462"/>
    <m/>
    <d v="2019-10-11T00:00:00"/>
    <n v="135"/>
    <n v="28.35"/>
    <m/>
    <m/>
    <n v="163.35"/>
    <x v="411"/>
    <x v="242"/>
    <n v="10"/>
    <x v="3"/>
  </r>
  <r>
    <s v="4170 - SERGIO JODAR GIL"/>
    <x v="1463"/>
    <m/>
    <d v="2019-10-11T00:00:00"/>
    <n v="528"/>
    <n v="110.88"/>
    <m/>
    <m/>
    <n v="638.88"/>
    <x v="411"/>
    <x v="242"/>
    <n v="10"/>
    <x v="3"/>
  </r>
  <r>
    <s v="4170 - SERGIO JODAR GIL"/>
    <x v="1464"/>
    <m/>
    <d v="2019-10-11T00:00:00"/>
    <n v="105"/>
    <n v="22.05"/>
    <m/>
    <m/>
    <n v="127.05"/>
    <x v="412"/>
    <x v="242"/>
    <n v="10"/>
    <x v="3"/>
  </r>
  <r>
    <s v="4172 - INTERTRONIC INTERNACIONAL SL"/>
    <x v="1465"/>
    <m/>
    <d v="2019-10-01T00:00:00"/>
    <n v="244"/>
    <n v="51.24"/>
    <m/>
    <m/>
    <n v="295.24"/>
    <x v="5"/>
    <x v="243"/>
    <n v="10"/>
    <x v="3"/>
  </r>
  <r>
    <s v="4273 - FLOWBIRD ESPAÑA SLU"/>
    <x v="1466"/>
    <m/>
    <d v="2019-09-30T00:00:00"/>
    <n v="57040"/>
    <n v="11978.4"/>
    <m/>
    <m/>
    <n v="69018.399999999994"/>
    <x v="366"/>
    <x v="113"/>
    <n v="9"/>
    <x v="2"/>
  </r>
  <r>
    <s v="4297 - REPARACIONES Y VULCANIZADOS JDF, S.L."/>
    <x v="1467"/>
    <m/>
    <d v="2019-10-01T00:00:00"/>
    <n v="420.95"/>
    <n v="88.4"/>
    <m/>
    <m/>
    <n v="509.35"/>
    <x v="45"/>
    <x v="0"/>
    <n v="10"/>
    <x v="3"/>
  </r>
  <r>
    <s v="4297 - REPARACIONES Y VULCANIZADOS JDF, S.L."/>
    <x v="1468"/>
    <m/>
    <d v="2019-09-13T00:00:00"/>
    <n v="841.9"/>
    <n v="176.8"/>
    <m/>
    <m/>
    <n v="1018.7"/>
    <x v="45"/>
    <x v="0"/>
    <n v="9"/>
    <x v="2"/>
  </r>
  <r>
    <s v="4306 - CONTENIDORS PUBLICS DE CATALUNYA SA"/>
    <x v="1469"/>
    <m/>
    <d v="2019-09-30T00:00:00"/>
    <n v="110"/>
    <n v="11"/>
    <m/>
    <m/>
    <n v="121"/>
    <x v="413"/>
    <x v="65"/>
    <n v="9"/>
    <x v="2"/>
  </r>
  <r>
    <s v="4306 - CONTENIDORS PUBLICS DE CATALUNYA SA"/>
    <x v="1470"/>
    <s v="*A*"/>
    <d v="2019-10-10T00:00:00"/>
    <n v="-137.28"/>
    <n v="-13.73"/>
    <m/>
    <m/>
    <n v="-151.01"/>
    <x v="414"/>
    <x v="65"/>
    <n v="10"/>
    <x v="3"/>
  </r>
  <r>
    <s v="4306 - CONTENIDORS PUBLICS DE CATALUNYA SA"/>
    <x v="1471"/>
    <s v="*A*"/>
    <d v="2019-10-10T00:00:00"/>
    <n v="-633.6"/>
    <n v="-63.36"/>
    <m/>
    <m/>
    <n v="-696.96"/>
    <x v="415"/>
    <x v="65"/>
    <n v="10"/>
    <x v="3"/>
  </r>
  <r>
    <s v="4306 - CONTENIDORS PUBLICS DE CATALUNYA SA"/>
    <x v="1472"/>
    <s v="*A*"/>
    <d v="2019-10-03T00:00:00"/>
    <n v="-1460"/>
    <n v="-146"/>
    <m/>
    <m/>
    <n v="-1606"/>
    <x v="416"/>
    <x v="65"/>
    <n v="10"/>
    <x v="3"/>
  </r>
  <r>
    <s v="4306 - CONTENIDORS PUBLICS DE CATALUNYA SA"/>
    <x v="1473"/>
    <m/>
    <d v="2019-10-10T00:00:00"/>
    <n v="330"/>
    <n v="33"/>
    <m/>
    <m/>
    <n v="363"/>
    <x v="413"/>
    <x v="65"/>
    <n v="10"/>
    <x v="3"/>
  </r>
  <r>
    <s v="4315 - GIRALT URBANA &amp; INDUSTRIAL SL"/>
    <x v="1474"/>
    <m/>
    <d v="2019-10-03T00:00:00"/>
    <n v="79.489999999999995"/>
    <n v="16.690000000000001"/>
    <m/>
    <m/>
    <n v="96.18"/>
    <x v="310"/>
    <x v="229"/>
    <n v="10"/>
    <x v="3"/>
  </r>
  <r>
    <s v="4315 - GIRALT URBANA &amp; INDUSTRIAL SL"/>
    <x v="1475"/>
    <m/>
    <d v="2019-10-03T00:00:00"/>
    <n v="102.24"/>
    <n v="21.47"/>
    <m/>
    <m/>
    <n v="123.71"/>
    <x v="417"/>
    <x v="229"/>
    <n v="10"/>
    <x v="3"/>
  </r>
  <r>
    <s v="4324 - FOMENT DEL RECICLATGE SA"/>
    <x v="1476"/>
    <m/>
    <d v="2019-10-03T00:00:00"/>
    <n v="1325"/>
    <n v="132.5"/>
    <m/>
    <m/>
    <n v="1457.5"/>
    <x v="413"/>
    <x v="96"/>
    <n v="10"/>
    <x v="3"/>
  </r>
  <r>
    <s v="4324 - FOMENT DEL RECICLATGE SA"/>
    <x v="1477"/>
    <m/>
    <d v="2019-10-10T00:00:00"/>
    <n v="265"/>
    <n v="26.5"/>
    <m/>
    <m/>
    <n v="291.5"/>
    <x v="413"/>
    <x v="96"/>
    <n v="10"/>
    <x v="3"/>
  </r>
  <r>
    <s v="4324 - FOMENT DEL RECICLATGE SA"/>
    <x v="1478"/>
    <m/>
    <d v="2019-09-30T00:00:00"/>
    <n v="528"/>
    <n v="52.8"/>
    <m/>
    <m/>
    <n v="580.79999999999995"/>
    <x v="413"/>
    <x v="96"/>
    <n v="9"/>
    <x v="2"/>
  </r>
  <r>
    <s v="4324 - FOMENT DEL RECICLATGE SA"/>
    <x v="1479"/>
    <m/>
    <d v="2019-08-31T00:00:00"/>
    <n v="432"/>
    <n v="43.2"/>
    <m/>
    <m/>
    <n v="475.2"/>
    <x v="413"/>
    <x v="96"/>
    <n v="8"/>
    <x v="2"/>
  </r>
  <r>
    <s v="4324 - FOMENT DEL RECICLATGE SA"/>
    <x v="1480"/>
    <m/>
    <d v="2019-08-31T00:00:00"/>
    <n v="720"/>
    <n v="72"/>
    <m/>
    <m/>
    <n v="792"/>
    <x v="413"/>
    <x v="96"/>
    <n v="8"/>
    <x v="2"/>
  </r>
  <r>
    <s v="4324 - FOMENT DEL RECICLATGE SA"/>
    <x v="1481"/>
    <m/>
    <d v="2019-09-30T00:00:00"/>
    <n v="1590"/>
    <n v="159"/>
    <m/>
    <m/>
    <n v="1749"/>
    <x v="413"/>
    <x v="96"/>
    <n v="9"/>
    <x v="2"/>
  </r>
  <r>
    <s v="4394 - TALLERS MANTENIMENT MEDI AMBIENT SL"/>
    <x v="1482"/>
    <m/>
    <d v="2019-09-13T00:00:00"/>
    <n v="146.06"/>
    <n v="30.67"/>
    <m/>
    <m/>
    <n v="176.73"/>
    <x v="5"/>
    <x v="177"/>
    <n v="9"/>
    <x v="2"/>
  </r>
  <r>
    <s v="4394 - TALLERS MANTENIMENT MEDI AMBIENT SL"/>
    <x v="1483"/>
    <m/>
    <d v="2019-09-03T00:00:00"/>
    <n v="46.5"/>
    <n v="9.77"/>
    <m/>
    <m/>
    <n v="56.27"/>
    <x v="5"/>
    <x v="177"/>
    <n v="9"/>
    <x v="2"/>
  </r>
  <r>
    <s v="4412 - BC TRANS HOOK LOGISTICS SL"/>
    <x v="1484"/>
    <m/>
    <d v="2019-09-30T00:00:00"/>
    <n v="1678"/>
    <n v="167.8"/>
    <m/>
    <m/>
    <n v="1845.8"/>
    <x v="264"/>
    <x v="230"/>
    <n v="9"/>
    <x v="2"/>
  </r>
  <r>
    <s v="4371 - COMERCIA GLOBAL PAYMENTS ENT. PAGO, SL"/>
    <x v="1485"/>
    <m/>
    <d v="2019-10-10T00:00:00"/>
    <n v="2725.84"/>
    <m/>
    <m/>
    <m/>
    <n v="2725.84"/>
    <x v="153"/>
    <x v="99"/>
    <n v="10"/>
    <x v="3"/>
  </r>
  <r>
    <s v="3474 - ZARDOYA OTIS, S.A."/>
    <x v="1486"/>
    <m/>
    <d v="2019-10-01T00:00:00"/>
    <n v="454.62"/>
    <n v="95.47"/>
    <m/>
    <m/>
    <n v="550.09"/>
    <x v="11"/>
    <x v="6"/>
    <n v="10"/>
    <x v="3"/>
  </r>
  <r>
    <s v="3724 - HERRERIA CERRAJERIA HERNANDEZ SL"/>
    <x v="1487"/>
    <m/>
    <d v="2019-09-02T00:00:00"/>
    <n v="240"/>
    <n v="50.4"/>
    <m/>
    <m/>
    <n v="290.39999999999998"/>
    <x v="191"/>
    <x v="244"/>
    <n v="9"/>
    <x v="2"/>
  </r>
  <r>
    <s v="3726 - ECTA-3 IMATGE SL"/>
    <x v="1488"/>
    <m/>
    <d v="2019-09-30T00:00:00"/>
    <n v="10.26"/>
    <n v="2.15"/>
    <m/>
    <m/>
    <n v="12.41"/>
    <x v="418"/>
    <x v="8"/>
    <n v="9"/>
    <x v="2"/>
  </r>
  <r>
    <s v="3892 - PRECISION CONSULTING SL"/>
    <x v="125"/>
    <m/>
    <d v="2019-10-01T00:00:00"/>
    <n v="120"/>
    <n v="25.2"/>
    <m/>
    <m/>
    <n v="145.19999999999999"/>
    <x v="14"/>
    <x v="10"/>
    <n v="10"/>
    <x v="3"/>
  </r>
  <r>
    <s v="3892 - PRECISION CONSULTING SL"/>
    <x v="1489"/>
    <m/>
    <d v="2019-10-14T00:00:00"/>
    <n v="740"/>
    <n v="155.4"/>
    <m/>
    <m/>
    <n v="895.4"/>
    <x v="4"/>
    <x v="10"/>
    <n v="10"/>
    <x v="3"/>
  </r>
  <r>
    <s v="4091 - GRAU, MAQUINARIA I SERVEI INTEGRAL, S.A."/>
    <x v="1490"/>
    <m/>
    <d v="2019-10-15T00:00:00"/>
    <n v="856.35"/>
    <n v="179.83"/>
    <m/>
    <m/>
    <n v="1036.18"/>
    <x v="5"/>
    <x v="28"/>
    <n v="10"/>
    <x v="3"/>
  </r>
  <r>
    <s v="4094 - RECANVIS BRUGUES MOTOR, S.L."/>
    <x v="1491"/>
    <m/>
    <d v="2019-10-14T00:00:00"/>
    <n v="14.73"/>
    <n v="3.09"/>
    <m/>
    <m/>
    <n v="17.82"/>
    <x v="5"/>
    <x v="31"/>
    <n v="10"/>
    <x v="3"/>
  </r>
  <r>
    <s v="4096 - RENAULT TRUCK CENTER SAU"/>
    <x v="1492"/>
    <m/>
    <d v="2019-09-20T00:00:00"/>
    <n v="216.23"/>
    <n v="45.41"/>
    <m/>
    <m/>
    <n v="261.64"/>
    <x v="50"/>
    <x v="32"/>
    <n v="9"/>
    <x v="2"/>
  </r>
  <r>
    <s v="4096 - RENAULT TRUCK CENTER SAU"/>
    <x v="1493"/>
    <m/>
    <d v="2019-09-20T00:00:00"/>
    <n v="30.3"/>
    <n v="6.36"/>
    <m/>
    <m/>
    <n v="36.659999999999997"/>
    <x v="50"/>
    <x v="32"/>
    <n v="9"/>
    <x v="2"/>
  </r>
  <r>
    <s v="4119 - BALLESTAS GRAN VIA SL"/>
    <x v="1494"/>
    <m/>
    <d v="2019-10-07T00:00:00"/>
    <n v="462"/>
    <n v="97.02"/>
    <m/>
    <m/>
    <n v="559.02"/>
    <x v="45"/>
    <x v="245"/>
    <n v="10"/>
    <x v="3"/>
  </r>
  <r>
    <s v="4151 - SUMINISTROS AN-BO, S.L."/>
    <x v="1495"/>
    <m/>
    <d v="2019-10-15T00:00:00"/>
    <n v="233.13"/>
    <n v="48.96"/>
    <m/>
    <m/>
    <n v="282.08999999999997"/>
    <x v="12"/>
    <x v="44"/>
    <n v="10"/>
    <x v="3"/>
  </r>
  <r>
    <s v="4173 - MECA ELECTRIC VILADECANS SL"/>
    <x v="1496"/>
    <m/>
    <d v="2019-10-15T00:00:00"/>
    <n v="115.47"/>
    <n v="24.25"/>
    <m/>
    <m/>
    <n v="139.72"/>
    <x v="45"/>
    <x v="138"/>
    <n v="10"/>
    <x v="3"/>
  </r>
  <r>
    <s v="4173 - MECA ELECTRIC VILADECANS SL"/>
    <x v="1497"/>
    <m/>
    <d v="2019-10-15T00:00:00"/>
    <n v="115.47"/>
    <n v="24.25"/>
    <m/>
    <m/>
    <n v="139.72"/>
    <x v="50"/>
    <x v="138"/>
    <n v="10"/>
    <x v="3"/>
  </r>
  <r>
    <s v="4178 - TRASEMISA ADBLUE SL"/>
    <x v="1498"/>
    <m/>
    <d v="2019-10-02T00:00:00"/>
    <n v="254.54"/>
    <n v="53.45"/>
    <m/>
    <m/>
    <n v="307.99"/>
    <x v="5"/>
    <x v="110"/>
    <n v="10"/>
    <x v="3"/>
  </r>
  <r>
    <s v="4187 - CASTELAO SL"/>
    <x v="1499"/>
    <m/>
    <d v="2019-10-15T00:00:00"/>
    <n v="422.28"/>
    <n v="88.68"/>
    <m/>
    <m/>
    <n v="510.96"/>
    <x v="5"/>
    <x v="88"/>
    <n v="10"/>
    <x v="3"/>
  </r>
  <r>
    <s v="4331 - BETICO COMPRESORES SAU"/>
    <x v="1500"/>
    <m/>
    <d v="2019-10-10T00:00:00"/>
    <n v="20.95"/>
    <n v="4.4000000000000004"/>
    <m/>
    <m/>
    <n v="25.35"/>
    <x v="419"/>
    <x v="246"/>
    <n v="10"/>
    <x v="3"/>
  </r>
  <r>
    <s v="4333 - INSTALACIONES FELS SL"/>
    <x v="1501"/>
    <m/>
    <d v="2019-10-11T00:00:00"/>
    <n v="376.75"/>
    <n v="79.12"/>
    <m/>
    <m/>
    <n v="455.87"/>
    <x v="367"/>
    <x v="163"/>
    <n v="10"/>
    <x v="3"/>
  </r>
  <r>
    <s v="4413 - VILALTA CORPORACION SA"/>
    <x v="1502"/>
    <m/>
    <d v="2019-10-11T00:00:00"/>
    <n v="7408.51"/>
    <n v="1555.79"/>
    <m/>
    <m/>
    <n v="8964.2999999999993"/>
    <x v="420"/>
    <x v="231"/>
    <n v="10"/>
    <x v="3"/>
  </r>
  <r>
    <s v="4420 - APSFIRE CORTAFUEGOS SL"/>
    <x v="1503"/>
    <m/>
    <d v="2019-09-25T00:00:00"/>
    <n v="1150"/>
    <n v="241.5"/>
    <m/>
    <m/>
    <n v="1391.5"/>
    <x v="367"/>
    <x v="247"/>
    <n v="9"/>
    <x v="2"/>
  </r>
  <r>
    <s v="2979 - TELEFONICA DE ESPAÑA, S.A.U."/>
    <x v="1504"/>
    <m/>
    <d v="2019-10-19T00:00:00"/>
    <n v="177.58"/>
    <n v="37.29"/>
    <m/>
    <m/>
    <n v="214.87"/>
    <x v="348"/>
    <x v="1"/>
    <n v="10"/>
    <x v="3"/>
  </r>
  <r>
    <s v="2979 - TELEFONICA DE ESPAÑA, S.A.U."/>
    <x v="1505"/>
    <m/>
    <d v="2019-10-19T00:00:00"/>
    <n v="34.56"/>
    <n v="7.26"/>
    <m/>
    <m/>
    <n v="41.82"/>
    <x v="348"/>
    <x v="1"/>
    <n v="10"/>
    <x v="3"/>
  </r>
  <r>
    <s v="2979 - TELEFONICA DE ESPAÑA, S.A.U."/>
    <x v="1506"/>
    <m/>
    <d v="2019-10-19T00:00:00"/>
    <n v="17.75"/>
    <n v="3.73"/>
    <m/>
    <m/>
    <n v="21.48"/>
    <x v="348"/>
    <x v="1"/>
    <n v="10"/>
    <x v="3"/>
  </r>
  <r>
    <s v="2979 - TELEFONICA DE ESPAÑA, S.A.U."/>
    <x v="1507"/>
    <m/>
    <d v="2019-10-19T00:00:00"/>
    <n v="10.38"/>
    <n v="2.1800000000000002"/>
    <m/>
    <m/>
    <n v="12.56"/>
    <x v="348"/>
    <x v="1"/>
    <n v="10"/>
    <x v="3"/>
  </r>
  <r>
    <s v="2979 - TELEFONICA DE ESPAÑA, S.A.U."/>
    <x v="1508"/>
    <m/>
    <d v="2019-10-19T00:00:00"/>
    <n v="4.32"/>
    <n v="0.91"/>
    <m/>
    <m/>
    <n v="5.23"/>
    <x v="348"/>
    <x v="1"/>
    <n v="10"/>
    <x v="3"/>
  </r>
  <r>
    <s v="2979 - TELEFONICA DE ESPAÑA, S.A.U."/>
    <x v="1509"/>
    <m/>
    <d v="2019-10-19T00:00:00"/>
    <n v="28.99"/>
    <n v="6.09"/>
    <m/>
    <m/>
    <n v="35.08"/>
    <x v="348"/>
    <x v="1"/>
    <n v="10"/>
    <x v="3"/>
  </r>
  <r>
    <s v="2979 - TELEFONICA DE ESPAÑA, S.A.U."/>
    <x v="1510"/>
    <m/>
    <d v="2019-10-19T00:00:00"/>
    <n v="18.309999999999999"/>
    <n v="3.85"/>
    <m/>
    <m/>
    <n v="22.16"/>
    <x v="421"/>
    <x v="1"/>
    <n v="10"/>
    <x v="3"/>
  </r>
  <r>
    <s v="2979 - TELEFONICA DE ESPAÑA, S.A.U."/>
    <x v="1511"/>
    <m/>
    <d v="2019-10-19T00:00:00"/>
    <n v="16.3"/>
    <n v="3.42"/>
    <m/>
    <m/>
    <n v="19.72"/>
    <x v="348"/>
    <x v="1"/>
    <n v="10"/>
    <x v="3"/>
  </r>
  <r>
    <s v="3274 - VODAFONE ESPAÑA, SAU"/>
    <x v="1512"/>
    <m/>
    <d v="2019-10-08T00:00:00"/>
    <n v="1096.6500000000001"/>
    <n v="225.33"/>
    <m/>
    <m/>
    <n v="1321.98"/>
    <x v="337"/>
    <x v="4"/>
    <n v="10"/>
    <x v="3"/>
  </r>
  <r>
    <s v="3892 - PRECISION CONSULTING SL"/>
    <x v="1513"/>
    <m/>
    <d v="2019-10-14T00:00:00"/>
    <n v="1440"/>
    <n v="302.39999999999998"/>
    <m/>
    <m/>
    <n v="1742.4"/>
    <x v="422"/>
    <x v="10"/>
    <n v="10"/>
    <x v="3"/>
  </r>
  <r>
    <s v="4117 - PERSUMAR, S.L."/>
    <x v="1514"/>
    <m/>
    <d v="2019-08-30T00:00:00"/>
    <n v="116.55"/>
    <n v="24.48"/>
    <m/>
    <m/>
    <n v="141.03"/>
    <x v="376"/>
    <x v="38"/>
    <n v="8"/>
    <x v="2"/>
  </r>
  <r>
    <s v="4117 - PERSUMAR, S.L."/>
    <x v="1515"/>
    <m/>
    <d v="2019-08-30T00:00:00"/>
    <n v="116.55"/>
    <n v="24.48"/>
    <m/>
    <m/>
    <n v="141.03"/>
    <x v="376"/>
    <x v="38"/>
    <n v="8"/>
    <x v="2"/>
  </r>
  <r>
    <s v="4117 - PERSUMAR, S.L."/>
    <x v="1516"/>
    <s v="*A*"/>
    <d v="2019-10-08T00:00:00"/>
    <n v="-77.7"/>
    <n v="-16.32"/>
    <m/>
    <m/>
    <n v="-94.02"/>
    <x v="423"/>
    <x v="38"/>
    <n v="10"/>
    <x v="3"/>
  </r>
  <r>
    <s v="4117 - PERSUMAR, S.L."/>
    <x v="1517"/>
    <m/>
    <d v="2019-08-30T00:00:00"/>
    <n v="174.87"/>
    <n v="36.72"/>
    <m/>
    <m/>
    <n v="211.59"/>
    <x v="376"/>
    <x v="38"/>
    <n v="8"/>
    <x v="2"/>
  </r>
  <r>
    <s v="4117 - PERSUMAR, S.L."/>
    <x v="1518"/>
    <m/>
    <d v="2019-08-01T00:00:00"/>
    <n v="116.55"/>
    <n v="24.48"/>
    <m/>
    <m/>
    <n v="141.03"/>
    <x v="376"/>
    <x v="38"/>
    <n v="8"/>
    <x v="2"/>
  </r>
  <r>
    <s v="4117 - PERSUMAR, S.L."/>
    <x v="1519"/>
    <m/>
    <d v="2019-08-01T00:00:00"/>
    <n v="116.55"/>
    <n v="24.48"/>
    <m/>
    <m/>
    <n v="141.03"/>
    <x v="376"/>
    <x v="38"/>
    <n v="8"/>
    <x v="2"/>
  </r>
  <r>
    <s v="4117 - PERSUMAR, S.L."/>
    <x v="1520"/>
    <m/>
    <d v="2019-08-01T00:00:00"/>
    <n v="174.87"/>
    <n v="36.72"/>
    <m/>
    <m/>
    <n v="211.59"/>
    <x v="376"/>
    <x v="38"/>
    <n v="8"/>
    <x v="2"/>
  </r>
  <r>
    <s v="4117 - PERSUMAR, S.L."/>
    <x v="1521"/>
    <m/>
    <d v="2019-08-01T00:00:00"/>
    <n v="65"/>
    <n v="13.65"/>
    <m/>
    <m/>
    <n v="78.650000000000006"/>
    <x v="376"/>
    <x v="38"/>
    <n v="8"/>
    <x v="2"/>
  </r>
  <r>
    <s v="4117 - PERSUMAR, S.L."/>
    <x v="1522"/>
    <m/>
    <d v="2019-08-21T00:00:00"/>
    <n v="190"/>
    <n v="39.9"/>
    <m/>
    <m/>
    <n v="229.9"/>
    <x v="376"/>
    <x v="38"/>
    <n v="8"/>
    <x v="2"/>
  </r>
  <r>
    <s v="4117 - PERSUMAR, S.L."/>
    <x v="1523"/>
    <m/>
    <d v="2019-08-01T00:00:00"/>
    <n v="157.5"/>
    <n v="33.08"/>
    <m/>
    <m/>
    <n v="190.58"/>
    <x v="376"/>
    <x v="38"/>
    <n v="8"/>
    <x v="2"/>
  </r>
  <r>
    <s v="4117 - PERSUMAR, S.L."/>
    <x v="1524"/>
    <m/>
    <d v="2019-08-01T00:00:00"/>
    <n v="89"/>
    <n v="18.690000000000001"/>
    <m/>
    <m/>
    <n v="107.69"/>
    <x v="368"/>
    <x v="38"/>
    <n v="8"/>
    <x v="2"/>
  </r>
  <r>
    <s v="4117 - PERSUMAR, S.L."/>
    <x v="1525"/>
    <m/>
    <d v="2019-08-01T00:00:00"/>
    <n v="240.8"/>
    <n v="50.57"/>
    <m/>
    <m/>
    <n v="291.37"/>
    <x v="368"/>
    <x v="38"/>
    <n v="8"/>
    <x v="2"/>
  </r>
  <r>
    <s v="4117 - PERSUMAR, S.L."/>
    <x v="1526"/>
    <m/>
    <d v="2019-08-30T00:00:00"/>
    <n v="506.25"/>
    <n v="106.31"/>
    <m/>
    <m/>
    <n v="612.55999999999995"/>
    <x v="368"/>
    <x v="38"/>
    <n v="8"/>
    <x v="2"/>
  </r>
  <r>
    <s v="3892 - PRECISION CONSULTING SL"/>
    <x v="1527"/>
    <s v="*A*"/>
    <d v="2019-10-17T00:00:00"/>
    <n v="-3800"/>
    <n v="-798"/>
    <m/>
    <m/>
    <n v="-4598"/>
    <x v="424"/>
    <x v="10"/>
    <n v="10"/>
    <x v="3"/>
  </r>
  <r>
    <s v="3892 - PRECISION CONSULTING SL"/>
    <x v="1528"/>
    <m/>
    <d v="2019-10-02T00:00:00"/>
    <n v="3800"/>
    <n v="798"/>
    <m/>
    <m/>
    <n v="4598"/>
    <x v="4"/>
    <x v="10"/>
    <n v="10"/>
    <x v="3"/>
  </r>
  <r>
    <s v="4058 - PREINFA SL"/>
    <x v="1529"/>
    <m/>
    <d v="2019-10-21T00:00:00"/>
    <n v="192"/>
    <m/>
    <m/>
    <m/>
    <n v="192"/>
    <x v="336"/>
    <x v="103"/>
    <n v="10"/>
    <x v="3"/>
  </r>
  <r>
    <s v="4079 - COHIMAR HIDRAULICA NEUMATICA S.L."/>
    <x v="1530"/>
    <m/>
    <d v="2019-10-15T00:00:00"/>
    <n v="159.79"/>
    <n v="33.56"/>
    <m/>
    <m/>
    <n v="193.35"/>
    <x v="5"/>
    <x v="26"/>
    <n v="10"/>
    <x v="3"/>
  </r>
  <r>
    <s v="4079 - COHIMAR HIDRAULICA NEUMATICA S.L."/>
    <x v="1531"/>
    <m/>
    <d v="2019-10-15T00:00:00"/>
    <n v="126.75"/>
    <n v="26.62"/>
    <m/>
    <m/>
    <n v="153.37"/>
    <x v="5"/>
    <x v="26"/>
    <n v="10"/>
    <x v="3"/>
  </r>
  <r>
    <s v="4081 - NASER ELECTRONIC SL"/>
    <x v="1532"/>
    <m/>
    <d v="2019-10-15T00:00:00"/>
    <n v="624.88"/>
    <n v="131.22"/>
    <m/>
    <m/>
    <n v="756.1"/>
    <x v="5"/>
    <x v="27"/>
    <n v="10"/>
    <x v="3"/>
  </r>
  <r>
    <s v="4094 - RECANVIS BRUGUES MOTOR, S.L."/>
    <x v="1533"/>
    <m/>
    <d v="2019-10-17T00:00:00"/>
    <n v="49.45"/>
    <n v="10.39"/>
    <m/>
    <m/>
    <n v="59.84"/>
    <x v="5"/>
    <x v="31"/>
    <n v="10"/>
    <x v="3"/>
  </r>
  <r>
    <s v="4096 - RENAULT TRUCK CENTER SAU"/>
    <x v="1534"/>
    <m/>
    <d v="2019-10-04T00:00:00"/>
    <n v="190.32"/>
    <n v="39.97"/>
    <m/>
    <m/>
    <n v="230.29"/>
    <x v="45"/>
    <x v="32"/>
    <n v="10"/>
    <x v="3"/>
  </r>
  <r>
    <s v="4099 - NEUMATICOS SOLEDAD, S.L."/>
    <x v="1535"/>
    <m/>
    <d v="2019-10-15T00:00:00"/>
    <n v="1587.49"/>
    <n v="333.37"/>
    <m/>
    <m/>
    <n v="1920.86"/>
    <x v="0"/>
    <x v="33"/>
    <n v="10"/>
    <x v="3"/>
  </r>
  <r>
    <s v="4226 - COMERCIAL LITHIUMBLEI S.L."/>
    <x v="1536"/>
    <m/>
    <d v="2019-10-18T00:00:00"/>
    <n v="247.1"/>
    <n v="51.89"/>
    <m/>
    <m/>
    <n v="298.99"/>
    <x v="5"/>
    <x v="56"/>
    <n v="10"/>
    <x v="3"/>
  </r>
  <r>
    <s v="4280 - STAR FOC (ANOIA SLU)"/>
    <x v="1537"/>
    <m/>
    <d v="2019-09-05T00:00:00"/>
    <n v="33.6"/>
    <n v="7.06"/>
    <m/>
    <m/>
    <n v="40.659999999999997"/>
    <x v="376"/>
    <x v="248"/>
    <n v="9"/>
    <x v="2"/>
  </r>
  <r>
    <s v="4280 - STAR FOC (ANOIA SLU)"/>
    <x v="1538"/>
    <m/>
    <d v="2019-09-05T00:00:00"/>
    <n v="64"/>
    <n v="13.44"/>
    <m/>
    <m/>
    <n v="77.44"/>
    <x v="376"/>
    <x v="248"/>
    <n v="9"/>
    <x v="2"/>
  </r>
  <r>
    <s v="4280 - STAR FOC (ANOIA SLU)"/>
    <x v="1539"/>
    <m/>
    <d v="2019-09-05T00:00:00"/>
    <n v="101.6"/>
    <n v="21.34"/>
    <m/>
    <m/>
    <n v="122.94"/>
    <x v="376"/>
    <x v="248"/>
    <n v="9"/>
    <x v="2"/>
  </r>
  <r>
    <s v="4280 - STAR FOC (ANOIA SLU)"/>
    <x v="1540"/>
    <m/>
    <d v="2019-09-05T00:00:00"/>
    <n v="131.80000000000001"/>
    <n v="27.68"/>
    <m/>
    <m/>
    <n v="159.47999999999999"/>
    <x v="35"/>
    <x v="248"/>
    <n v="9"/>
    <x v="2"/>
  </r>
  <r>
    <s v="4280 - STAR FOC (ANOIA SLU)"/>
    <x v="1541"/>
    <m/>
    <d v="2019-09-05T00:00:00"/>
    <n v="206.4"/>
    <n v="43.34"/>
    <m/>
    <m/>
    <n v="249.74"/>
    <x v="368"/>
    <x v="248"/>
    <n v="9"/>
    <x v="2"/>
  </r>
  <r>
    <s v="4280 - STAR FOC (ANOIA SLU)"/>
    <x v="1542"/>
    <m/>
    <d v="2019-09-05T00:00:00"/>
    <n v="20.399999999999999"/>
    <n v="4.28"/>
    <m/>
    <m/>
    <n v="24.68"/>
    <x v="376"/>
    <x v="248"/>
    <n v="9"/>
    <x v="2"/>
  </r>
  <r>
    <s v="4300 - OSCAR BANDERA MARISCAL"/>
    <x v="1543"/>
    <m/>
    <d v="2019-10-22T00:00:00"/>
    <n v="162.19999999999999"/>
    <n v="34.06"/>
    <m/>
    <m/>
    <n v="196.26"/>
    <x v="384"/>
    <x v="89"/>
    <n v="10"/>
    <x v="3"/>
  </r>
  <r>
    <s v="4362 - DRAULICFREN, S.L."/>
    <x v="1544"/>
    <m/>
    <d v="2019-10-15T00:00:00"/>
    <n v="288"/>
    <n v="60.48"/>
    <m/>
    <m/>
    <n v="348.48"/>
    <x v="5"/>
    <x v="78"/>
    <n v="10"/>
    <x v="3"/>
  </r>
  <r>
    <s v="4421 - ROS GESTION PROCURADORES SL"/>
    <x v="1545"/>
    <m/>
    <d v="2019-10-18T00:00:00"/>
    <n v="823.86"/>
    <n v="173.01"/>
    <m/>
    <m/>
    <n v="996.87"/>
    <x v="425"/>
    <x v="249"/>
    <n v="10"/>
    <x v="3"/>
  </r>
  <r>
    <s v="4096 - RENAULT TRUCK CENTER SAU"/>
    <x v="1546"/>
    <m/>
    <d v="2019-10-14T00:00:00"/>
    <n v="281.18"/>
    <n v="59.05"/>
    <m/>
    <m/>
    <n v="340.23"/>
    <x v="45"/>
    <x v="32"/>
    <n v="10"/>
    <x v="3"/>
  </r>
  <r>
    <s v="3912 - ENDESA ENERGIA,SAU"/>
    <x v="1547"/>
    <m/>
    <d v="2019-10-09T00:00:00"/>
    <n v="2057.4699999999998"/>
    <n v="432.07"/>
    <m/>
    <m/>
    <n v="2489.54"/>
    <x v="426"/>
    <x v="86"/>
    <n v="10"/>
    <x v="3"/>
  </r>
  <r>
    <s v="3912 - ENDESA ENERGIA,SAU"/>
    <x v="1548"/>
    <m/>
    <d v="2019-10-09T00:00:00"/>
    <n v="162.03"/>
    <n v="34.03"/>
    <m/>
    <m/>
    <n v="196.06"/>
    <x v="427"/>
    <x v="86"/>
    <n v="10"/>
    <x v="3"/>
  </r>
  <r>
    <s v="3912 - ENDESA ENERGIA,SAU"/>
    <x v="1549"/>
    <m/>
    <d v="2019-10-14T00:00:00"/>
    <n v="99.13"/>
    <n v="20.82"/>
    <m/>
    <m/>
    <n v="119.95"/>
    <x v="427"/>
    <x v="86"/>
    <n v="10"/>
    <x v="3"/>
  </r>
  <r>
    <s v="3912 - ENDESA ENERGIA,SAU"/>
    <x v="1550"/>
    <m/>
    <d v="2019-10-14T00:00:00"/>
    <n v="58.07"/>
    <n v="12.19"/>
    <m/>
    <m/>
    <n v="70.260000000000005"/>
    <x v="427"/>
    <x v="86"/>
    <n v="10"/>
    <x v="3"/>
  </r>
  <r>
    <s v="4014 - AIGUES DE BARCELONA ,S.A."/>
    <x v="1551"/>
    <m/>
    <d v="2019-10-09T00:00:00"/>
    <n v="166"/>
    <n v="11.57"/>
    <m/>
    <m/>
    <n v="177.57"/>
    <x v="269"/>
    <x v="14"/>
    <n v="10"/>
    <x v="3"/>
  </r>
  <r>
    <s v="4068 - HIGIENE I PROTECCIO, S.L."/>
    <x v="1552"/>
    <m/>
    <d v="2019-10-22T00:00:00"/>
    <n v="151.19999999999999"/>
    <n v="31.75"/>
    <m/>
    <m/>
    <n v="182.95"/>
    <x v="297"/>
    <x v="20"/>
    <n v="10"/>
    <x v="3"/>
  </r>
  <r>
    <s v="4068 - HIGIENE I PROTECCIO, S.L."/>
    <x v="1553"/>
    <m/>
    <d v="2019-10-22T00:00:00"/>
    <n v="5335.56"/>
    <n v="1120.47"/>
    <m/>
    <m/>
    <n v="6456.03"/>
    <x v="297"/>
    <x v="20"/>
    <n v="10"/>
    <x v="3"/>
  </r>
  <r>
    <s v="4078 - FERROS BRUGUES, S.A."/>
    <x v="1554"/>
    <m/>
    <d v="2019-10-20T00:00:00"/>
    <n v="319.17"/>
    <n v="66.62"/>
    <m/>
    <m/>
    <n v="385.79"/>
    <x v="5"/>
    <x v="25"/>
    <n v="10"/>
    <x v="3"/>
  </r>
  <r>
    <s v="4149 - MOTOR ALBET, S.L."/>
    <x v="1555"/>
    <m/>
    <d v="2019-10-22T00:00:00"/>
    <n v="141.31"/>
    <n v="29.68"/>
    <m/>
    <m/>
    <n v="170.99"/>
    <x v="45"/>
    <x v="43"/>
    <n v="10"/>
    <x v="3"/>
  </r>
  <r>
    <s v="4149 - MOTOR ALBET, S.L."/>
    <x v="1556"/>
    <m/>
    <d v="2019-10-22T00:00:00"/>
    <n v="134.72"/>
    <n v="28.29"/>
    <m/>
    <m/>
    <n v="163.01"/>
    <x v="45"/>
    <x v="43"/>
    <n v="10"/>
    <x v="3"/>
  </r>
  <r>
    <s v="4149 - MOTOR ALBET, S.L."/>
    <x v="1557"/>
    <m/>
    <d v="2019-10-22T00:00:00"/>
    <n v="230.95"/>
    <n v="48.5"/>
    <m/>
    <m/>
    <n v="279.45"/>
    <x v="45"/>
    <x v="43"/>
    <n v="10"/>
    <x v="3"/>
  </r>
  <r>
    <s v="4297 - REPARACIONES Y VULCANIZADOS JDF, S.L."/>
    <x v="1558"/>
    <m/>
    <d v="2019-10-18T00:00:00"/>
    <n v="420.95"/>
    <n v="88.4"/>
    <m/>
    <m/>
    <n v="509.35"/>
    <x v="45"/>
    <x v="0"/>
    <n v="10"/>
    <x v="3"/>
  </r>
  <r>
    <s v="3892 - PRECISION CONSULTING SL"/>
    <x v="1559"/>
    <m/>
    <d v="2019-10-24T00:00:00"/>
    <n v="120"/>
    <n v="25.2"/>
    <m/>
    <m/>
    <n v="145.19999999999999"/>
    <x v="14"/>
    <x v="10"/>
    <n v="10"/>
    <x v="3"/>
  </r>
  <r>
    <s v="3892 - PRECISION CONSULTING SL"/>
    <x v="190"/>
    <m/>
    <d v="2019-10-24T00:00:00"/>
    <n v="120"/>
    <n v="25.2"/>
    <m/>
    <m/>
    <n v="145.19999999999999"/>
    <x v="14"/>
    <x v="10"/>
    <n v="10"/>
    <x v="3"/>
  </r>
  <r>
    <s v="4014 - AIGUES DE BARCELONA ,S.A."/>
    <x v="1560"/>
    <m/>
    <d v="2019-10-21T00:00:00"/>
    <n v="2771.26"/>
    <n v="581.96"/>
    <m/>
    <m/>
    <n v="3353.22"/>
    <x v="428"/>
    <x v="14"/>
    <n v="10"/>
    <x v="3"/>
  </r>
  <r>
    <s v="4064 - AUXI-FOC,SL"/>
    <x v="1561"/>
    <m/>
    <d v="2019-10-23T00:00:00"/>
    <n v="150.5"/>
    <n v="31.61"/>
    <m/>
    <m/>
    <n v="182.11"/>
    <x v="368"/>
    <x v="18"/>
    <n v="10"/>
    <x v="3"/>
  </r>
  <r>
    <s v="4064 - AUXI-FOC,SL"/>
    <x v="1562"/>
    <m/>
    <d v="2019-10-23T00:00:00"/>
    <n v="432"/>
    <n v="90.72"/>
    <m/>
    <m/>
    <n v="522.72"/>
    <x v="368"/>
    <x v="18"/>
    <n v="10"/>
    <x v="3"/>
  </r>
  <r>
    <s v="4064 - AUXI-FOC,SL"/>
    <x v="1563"/>
    <m/>
    <d v="2019-10-23T00:00:00"/>
    <n v="69"/>
    <n v="14.49"/>
    <m/>
    <m/>
    <n v="83.49"/>
    <x v="368"/>
    <x v="18"/>
    <n v="10"/>
    <x v="3"/>
  </r>
  <r>
    <s v="4064 - AUXI-FOC,SL"/>
    <x v="1564"/>
    <m/>
    <d v="2019-10-23T00:00:00"/>
    <n v="13.5"/>
    <n v="2.84"/>
    <m/>
    <m/>
    <n v="16.34"/>
    <x v="368"/>
    <x v="18"/>
    <n v="10"/>
    <x v="3"/>
  </r>
  <r>
    <s v="4064 - AUXI-FOC,SL"/>
    <x v="1565"/>
    <m/>
    <d v="2019-10-23T00:00:00"/>
    <n v="150.5"/>
    <n v="31.61"/>
    <m/>
    <m/>
    <n v="182.11"/>
    <x v="368"/>
    <x v="18"/>
    <n v="10"/>
    <x v="3"/>
  </r>
  <r>
    <s v="4167 - WURTH ESPAÑA SA"/>
    <x v="1566"/>
    <m/>
    <d v="2019-10-21T00:00:00"/>
    <n v="439.76"/>
    <n v="92.35"/>
    <m/>
    <m/>
    <n v="532.11"/>
    <x v="5"/>
    <x v="216"/>
    <n v="10"/>
    <x v="3"/>
  </r>
  <r>
    <s v="4168 - NATURGY IBERIA, S.A."/>
    <x v="1567"/>
    <m/>
    <d v="2019-10-25T00:00:00"/>
    <n v="4028.2"/>
    <n v="845.92"/>
    <m/>
    <m/>
    <n v="4874.12"/>
    <x v="146"/>
    <x v="48"/>
    <n v="10"/>
    <x v="3"/>
  </r>
  <r>
    <s v="4168 - NATURGY IBERIA, S.A."/>
    <x v="1568"/>
    <m/>
    <d v="2019-10-25T00:00:00"/>
    <n v="12449.56"/>
    <n v="2614.41"/>
    <m/>
    <m/>
    <n v="15063.97"/>
    <x v="429"/>
    <x v="48"/>
    <n v="10"/>
    <x v="3"/>
  </r>
  <r>
    <s v="4168 - NATURGY IBERIA, S.A."/>
    <x v="1569"/>
    <m/>
    <d v="2019-10-25T00:00:00"/>
    <n v="1616.97"/>
    <n v="339.56"/>
    <m/>
    <m/>
    <n v="1956.53"/>
    <x v="146"/>
    <x v="48"/>
    <n v="10"/>
    <x v="3"/>
  </r>
  <r>
    <s v="4168 - NATURGY IBERIA, S.A."/>
    <x v="1570"/>
    <s v="*A*"/>
    <d v="2019-10-25T00:00:00"/>
    <n v="-3996.89"/>
    <n v="-839.35"/>
    <m/>
    <m/>
    <n v="-4836.24"/>
    <x v="430"/>
    <x v="48"/>
    <n v="10"/>
    <x v="3"/>
  </r>
  <r>
    <s v="4168 - NATURGY IBERIA, S.A."/>
    <x v="1571"/>
    <m/>
    <d v="2019-10-25T00:00:00"/>
    <n v="4207.57"/>
    <n v="883.59"/>
    <m/>
    <m/>
    <n v="5091.16"/>
    <x v="146"/>
    <x v="48"/>
    <n v="10"/>
    <x v="3"/>
  </r>
  <r>
    <s v="4168 - NATURGY IBERIA, S.A."/>
    <x v="1572"/>
    <m/>
    <d v="2019-10-25T00:00:00"/>
    <n v="4446.92"/>
    <n v="933.85"/>
    <m/>
    <m/>
    <n v="5380.77"/>
    <x v="146"/>
    <x v="48"/>
    <n v="10"/>
    <x v="3"/>
  </r>
  <r>
    <s v="4168 - NATURGY IBERIA, S.A."/>
    <x v="1573"/>
    <m/>
    <d v="2019-10-25T00:00:00"/>
    <n v="8812.7900000000009"/>
    <n v="1850.69"/>
    <m/>
    <m/>
    <n v="10663.48"/>
    <x v="146"/>
    <x v="48"/>
    <n v="10"/>
    <x v="3"/>
  </r>
  <r>
    <s v="4168 - NATURGY IBERIA, S.A."/>
    <x v="1574"/>
    <m/>
    <d v="2019-10-25T00:00:00"/>
    <n v="4693.49"/>
    <n v="985.63"/>
    <m/>
    <m/>
    <n v="5679.12"/>
    <x v="146"/>
    <x v="48"/>
    <n v="10"/>
    <x v="3"/>
  </r>
  <r>
    <s v="4077 - SISTEMAS Y VEHICULOS ALTA TECNOLOGIA SA"/>
    <x v="1575"/>
    <m/>
    <d v="2019-10-21T00:00:00"/>
    <n v="357.71"/>
    <n v="75.12"/>
    <m/>
    <m/>
    <n v="432.83"/>
    <x v="5"/>
    <x v="236"/>
    <n v="10"/>
    <x v="3"/>
  </r>
  <r>
    <s v="4226 - COMERCIAL LITHIUMBLEI S.L."/>
    <x v="1576"/>
    <m/>
    <d v="2019-10-11T00:00:00"/>
    <n v="87.79"/>
    <n v="18.440000000000001"/>
    <m/>
    <m/>
    <n v="106.23"/>
    <x v="5"/>
    <x v="56"/>
    <n v="10"/>
    <x v="3"/>
  </r>
  <r>
    <s v="4349 - JUNGHEINRICH DE ESPAÑA SA"/>
    <x v="1577"/>
    <m/>
    <d v="2019-10-28T00:00:00"/>
    <n v="687"/>
    <n v="144.27000000000001"/>
    <m/>
    <m/>
    <n v="831.27"/>
    <x v="385"/>
    <x v="84"/>
    <n v="10"/>
    <x v="3"/>
  </r>
  <r>
    <s v="4354 - IOE SOPORTE E IMPEMENTACION SLU"/>
    <x v="1578"/>
    <m/>
    <d v="2019-08-01T00:00:00"/>
    <n v="600"/>
    <n v="126"/>
    <m/>
    <m/>
    <n v="726"/>
    <x v="310"/>
    <x v="71"/>
    <n v="8"/>
    <x v="2"/>
  </r>
  <r>
    <s v="3912 - ENDESA ENERGIA,SAU"/>
    <x v="1579"/>
    <m/>
    <d v="2019-10-10T00:00:00"/>
    <n v="117.23"/>
    <n v="24.62"/>
    <m/>
    <m/>
    <n v="141.85"/>
    <x v="427"/>
    <x v="86"/>
    <n v="10"/>
    <x v="3"/>
  </r>
  <r>
    <s v="3912 - ENDESA ENERGIA,SAU"/>
    <x v="1580"/>
    <m/>
    <d v="2019-10-10T00:00:00"/>
    <n v="73.23"/>
    <n v="15.38"/>
    <m/>
    <m/>
    <n v="88.61"/>
    <x v="427"/>
    <x v="86"/>
    <n v="10"/>
    <x v="3"/>
  </r>
  <r>
    <s v="3912 - ENDESA ENERGIA,SAU"/>
    <x v="1581"/>
    <m/>
    <d v="2019-10-24T00:00:00"/>
    <n v="163.11000000000001"/>
    <n v="34.25"/>
    <m/>
    <m/>
    <n v="197.36"/>
    <x v="427"/>
    <x v="86"/>
    <n v="10"/>
    <x v="3"/>
  </r>
  <r>
    <s v="3912 - ENDESA ENERGIA,SAU"/>
    <x v="1582"/>
    <m/>
    <d v="2019-10-24T00:00:00"/>
    <n v="123.82"/>
    <n v="26"/>
    <m/>
    <m/>
    <n v="149.82"/>
    <x v="427"/>
    <x v="86"/>
    <n v="10"/>
    <x v="3"/>
  </r>
  <r>
    <s v="3912 - ENDESA ENERGIA,SAU"/>
    <x v="1583"/>
    <m/>
    <d v="2019-10-10T00:00:00"/>
    <n v="7.94"/>
    <n v="1.67"/>
    <m/>
    <m/>
    <n v="9.61"/>
    <x v="352"/>
    <x v="86"/>
    <n v="10"/>
    <x v="3"/>
  </r>
  <r>
    <s v="3912 - ENDESA ENERGIA,SAU"/>
    <x v="1584"/>
    <m/>
    <d v="2019-10-10T00:00:00"/>
    <n v="57.85"/>
    <n v="12.15"/>
    <m/>
    <m/>
    <n v="70"/>
    <x v="352"/>
    <x v="86"/>
    <n v="10"/>
    <x v="3"/>
  </r>
  <r>
    <s v="4109 - SAFETY-KLEEN ESPAÑA SA"/>
    <x v="1585"/>
    <m/>
    <d v="2019-10-25T00:00:00"/>
    <n v="434.97"/>
    <n v="91.34"/>
    <m/>
    <m/>
    <n v="526.30999999999995"/>
    <x v="49"/>
    <x v="36"/>
    <n v="10"/>
    <x v="3"/>
  </r>
  <r>
    <s v="4110 - TALLERES SALDAVI SL"/>
    <x v="1586"/>
    <m/>
    <d v="2019-10-22T00:00:00"/>
    <n v="184.03"/>
    <n v="38.65"/>
    <m/>
    <m/>
    <n v="222.68"/>
    <x v="45"/>
    <x v="167"/>
    <n v="10"/>
    <x v="3"/>
  </r>
  <r>
    <s v="4210 - REAN SA"/>
    <x v="1587"/>
    <m/>
    <d v="2019-10-17T00:00:00"/>
    <n v="793"/>
    <n v="166.53"/>
    <m/>
    <m/>
    <n v="959.53"/>
    <x v="5"/>
    <x v="250"/>
    <n v="10"/>
    <x v="3"/>
  </r>
  <r>
    <s v="4226 - COMERCIAL LITHIUMBLEI S.L."/>
    <x v="1588"/>
    <m/>
    <d v="2019-10-25T00:00:00"/>
    <n v="247.1"/>
    <n v="51.89"/>
    <m/>
    <m/>
    <n v="298.99"/>
    <x v="5"/>
    <x v="56"/>
    <n v="10"/>
    <x v="3"/>
  </r>
  <r>
    <s v="4413 - VILALTA CORPORACION SA"/>
    <x v="1589"/>
    <m/>
    <d v="2019-10-25T00:00:00"/>
    <n v="7300.48"/>
    <n v="1533.1"/>
    <m/>
    <m/>
    <n v="8833.58"/>
    <x v="162"/>
    <x v="231"/>
    <n v="10"/>
    <x v="3"/>
  </r>
  <r>
    <s v="4423 - INTERFLUID HIDRAULICA SLU"/>
    <x v="1590"/>
    <m/>
    <d v="2019-10-16T00:00:00"/>
    <n v="1997.5"/>
    <n v="419.48"/>
    <m/>
    <m/>
    <n v="2416.98"/>
    <x v="45"/>
    <x v="251"/>
    <n v="10"/>
    <x v="3"/>
  </r>
  <r>
    <s v="4424 - FABIAN JEREZ CONTRERAS"/>
    <x v="1042"/>
    <m/>
    <d v="2019-10-29T00:00:00"/>
    <n v="1480"/>
    <n v="310.8"/>
    <m/>
    <m/>
    <n v="1790.8"/>
    <x v="191"/>
    <x v="252"/>
    <n v="10"/>
    <x v="3"/>
  </r>
  <r>
    <s v="3274 - VODAFONE ESPAÑA, SAU"/>
    <x v="1591"/>
    <m/>
    <d v="2019-10-22T00:00:00"/>
    <n v="495.01"/>
    <n v="103.95"/>
    <m/>
    <m/>
    <n v="598.96"/>
    <x v="351"/>
    <x v="4"/>
    <n v="10"/>
    <x v="3"/>
  </r>
  <r>
    <s v="3892 - PRECISION CONSULTING SL"/>
    <x v="1592"/>
    <s v="*A*"/>
    <d v="2019-10-31T00:00:00"/>
    <n v="-3800"/>
    <n v="-798"/>
    <m/>
    <m/>
    <n v="-4598"/>
    <x v="431"/>
    <x v="10"/>
    <n v="10"/>
    <x v="3"/>
  </r>
  <r>
    <s v="3983 - LYRECO ESPAÑA SA"/>
    <x v="1593"/>
    <m/>
    <d v="2019-10-31T00:00:00"/>
    <n v="749.22"/>
    <n v="157.34"/>
    <m/>
    <m/>
    <n v="906.56"/>
    <x v="12"/>
    <x v="101"/>
    <n v="10"/>
    <x v="3"/>
  </r>
  <r>
    <s v="3993 - MRI Ingenieria Informatica SL"/>
    <x v="1594"/>
    <m/>
    <d v="2019-10-31T00:00:00"/>
    <n v="147.9"/>
    <n v="31.06"/>
    <m/>
    <m/>
    <n v="178.96"/>
    <x v="12"/>
    <x v="187"/>
    <n v="10"/>
    <x v="3"/>
  </r>
  <r>
    <s v="4007 - COSUIN EQUIPOS DE OFICINA, S.A."/>
    <x v="1595"/>
    <m/>
    <d v="2019-10-31T00:00:00"/>
    <n v="73.63"/>
    <n v="15.46"/>
    <m/>
    <m/>
    <n v="89.09"/>
    <x v="21"/>
    <x v="13"/>
    <n v="10"/>
    <x v="3"/>
  </r>
  <r>
    <s v="4007 - COSUIN EQUIPOS DE OFICINA, S.A."/>
    <x v="1596"/>
    <m/>
    <d v="2019-10-31T00:00:00"/>
    <n v="73.63"/>
    <n v="15.46"/>
    <m/>
    <m/>
    <n v="89.09"/>
    <x v="21"/>
    <x v="13"/>
    <n v="10"/>
    <x v="3"/>
  </r>
  <r>
    <s v="4007 - COSUIN EQUIPOS DE OFICINA, S.A."/>
    <x v="1597"/>
    <m/>
    <d v="2019-10-31T00:00:00"/>
    <n v="220.89"/>
    <n v="46.39"/>
    <m/>
    <m/>
    <n v="267.27999999999997"/>
    <x v="26"/>
    <x v="13"/>
    <n v="10"/>
    <x v="3"/>
  </r>
  <r>
    <s v="4007 - COSUIN EQUIPOS DE OFICINA, S.A."/>
    <x v="1598"/>
    <m/>
    <d v="2019-10-31T00:00:00"/>
    <n v="73.63"/>
    <n v="15.46"/>
    <m/>
    <m/>
    <n v="89.09"/>
    <x v="21"/>
    <x v="13"/>
    <n v="10"/>
    <x v="3"/>
  </r>
  <r>
    <s v="4007 - COSUIN EQUIPOS DE OFICINA, S.A."/>
    <x v="1599"/>
    <m/>
    <d v="2019-10-31T00:00:00"/>
    <n v="50.63"/>
    <n v="10.63"/>
    <m/>
    <m/>
    <n v="61.26"/>
    <x v="21"/>
    <x v="13"/>
    <n v="10"/>
    <x v="3"/>
  </r>
  <r>
    <s v="4007 - COSUIN EQUIPOS DE OFICINA, S.A."/>
    <x v="1600"/>
    <m/>
    <d v="2019-10-31T00:00:00"/>
    <n v="82.6"/>
    <n v="17.350000000000001"/>
    <m/>
    <m/>
    <n v="99.95"/>
    <x v="369"/>
    <x v="13"/>
    <n v="10"/>
    <x v="3"/>
  </r>
  <r>
    <s v="4007 - COSUIN EQUIPOS DE OFICINA, S.A."/>
    <x v="1601"/>
    <m/>
    <d v="2019-10-31T00:00:00"/>
    <n v="84.91"/>
    <n v="17.829999999999998"/>
    <m/>
    <m/>
    <n v="102.74"/>
    <x v="369"/>
    <x v="13"/>
    <n v="10"/>
    <x v="3"/>
  </r>
  <r>
    <s v="4007 - COSUIN EQUIPOS DE OFICINA, S.A."/>
    <x v="1602"/>
    <m/>
    <d v="2019-10-31T00:00:00"/>
    <n v="78.92"/>
    <n v="16.57"/>
    <m/>
    <m/>
    <n v="95.49"/>
    <x v="369"/>
    <x v="13"/>
    <n v="10"/>
    <x v="3"/>
  </r>
  <r>
    <s v="4007 - COSUIN EQUIPOS DE OFICINA, S.A."/>
    <x v="1603"/>
    <m/>
    <d v="2019-10-31T00:00:00"/>
    <n v="94.67"/>
    <n v="19.88"/>
    <m/>
    <m/>
    <n v="114.55"/>
    <x v="369"/>
    <x v="13"/>
    <n v="10"/>
    <x v="3"/>
  </r>
  <r>
    <s v="4007 - COSUIN EQUIPOS DE OFICINA, S.A."/>
    <x v="1604"/>
    <m/>
    <d v="2019-10-31T00:00:00"/>
    <n v="61.74"/>
    <n v="12.97"/>
    <m/>
    <m/>
    <n v="74.709999999999994"/>
    <x v="21"/>
    <x v="13"/>
    <n v="10"/>
    <x v="3"/>
  </r>
  <r>
    <s v="4007 - COSUIN EQUIPOS DE OFICINA, S.A."/>
    <x v="1605"/>
    <m/>
    <d v="2019-10-31T00:00:00"/>
    <n v="93.33"/>
    <n v="19.600000000000001"/>
    <m/>
    <m/>
    <n v="112.93"/>
    <x v="369"/>
    <x v="13"/>
    <n v="10"/>
    <x v="3"/>
  </r>
  <r>
    <s v="4007 - COSUIN EQUIPOS DE OFICINA, S.A."/>
    <x v="1606"/>
    <m/>
    <d v="2019-10-31T00:00:00"/>
    <n v="213.69"/>
    <n v="44.87"/>
    <m/>
    <m/>
    <n v="258.56"/>
    <x v="369"/>
    <x v="13"/>
    <n v="10"/>
    <x v="3"/>
  </r>
  <r>
    <s v="4007 - COSUIN EQUIPOS DE OFICINA, S.A."/>
    <x v="1607"/>
    <m/>
    <d v="2019-10-31T00:00:00"/>
    <n v="71.08"/>
    <n v="14.93"/>
    <m/>
    <m/>
    <n v="86.01"/>
    <x v="369"/>
    <x v="13"/>
    <n v="10"/>
    <x v="3"/>
  </r>
  <r>
    <s v="4034 - WATER FIRE SL"/>
    <x v="1608"/>
    <m/>
    <d v="2019-10-30T00:00:00"/>
    <n v="1163.43"/>
    <n v="244.32"/>
    <m/>
    <m/>
    <n v="1407.75"/>
    <x v="297"/>
    <x v="102"/>
    <n v="10"/>
    <x v="3"/>
  </r>
  <r>
    <s v="4040 - FORMULARIOS EUROPEOS S.A."/>
    <x v="1609"/>
    <m/>
    <d v="2019-10-25T00:00:00"/>
    <n v="254"/>
    <n v="53.34"/>
    <m/>
    <m/>
    <n v="307.33999999999997"/>
    <x v="12"/>
    <x v="160"/>
    <n v="10"/>
    <x v="3"/>
  </r>
  <r>
    <s v="4058 - PREINFA SL"/>
    <x v="1610"/>
    <m/>
    <d v="2019-10-18T00:00:00"/>
    <n v="303"/>
    <m/>
    <m/>
    <m/>
    <n v="303"/>
    <x v="336"/>
    <x v="103"/>
    <n v="10"/>
    <x v="3"/>
  </r>
  <r>
    <s v="4058 - PREINFA SL"/>
    <x v="1611"/>
    <m/>
    <d v="2019-10-23T00:00:00"/>
    <n v="288"/>
    <m/>
    <m/>
    <m/>
    <n v="288"/>
    <x v="336"/>
    <x v="103"/>
    <n v="10"/>
    <x v="3"/>
  </r>
  <r>
    <s v="4068 - HIGIENE I PROTECCIO, S.L."/>
    <x v="1612"/>
    <m/>
    <d v="2019-10-25T00:00:00"/>
    <n v="391.04"/>
    <n v="82.12"/>
    <m/>
    <m/>
    <n v="473.16"/>
    <x v="297"/>
    <x v="20"/>
    <n v="10"/>
    <x v="3"/>
  </r>
  <r>
    <s v="4069 - FERRETERIA PEPIOL, S.A."/>
    <x v="1613"/>
    <m/>
    <d v="2019-10-31T00:00:00"/>
    <n v="45.63"/>
    <n v="9.58"/>
    <m/>
    <m/>
    <n v="55.21"/>
    <x v="5"/>
    <x v="21"/>
    <n v="10"/>
    <x v="3"/>
  </r>
  <r>
    <s v="4075 - DULECENTRE SA"/>
    <x v="1614"/>
    <m/>
    <d v="2019-10-31T00:00:00"/>
    <n v="219.2"/>
    <n v="46.03"/>
    <m/>
    <m/>
    <n v="265.23"/>
    <x v="310"/>
    <x v="23"/>
    <n v="10"/>
    <x v="3"/>
  </r>
  <r>
    <s v="4081 - NASER ELECTRONIC SL"/>
    <x v="1615"/>
    <m/>
    <d v="2019-10-31T00:00:00"/>
    <n v="228.79"/>
    <n v="48.05"/>
    <m/>
    <m/>
    <n v="276.83999999999997"/>
    <x v="5"/>
    <x v="27"/>
    <n v="10"/>
    <x v="3"/>
  </r>
  <r>
    <s v="4096 - RENAULT TRUCK CENTER SAU"/>
    <x v="1616"/>
    <m/>
    <d v="2019-10-25T00:00:00"/>
    <n v="1350"/>
    <n v="283.5"/>
    <m/>
    <m/>
    <n v="1633.5"/>
    <x v="45"/>
    <x v="32"/>
    <n v="10"/>
    <x v="3"/>
  </r>
  <r>
    <s v="4100 - MARQUIFREN SL"/>
    <x v="1617"/>
    <m/>
    <d v="2019-10-31T00:00:00"/>
    <n v="1307.6600000000001"/>
    <n v="274.61"/>
    <m/>
    <m/>
    <n v="1582.27"/>
    <x v="5"/>
    <x v="151"/>
    <n v="10"/>
    <x v="3"/>
  </r>
  <r>
    <s v="4121 - GEESINKNORBA SPAIN SLU"/>
    <x v="1618"/>
    <m/>
    <d v="2019-10-31T00:00:00"/>
    <n v="288.22000000000003"/>
    <n v="60.53"/>
    <m/>
    <m/>
    <n v="348.75"/>
    <x v="5"/>
    <x v="253"/>
    <n v="10"/>
    <x v="3"/>
  </r>
  <r>
    <s v="4126 - JUAN RAMON MARIN GARCIA, C.B."/>
    <x v="1619"/>
    <m/>
    <d v="2019-10-31T00:00:00"/>
    <n v="1051.8800000000001"/>
    <n v="220.89"/>
    <m/>
    <m/>
    <n v="1272.77"/>
    <x v="367"/>
    <x v="39"/>
    <n v="10"/>
    <x v="3"/>
  </r>
  <r>
    <s v="4134 - SOLRED S.A."/>
    <x v="1620"/>
    <m/>
    <d v="2019-10-31T00:00:00"/>
    <n v="375.92"/>
    <n v="78.94"/>
    <m/>
    <m/>
    <n v="454.86"/>
    <x v="60"/>
    <x v="40"/>
    <n v="10"/>
    <x v="3"/>
  </r>
  <r>
    <s v="4151 - SUMINISTROS AN-BO, S.L."/>
    <x v="1621"/>
    <m/>
    <d v="2019-10-31T00:00:00"/>
    <n v="33.15"/>
    <n v="6.96"/>
    <m/>
    <m/>
    <n v="40.11"/>
    <x v="12"/>
    <x v="44"/>
    <n v="10"/>
    <x v="3"/>
  </r>
  <r>
    <s v="4173 - MECA ELECTRIC VILADECANS SL"/>
    <x v="1622"/>
    <m/>
    <d v="2019-09-30T00:00:00"/>
    <n v="564.54"/>
    <n v="118.55"/>
    <m/>
    <m/>
    <n v="683.09"/>
    <x v="45"/>
    <x v="138"/>
    <n v="9"/>
    <x v="2"/>
  </r>
  <r>
    <s v="4187 - CASTELAO SL"/>
    <x v="1623"/>
    <m/>
    <d v="2019-10-31T00:00:00"/>
    <n v="532.91"/>
    <n v="111.91"/>
    <m/>
    <m/>
    <n v="644.82000000000005"/>
    <x v="5"/>
    <x v="88"/>
    <n v="10"/>
    <x v="3"/>
  </r>
  <r>
    <s v="4208 - BOREAL INFORMATION TECHNOLOGY, S.L."/>
    <x v="1624"/>
    <m/>
    <d v="2019-10-31T00:00:00"/>
    <n v="637.6"/>
    <n v="133.9"/>
    <m/>
    <m/>
    <n v="771.5"/>
    <x v="123"/>
    <x v="53"/>
    <n v="10"/>
    <x v="3"/>
  </r>
  <r>
    <s v="4222 - VIVA AQUA SERVICE SPAIN, S.A."/>
    <x v="1625"/>
    <m/>
    <d v="2019-10-31T00:00:00"/>
    <n v="60.18"/>
    <n v="6.02"/>
    <m/>
    <m/>
    <n v="66.2"/>
    <x v="67"/>
    <x v="55"/>
    <n v="10"/>
    <x v="3"/>
  </r>
  <r>
    <s v="4251 - FUNDACIO PRIVADA SIGEA"/>
    <x v="850"/>
    <m/>
    <d v="2019-10-30T00:00:00"/>
    <n v="1840"/>
    <n v="386.4"/>
    <m/>
    <m/>
    <n v="2226.4"/>
    <x v="70"/>
    <x v="59"/>
    <n v="10"/>
    <x v="3"/>
  </r>
  <r>
    <s v="4297 - REPARACIONES Y VULCANIZADOS JDF, S.L."/>
    <x v="1626"/>
    <m/>
    <d v="2019-10-31T00:00:00"/>
    <n v="420.95"/>
    <n v="88.4"/>
    <m/>
    <m/>
    <n v="509.35"/>
    <x v="50"/>
    <x v="0"/>
    <n v="10"/>
    <x v="3"/>
  </r>
  <r>
    <s v="4304 - LIQUID NATURAL GAZ, S.L."/>
    <x v="1627"/>
    <m/>
    <d v="2019-10-31T00:00:00"/>
    <n v="28.58"/>
    <n v="6"/>
    <m/>
    <m/>
    <n v="34.58"/>
    <x v="60"/>
    <x v="64"/>
    <n v="10"/>
    <x v="3"/>
  </r>
  <r>
    <s v="4311 - PLANTBOW BIOTEC SL"/>
    <x v="1628"/>
    <m/>
    <d v="2019-10-24T00:00:00"/>
    <n v="400"/>
    <m/>
    <m/>
    <m/>
    <n v="400"/>
    <x v="432"/>
    <x v="254"/>
    <n v="10"/>
    <x v="3"/>
  </r>
  <r>
    <s v="4314 - CARLOS JUAN GUTIERREZ"/>
    <x v="1629"/>
    <m/>
    <d v="2019-10-31T00:00:00"/>
    <n v="138"/>
    <n v="28.98"/>
    <m/>
    <s v="1,38"/>
    <n v="165.6"/>
    <x v="195"/>
    <x v="66"/>
    <n v="10"/>
    <x v="3"/>
  </r>
  <r>
    <s v="4332 - RECAMBIOS AUTO DIESEL SA"/>
    <x v="1630"/>
    <m/>
    <d v="2019-10-31T00:00:00"/>
    <n v="396"/>
    <n v="83.16"/>
    <m/>
    <m/>
    <n v="479.16"/>
    <x v="5"/>
    <x v="185"/>
    <n v="10"/>
    <x v="3"/>
  </r>
  <r>
    <s v="4340 - FLUIDOS INDUSTRIALES Y DOMESTICOS SA"/>
    <x v="1631"/>
    <m/>
    <d v="2019-10-30T00:00:00"/>
    <n v="722.67"/>
    <n v="151.76"/>
    <m/>
    <m/>
    <n v="874.43"/>
    <x v="368"/>
    <x v="98"/>
    <n v="10"/>
    <x v="3"/>
  </r>
  <r>
    <s v="4350 - SENESANT 2000 S.L."/>
    <x v="1632"/>
    <m/>
    <d v="2019-10-30T00:00:00"/>
    <n v="888"/>
    <n v="186.48"/>
    <m/>
    <m/>
    <n v="1074.48"/>
    <x v="433"/>
    <x v="70"/>
    <n v="10"/>
    <x v="3"/>
  </r>
  <r>
    <s v="4362 - DRAULICFREN, S.L."/>
    <x v="1633"/>
    <m/>
    <d v="2019-10-31T00:00:00"/>
    <n v="99.83"/>
    <n v="20.96"/>
    <m/>
    <m/>
    <n v="120.79"/>
    <x v="5"/>
    <x v="78"/>
    <n v="10"/>
    <x v="3"/>
  </r>
  <r>
    <s v="4412 - BC TRANS HOOK LOGISTICS SL"/>
    <x v="1634"/>
    <m/>
    <d v="2019-10-31T00:00:00"/>
    <n v="1821"/>
    <n v="182.1"/>
    <m/>
    <m/>
    <n v="2003.1"/>
    <x v="264"/>
    <x v="230"/>
    <n v="10"/>
    <x v="3"/>
  </r>
  <r>
    <s v="4414 - ZONA FRANCA ALARI SEPAUTO SA"/>
    <x v="1635"/>
    <m/>
    <d v="2019-10-31T00:00:00"/>
    <n v="52.85"/>
    <n v="11.1"/>
    <m/>
    <m/>
    <n v="63.95"/>
    <x v="45"/>
    <x v="232"/>
    <n v="10"/>
    <x v="3"/>
  </r>
  <r>
    <s v="4419 - JESUS ARPON ESCALONA"/>
    <x v="1636"/>
    <m/>
    <d v="2019-10-30T00:00:00"/>
    <n v="530"/>
    <n v="111.3"/>
    <m/>
    <s v="79,50"/>
    <n v="561.79999999999995"/>
    <x v="384"/>
    <x v="241"/>
    <n v="10"/>
    <x v="3"/>
  </r>
  <r>
    <s v="4422 - ADAMSILA SL"/>
    <x v="1528"/>
    <m/>
    <d v="2019-10-02T00:00:00"/>
    <n v="3800"/>
    <n v="798"/>
    <m/>
    <m/>
    <n v="4598"/>
    <x v="4"/>
    <x v="255"/>
    <n v="10"/>
    <x v="3"/>
  </r>
  <r>
    <s v="4425 - HERCAL DIGGERS SL"/>
    <x v="1357"/>
    <m/>
    <d v="2019-10-31T00:00:00"/>
    <n v="25290.97"/>
    <n v="5311.1"/>
    <m/>
    <m/>
    <n v="30602.07"/>
    <x v="347"/>
    <x v="256"/>
    <n v="10"/>
    <x v="3"/>
  </r>
  <r>
    <s v="3227 - ANTONIO MESAS MARTINEZ"/>
    <x v="1637"/>
    <m/>
    <d v="2019-11-08T00:00:00"/>
    <n v="163.16999999999999"/>
    <n v="34.270000000000003"/>
    <m/>
    <m/>
    <n v="197.44"/>
    <x v="5"/>
    <x v="3"/>
    <n v="11"/>
    <x v="3"/>
  </r>
  <r>
    <s v="3240 - PRENDAS Y ARTICULOS DE UNIFORMIDAD SA"/>
    <x v="1638"/>
    <m/>
    <d v="2019-11-07T00:00:00"/>
    <n v="592.20000000000005"/>
    <n v="124.36"/>
    <m/>
    <m/>
    <n v="716.56"/>
    <x v="297"/>
    <x v="169"/>
    <n v="11"/>
    <x v="3"/>
  </r>
  <r>
    <s v="3432 - INSTALACIONES CUBERO, S.A."/>
    <x v="1639"/>
    <m/>
    <d v="2019-11-08T00:00:00"/>
    <n v="95"/>
    <n v="19.95"/>
    <m/>
    <m/>
    <n v="114.95"/>
    <x v="347"/>
    <x v="5"/>
    <n v="11"/>
    <x v="3"/>
  </r>
  <r>
    <s v="3781 - TELEFONICA MOVILES ESPAÑA, S.A."/>
    <x v="1640"/>
    <m/>
    <d v="2019-11-01T00:00:00"/>
    <n v="121.28"/>
    <n v="25.47"/>
    <m/>
    <m/>
    <n v="146.75"/>
    <x v="140"/>
    <x v="9"/>
    <n v="11"/>
    <x v="3"/>
  </r>
  <r>
    <s v="4022 - LOOMIS SPAIN, S.A."/>
    <x v="1641"/>
    <m/>
    <d v="2019-10-31T00:00:00"/>
    <n v="759"/>
    <n v="159.38999999999999"/>
    <m/>
    <m/>
    <n v="918.39"/>
    <x v="391"/>
    <x v="15"/>
    <n v="10"/>
    <x v="3"/>
  </r>
  <r>
    <s v="4022 - LOOMIS SPAIN, S.A."/>
    <x v="1642"/>
    <m/>
    <d v="2019-10-31T00:00:00"/>
    <n v="782"/>
    <n v="164.22"/>
    <m/>
    <m/>
    <n v="946.22"/>
    <x v="391"/>
    <x v="15"/>
    <n v="10"/>
    <x v="3"/>
  </r>
  <r>
    <s v="4058 - PREINFA SL"/>
    <x v="1643"/>
    <m/>
    <d v="2019-10-23T00:00:00"/>
    <n v="288"/>
    <m/>
    <m/>
    <m/>
    <n v="288"/>
    <x v="342"/>
    <x v="103"/>
    <n v="10"/>
    <x v="3"/>
  </r>
  <r>
    <s v="4064 - AUXI-FOC,SL"/>
    <x v="1644"/>
    <m/>
    <d v="2019-10-30T00:00:00"/>
    <n v="522"/>
    <n v="109.62"/>
    <m/>
    <m/>
    <n v="631.62"/>
    <x v="35"/>
    <x v="18"/>
    <n v="10"/>
    <x v="3"/>
  </r>
  <r>
    <s v="4088 - TECOLOGIC SYSTEMS SL"/>
    <x v="1645"/>
    <m/>
    <d v="2019-11-11T00:00:00"/>
    <n v="267.45"/>
    <n v="56.16"/>
    <m/>
    <m/>
    <n v="323.61"/>
    <x v="5"/>
    <x v="143"/>
    <n v="11"/>
    <x v="3"/>
  </r>
  <r>
    <s v="4093 - CIPRIANO VILLARES CEREZO"/>
    <x v="1646"/>
    <m/>
    <d v="2019-10-31T00:00:00"/>
    <n v="372.72"/>
    <n v="78.27"/>
    <m/>
    <m/>
    <n v="450.99"/>
    <x v="434"/>
    <x v="30"/>
    <n v="10"/>
    <x v="3"/>
  </r>
  <r>
    <s v="4099 - NEUMATICOS SOLEDAD, S.L."/>
    <x v="1647"/>
    <m/>
    <d v="2019-10-31T00:00:00"/>
    <n v="2521.13"/>
    <n v="529.44000000000005"/>
    <m/>
    <m/>
    <n v="3050.57"/>
    <x v="45"/>
    <x v="33"/>
    <n v="10"/>
    <x v="3"/>
  </r>
  <r>
    <s v="4103 - QUIMICA FACIL SL"/>
    <x v="1648"/>
    <m/>
    <d v="2019-10-15T00:00:00"/>
    <n v="588.75"/>
    <n v="123.64"/>
    <m/>
    <m/>
    <n v="712.39"/>
    <x v="5"/>
    <x v="137"/>
    <n v="10"/>
    <x v="3"/>
  </r>
  <r>
    <s v="4135 - PRODUCTOS TAMOSA SA"/>
    <x v="1649"/>
    <m/>
    <d v="2019-10-23T00:00:00"/>
    <n v="1002.8"/>
    <n v="210.59"/>
    <m/>
    <m/>
    <n v="1213.3900000000001"/>
    <x v="435"/>
    <x v="107"/>
    <n v="10"/>
    <x v="3"/>
  </r>
  <r>
    <s v="4168 - NATURGY IBERIA, S.A."/>
    <x v="1650"/>
    <m/>
    <d v="2019-11-08T00:00:00"/>
    <n v="8578.59"/>
    <n v="1801.5"/>
    <m/>
    <m/>
    <n v="10380.09"/>
    <x v="60"/>
    <x v="48"/>
    <n v="11"/>
    <x v="3"/>
  </r>
  <r>
    <s v="4179 - NORDVERT SL"/>
    <x v="1651"/>
    <m/>
    <d v="2019-11-06T00:00:00"/>
    <n v="2620"/>
    <n v="262"/>
    <m/>
    <m/>
    <n v="2882"/>
    <x v="264"/>
    <x v="173"/>
    <n v="11"/>
    <x v="3"/>
  </r>
  <r>
    <s v="4191 - DAVID LECHA AGUERA"/>
    <x v="1652"/>
    <m/>
    <d v="2019-11-11T00:00:00"/>
    <n v="370"/>
    <n v="77.7"/>
    <m/>
    <m/>
    <n v="447.7"/>
    <x v="5"/>
    <x v="51"/>
    <n v="11"/>
    <x v="3"/>
  </r>
  <r>
    <s v="4209 - COBALTAX TOOLS SL"/>
    <x v="1653"/>
    <m/>
    <d v="2019-11-06T00:00:00"/>
    <n v="12328.63"/>
    <n v="2589.0100000000002"/>
    <m/>
    <m/>
    <n v="14917.64"/>
    <x v="310"/>
    <x v="140"/>
    <n v="11"/>
    <x v="3"/>
  </r>
  <r>
    <s v="4212 - MOTO 86, S.A."/>
    <x v="88"/>
    <m/>
    <d v="2019-11-11T00:00:00"/>
    <n v="33.46"/>
    <n v="7.03"/>
    <m/>
    <m/>
    <n v="40.49"/>
    <x v="5"/>
    <x v="54"/>
    <n v="11"/>
    <x v="3"/>
  </r>
  <r>
    <s v="4248 - SENDRA CRESPO, C.B."/>
    <x v="88"/>
    <m/>
    <d v="2019-11-01T00:00:00"/>
    <n v="2070"/>
    <n v="434.7"/>
    <m/>
    <s v="393,30"/>
    <n v="2111.4"/>
    <x v="69"/>
    <x v="58"/>
    <n v="11"/>
    <x v="3"/>
  </r>
  <r>
    <s v="4258 - APPLUS ITEUVE TECHNOLOGY SL"/>
    <x v="1654"/>
    <m/>
    <d v="2019-11-07T00:00:00"/>
    <n v="1186.73"/>
    <n v="231.13"/>
    <m/>
    <m/>
    <n v="1417.86"/>
    <x v="213"/>
    <x v="162"/>
    <n v="11"/>
    <x v="3"/>
  </r>
  <r>
    <s v="4299 - VESPA BALART SA"/>
    <x v="1655"/>
    <m/>
    <d v="2019-10-31T00:00:00"/>
    <n v="374.27"/>
    <n v="78.599999999999994"/>
    <m/>
    <m/>
    <n v="452.87"/>
    <x v="5"/>
    <x v="257"/>
    <n v="10"/>
    <x v="3"/>
  </r>
  <r>
    <s v="4306 - CONTENIDORS PUBLICS DE CATALUNYA SA"/>
    <x v="1656"/>
    <m/>
    <d v="2019-10-31T00:00:00"/>
    <n v="110"/>
    <n v="11"/>
    <m/>
    <m/>
    <n v="121"/>
    <x v="264"/>
    <x v="65"/>
    <n v="10"/>
    <x v="3"/>
  </r>
  <r>
    <s v="4306 - CONTENIDORS PUBLICS DE CATALUNYA SA"/>
    <x v="1657"/>
    <m/>
    <d v="2019-10-31T00:00:00"/>
    <n v="110"/>
    <n v="11"/>
    <m/>
    <m/>
    <n v="121"/>
    <x v="264"/>
    <x v="65"/>
    <n v="10"/>
    <x v="3"/>
  </r>
  <r>
    <s v="4306 - CONTENIDORS PUBLICS DE CATALUNYA SA"/>
    <x v="1658"/>
    <m/>
    <d v="2019-10-31T00:00:00"/>
    <n v="110"/>
    <n v="11"/>
    <m/>
    <m/>
    <n v="121"/>
    <x v="264"/>
    <x v="65"/>
    <n v="10"/>
    <x v="3"/>
  </r>
  <r>
    <s v="4306 - CONTENIDORS PUBLICS DE CATALUNYA SA"/>
    <x v="1659"/>
    <m/>
    <d v="2019-10-31T00:00:00"/>
    <n v="110"/>
    <n v="11"/>
    <m/>
    <m/>
    <n v="121"/>
    <x v="264"/>
    <x v="65"/>
    <n v="10"/>
    <x v="3"/>
  </r>
  <r>
    <s v="4306 - CONTENIDORS PUBLICS DE CATALUNYA SA"/>
    <x v="1660"/>
    <m/>
    <d v="2019-10-31T00:00:00"/>
    <n v="110"/>
    <n v="11"/>
    <m/>
    <m/>
    <n v="121"/>
    <x v="264"/>
    <x v="65"/>
    <n v="10"/>
    <x v="3"/>
  </r>
  <r>
    <s v="4306 - CONTENIDORS PUBLICS DE CATALUNYA SA"/>
    <x v="1661"/>
    <m/>
    <d v="2019-10-31T00:00:00"/>
    <n v="110"/>
    <n v="11"/>
    <m/>
    <m/>
    <n v="121"/>
    <x v="264"/>
    <x v="65"/>
    <n v="10"/>
    <x v="3"/>
  </r>
  <r>
    <s v="4306 - CONTENIDORS PUBLICS DE CATALUNYA SA"/>
    <x v="1662"/>
    <m/>
    <d v="2019-10-31T00:00:00"/>
    <n v="110"/>
    <n v="11"/>
    <m/>
    <m/>
    <n v="121"/>
    <x v="264"/>
    <x v="65"/>
    <n v="10"/>
    <x v="3"/>
  </r>
  <r>
    <s v="4324 - FOMENT DEL RECICLATGE SA"/>
    <x v="1663"/>
    <m/>
    <d v="2019-10-31T00:00:00"/>
    <n v="1435"/>
    <n v="143.5"/>
    <m/>
    <m/>
    <n v="1578.5"/>
    <x v="264"/>
    <x v="96"/>
    <n v="10"/>
    <x v="3"/>
  </r>
  <r>
    <s v="4422 - ADAMSILA SL"/>
    <x v="1664"/>
    <m/>
    <d v="2019-11-07T00:00:00"/>
    <n v="6225"/>
    <n v="1307.25"/>
    <m/>
    <m/>
    <n v="7532.25"/>
    <x v="310"/>
    <x v="255"/>
    <n v="11"/>
    <x v="3"/>
  </r>
  <r>
    <s v="4426 - STAUBLI ESPAÑOLA SAU"/>
    <x v="1665"/>
    <m/>
    <d v="2019-10-11T00:00:00"/>
    <n v="233.54"/>
    <n v="49.04"/>
    <m/>
    <m/>
    <n v="282.58"/>
    <x v="5"/>
    <x v="258"/>
    <n v="10"/>
    <x v="3"/>
  </r>
  <r>
    <s v="3274 - VODAFONE ESPAÑA, SAU"/>
    <x v="1666"/>
    <m/>
    <d v="2019-11-01T00:00:00"/>
    <n v="1049.75"/>
    <n v="216.95"/>
    <m/>
    <m/>
    <n v="1266.7"/>
    <x v="298"/>
    <x v="4"/>
    <n v="11"/>
    <x v="3"/>
  </r>
  <r>
    <s v="3912 - ENDESA ENERGIA,SAU"/>
    <x v="1667"/>
    <m/>
    <d v="2019-11-11T00:00:00"/>
    <n v="151.54"/>
    <n v="31.82"/>
    <m/>
    <m/>
    <n v="183.36"/>
    <x v="352"/>
    <x v="86"/>
    <n v="11"/>
    <x v="3"/>
  </r>
  <r>
    <s v="3912 - ENDESA ENERGIA,SAU"/>
    <x v="1668"/>
    <m/>
    <d v="2019-11-04T00:00:00"/>
    <n v="2205.54"/>
    <n v="463.16"/>
    <m/>
    <m/>
    <n v="2668.7"/>
    <x v="352"/>
    <x v="86"/>
    <n v="11"/>
    <x v="3"/>
  </r>
  <r>
    <s v="4035 - FINCAS FORCADELL SLU"/>
    <x v="1669"/>
    <m/>
    <d v="2019-08-01T00:00:00"/>
    <n v="3000"/>
    <n v="630"/>
    <m/>
    <m/>
    <n v="3630"/>
    <x v="436"/>
    <x v="259"/>
    <n v="8"/>
    <x v="2"/>
  </r>
  <r>
    <s v="4300 - OSCAR BANDERA MARISCAL"/>
    <x v="1670"/>
    <m/>
    <d v="2019-11-08T00:00:00"/>
    <n v="369.3"/>
    <n v="77.55"/>
    <m/>
    <m/>
    <n v="446.85"/>
    <x v="186"/>
    <x v="89"/>
    <n v="11"/>
    <x v="3"/>
  </r>
  <r>
    <s v="4371 - COMERCIA GLOBAL PAYMENTS ENT. PAGO, SL"/>
    <x v="1671"/>
    <m/>
    <d v="2019-11-10T00:00:00"/>
    <n v="1585.48"/>
    <m/>
    <m/>
    <m/>
    <n v="1585.48"/>
    <x v="153"/>
    <x v="99"/>
    <n v="11"/>
    <x v="3"/>
  </r>
  <r>
    <s v="4427 - FRANCISCO JORDA IBAÑEZ"/>
    <x v="1672"/>
    <m/>
    <d v="2019-10-31T00:00:00"/>
    <n v="70"/>
    <n v="14.7"/>
    <m/>
    <m/>
    <n v="84.7"/>
    <x v="45"/>
    <x v="260"/>
    <n v="10"/>
    <x v="3"/>
  </r>
  <r>
    <s v="4058 - PREINFA SL"/>
    <x v="1673"/>
    <m/>
    <d v="2019-11-04T00:00:00"/>
    <n v="144"/>
    <m/>
    <m/>
    <m/>
    <n v="144"/>
    <x v="342"/>
    <x v="103"/>
    <n v="11"/>
    <x v="3"/>
  </r>
  <r>
    <s v="4240 - METALCO SA"/>
    <x v="1674"/>
    <s v="*A*"/>
    <d v="2019-11-11T00:00:00"/>
    <n v="-30.26"/>
    <n v="-6.35"/>
    <m/>
    <m/>
    <n v="-36.61"/>
    <x v="437"/>
    <x v="112"/>
    <n v="11"/>
    <x v="3"/>
  </r>
  <r>
    <s v="4240 - METALCO SA"/>
    <x v="1675"/>
    <m/>
    <d v="2019-11-11T00:00:00"/>
    <n v="156.83000000000001"/>
    <n v="32.93"/>
    <m/>
    <m/>
    <n v="189.76"/>
    <x v="5"/>
    <x v="112"/>
    <n v="11"/>
    <x v="3"/>
  </r>
  <r>
    <s v="4046 - HERMAGA 2016,SL"/>
    <x v="488"/>
    <m/>
    <d v="2019-11-14T00:00:00"/>
    <n v="325.5"/>
    <n v="68.36"/>
    <m/>
    <m/>
    <n v="393.86"/>
    <x v="347"/>
    <x v="145"/>
    <n v="11"/>
    <x v="3"/>
  </r>
  <r>
    <s v="4285 - SERVICELAND SL"/>
    <x v="1676"/>
    <m/>
    <d v="2019-11-08T00:00:00"/>
    <n v="780"/>
    <n v="163.80000000000001"/>
    <m/>
    <m/>
    <n v="943.8"/>
    <x v="310"/>
    <x v="228"/>
    <n v="11"/>
    <x v="3"/>
  </r>
  <r>
    <s v="4415 - TALLERES AUTO MARINA SL"/>
    <x v="1677"/>
    <m/>
    <d v="2019-10-31T00:00:00"/>
    <n v="1754.27"/>
    <n v="368.4"/>
    <m/>
    <m/>
    <n v="2122.67"/>
    <x v="45"/>
    <x v="233"/>
    <n v="10"/>
    <x v="3"/>
  </r>
  <r>
    <s v="4415 - TALLERES AUTO MARINA SL"/>
    <x v="1678"/>
    <s v="*A*"/>
    <d v="2019-11-07T00:00:00"/>
    <n v="-1754.27"/>
    <n v="-368.4"/>
    <m/>
    <m/>
    <n v="-2122.67"/>
    <x v="438"/>
    <x v="233"/>
    <n v="11"/>
    <x v="3"/>
  </r>
  <r>
    <s v="4428 - ASSOCIACIO ORGANITZACIONS REGISTRADES"/>
    <x v="1679"/>
    <m/>
    <d v="2019-11-11T00:00:00"/>
    <n v="250"/>
    <n v="52.5"/>
    <m/>
    <m/>
    <n v="302.5"/>
    <x v="439"/>
    <x v="261"/>
    <n v="11"/>
    <x v="3"/>
  </r>
  <r>
    <s v="3912 - ENDESA ENERGIA,SAU"/>
    <x v="1680"/>
    <m/>
    <d v="2019-11-14T00:00:00"/>
    <n v="132.41999999999999"/>
    <n v="27.81"/>
    <m/>
    <m/>
    <n v="160.22999999999999"/>
    <x v="352"/>
    <x v="86"/>
    <n v="11"/>
    <x v="3"/>
  </r>
  <r>
    <s v="3912 - ENDESA ENERGIA,SAU"/>
    <x v="1681"/>
    <m/>
    <d v="2019-11-14T00:00:00"/>
    <n v="122.85"/>
    <n v="25.8"/>
    <m/>
    <m/>
    <n v="148.65"/>
    <x v="352"/>
    <x v="86"/>
    <n v="11"/>
    <x v="3"/>
  </r>
  <r>
    <s v="3912 - ENDESA ENERGIA,SAU"/>
    <x v="1682"/>
    <m/>
    <d v="2019-11-14T00:00:00"/>
    <n v="170.66"/>
    <n v="35.840000000000003"/>
    <m/>
    <m/>
    <n v="206.5"/>
    <x v="352"/>
    <x v="86"/>
    <n v="11"/>
    <x v="3"/>
  </r>
  <r>
    <s v="3912 - ENDESA ENERGIA,SAU"/>
    <x v="1683"/>
    <m/>
    <d v="2019-11-14T00:00:00"/>
    <n v="16.13"/>
    <n v="3.39"/>
    <m/>
    <m/>
    <n v="19.52"/>
    <x v="440"/>
    <x v="86"/>
    <n v="11"/>
    <x v="3"/>
  </r>
  <r>
    <s v="4014 - AIGUES DE BARCELONA ,S.A."/>
    <x v="1684"/>
    <m/>
    <d v="2019-11-14T00:00:00"/>
    <n v="111.78"/>
    <n v="7.83"/>
    <m/>
    <m/>
    <n v="119.61"/>
    <x v="441"/>
    <x v="14"/>
    <n v="11"/>
    <x v="3"/>
  </r>
  <r>
    <s v="4068 - HIGIENE I PROTECCIO, S.L."/>
    <x v="1685"/>
    <m/>
    <d v="2019-11-08T00:00:00"/>
    <n v="151.19999999999999"/>
    <n v="31.75"/>
    <m/>
    <m/>
    <n v="182.95"/>
    <x v="297"/>
    <x v="20"/>
    <n v="11"/>
    <x v="3"/>
  </r>
  <r>
    <s v="4078 - FERROS BRUGUES, S.A."/>
    <x v="1686"/>
    <m/>
    <d v="2019-10-10T00:00:00"/>
    <n v="610.64"/>
    <n v="127.46"/>
    <m/>
    <m/>
    <n v="738.1"/>
    <x v="5"/>
    <x v="25"/>
    <n v="10"/>
    <x v="3"/>
  </r>
  <r>
    <s v="4079 - COHIMAR HIDRAULICA NEUMATICA S.L."/>
    <x v="1687"/>
    <m/>
    <d v="2019-11-15T00:00:00"/>
    <n v="166.41"/>
    <n v="34.950000000000003"/>
    <m/>
    <m/>
    <n v="201.36"/>
    <x v="45"/>
    <x v="26"/>
    <n v="11"/>
    <x v="3"/>
  </r>
  <r>
    <s v="4079 - COHIMAR HIDRAULICA NEUMATICA S.L."/>
    <x v="1688"/>
    <m/>
    <d v="2019-11-15T00:00:00"/>
    <n v="65.86"/>
    <n v="13.83"/>
    <m/>
    <m/>
    <n v="79.69"/>
    <x v="45"/>
    <x v="26"/>
    <n v="11"/>
    <x v="3"/>
  </r>
  <r>
    <s v="4081 - NASER ELECTRONIC SL"/>
    <x v="1689"/>
    <m/>
    <d v="2019-11-15T00:00:00"/>
    <n v="1081.93"/>
    <n v="227.21"/>
    <m/>
    <m/>
    <n v="1309.1400000000001"/>
    <x v="5"/>
    <x v="27"/>
    <n v="11"/>
    <x v="3"/>
  </r>
  <r>
    <s v="4117 - PERSUMAR, S.L."/>
    <x v="1690"/>
    <m/>
    <d v="2019-09-30T00:00:00"/>
    <n v="190"/>
    <n v="39.9"/>
    <m/>
    <m/>
    <n v="229.9"/>
    <x v="368"/>
    <x v="38"/>
    <n v="9"/>
    <x v="2"/>
  </r>
  <r>
    <s v="4117 - PERSUMAR, S.L."/>
    <x v="1691"/>
    <m/>
    <d v="2019-09-30T00:00:00"/>
    <n v="116.55"/>
    <n v="24.48"/>
    <m/>
    <m/>
    <n v="141.03"/>
    <x v="368"/>
    <x v="38"/>
    <n v="9"/>
    <x v="2"/>
  </r>
  <r>
    <s v="4117 - PERSUMAR, S.L."/>
    <x v="1692"/>
    <m/>
    <d v="2019-09-30T00:00:00"/>
    <n v="116.55"/>
    <n v="24.48"/>
    <m/>
    <m/>
    <n v="141.03"/>
    <x v="368"/>
    <x v="38"/>
    <n v="9"/>
    <x v="2"/>
  </r>
  <r>
    <s v="4117 - PERSUMAR, S.L."/>
    <x v="1693"/>
    <m/>
    <d v="2019-09-30T00:00:00"/>
    <n v="174.87"/>
    <n v="36.72"/>
    <m/>
    <m/>
    <n v="211.59"/>
    <x v="368"/>
    <x v="38"/>
    <n v="9"/>
    <x v="2"/>
  </r>
  <r>
    <s v="4151 - SUMINISTROS AN-BO, S.L."/>
    <x v="1694"/>
    <m/>
    <d v="2019-11-15T00:00:00"/>
    <n v="104.45"/>
    <n v="21.94"/>
    <m/>
    <m/>
    <n v="126.39"/>
    <x v="12"/>
    <x v="44"/>
    <n v="11"/>
    <x v="3"/>
  </r>
  <r>
    <s v="4187 - CASTELAO SL"/>
    <x v="1695"/>
    <m/>
    <d v="2019-11-15T00:00:00"/>
    <n v="1120.04"/>
    <n v="235.21"/>
    <m/>
    <m/>
    <n v="1355.25"/>
    <x v="5"/>
    <x v="88"/>
    <n v="11"/>
    <x v="3"/>
  </r>
  <r>
    <s v="4295 - DECATHLON ESPAÑA SAU"/>
    <x v="1696"/>
    <m/>
    <d v="2019-11-14T00:00:00"/>
    <n v="115.89"/>
    <n v="24.34"/>
    <m/>
    <m/>
    <n v="140.22999999999999"/>
    <x v="297"/>
    <x v="262"/>
    <n v="11"/>
    <x v="3"/>
  </r>
  <r>
    <s v="4309 - CRISTAL AUTO BARCINO SL"/>
    <x v="1697"/>
    <m/>
    <d v="2019-11-12T00:00:00"/>
    <n v="129"/>
    <n v="27.09"/>
    <m/>
    <m/>
    <n v="156.09"/>
    <x v="45"/>
    <x v="114"/>
    <n v="11"/>
    <x v="3"/>
  </r>
  <r>
    <s v="4309 - CRISTAL AUTO BARCINO SL"/>
    <x v="1698"/>
    <m/>
    <d v="2019-11-12T00:00:00"/>
    <n v="129"/>
    <n v="27.09"/>
    <m/>
    <m/>
    <n v="156.09"/>
    <x v="45"/>
    <x v="114"/>
    <n v="11"/>
    <x v="3"/>
  </r>
  <r>
    <s v="4429 - HOTEL ZENIT LLEIDA CB"/>
    <x v="1699"/>
    <m/>
    <d v="2019-10-23T00:00:00"/>
    <n v="220.88"/>
    <n v="22.09"/>
    <m/>
    <m/>
    <n v="242.97"/>
    <x v="442"/>
    <x v="263"/>
    <n v="10"/>
    <x v="3"/>
  </r>
  <r>
    <s v="2979 - TELEFONICA DE ESPAÑA, S.A.U."/>
    <x v="1700"/>
    <m/>
    <d v="2019-11-19T00:00:00"/>
    <n v="17.75"/>
    <n v="3.73"/>
    <m/>
    <m/>
    <n v="21.48"/>
    <x v="298"/>
    <x v="1"/>
    <n v="11"/>
    <x v="3"/>
  </r>
  <r>
    <s v="2979 - TELEFONICA DE ESPAÑA, S.A.U."/>
    <x v="1701"/>
    <m/>
    <d v="2019-11-19T00:00:00"/>
    <n v="13.41"/>
    <n v="2.81"/>
    <m/>
    <m/>
    <n v="16.22"/>
    <x v="298"/>
    <x v="1"/>
    <n v="11"/>
    <x v="3"/>
  </r>
  <r>
    <s v="2979 - TELEFONICA DE ESPAÑA, S.A.U."/>
    <x v="1702"/>
    <m/>
    <d v="2019-11-19T00:00:00"/>
    <n v="0.54"/>
    <n v="0.11"/>
    <m/>
    <m/>
    <n v="0.65"/>
    <x v="443"/>
    <x v="1"/>
    <n v="11"/>
    <x v="3"/>
  </r>
  <r>
    <s v="2979 - TELEFONICA DE ESPAÑA, S.A.U."/>
    <x v="1703"/>
    <m/>
    <d v="2019-11-19T00:00:00"/>
    <n v="34.56"/>
    <n v="7.26"/>
    <m/>
    <m/>
    <n v="41.82"/>
    <x v="298"/>
    <x v="1"/>
    <n v="11"/>
    <x v="3"/>
  </r>
  <r>
    <s v="2979 - TELEFONICA DE ESPAÑA, S.A.U."/>
    <x v="1704"/>
    <m/>
    <d v="2019-11-19T00:00:00"/>
    <n v="17.91"/>
    <n v="3.76"/>
    <m/>
    <m/>
    <n v="21.67"/>
    <x v="298"/>
    <x v="1"/>
    <n v="11"/>
    <x v="3"/>
  </r>
  <r>
    <s v="2979 - TELEFONICA DE ESPAÑA, S.A.U."/>
    <x v="1705"/>
    <m/>
    <d v="2019-11-19T00:00:00"/>
    <n v="205.38"/>
    <n v="43.13"/>
    <m/>
    <m/>
    <n v="248.51"/>
    <x v="298"/>
    <x v="1"/>
    <n v="11"/>
    <x v="3"/>
  </r>
  <r>
    <s v="2979 - TELEFONICA DE ESPAÑA, S.A.U."/>
    <x v="1706"/>
    <m/>
    <d v="2019-11-19T00:00:00"/>
    <n v="28.99"/>
    <n v="6.09"/>
    <m/>
    <m/>
    <n v="35.08"/>
    <x v="298"/>
    <x v="1"/>
    <n v="11"/>
    <x v="3"/>
  </r>
  <r>
    <s v="2979 - TELEFONICA DE ESPAÑA, S.A.U."/>
    <x v="1707"/>
    <m/>
    <d v="2019-11-19T00:00:00"/>
    <n v="18.97"/>
    <n v="3.98"/>
    <m/>
    <m/>
    <n v="22.95"/>
    <x v="298"/>
    <x v="1"/>
    <n v="11"/>
    <x v="3"/>
  </r>
  <r>
    <s v="2979 - TELEFONICA DE ESPAÑA, S.A.U."/>
    <x v="1708"/>
    <m/>
    <d v="2019-11-19T00:00:00"/>
    <n v="42.84"/>
    <n v="9"/>
    <m/>
    <m/>
    <n v="51.84"/>
    <x v="298"/>
    <x v="1"/>
    <n v="11"/>
    <x v="3"/>
  </r>
  <r>
    <s v="3892 - PRECISION CONSULTING SL"/>
    <x v="265"/>
    <m/>
    <d v="2019-11-18T00:00:00"/>
    <n v="740"/>
    <n v="155.4"/>
    <m/>
    <m/>
    <n v="895.4"/>
    <x v="4"/>
    <x v="10"/>
    <n v="11"/>
    <x v="3"/>
  </r>
  <r>
    <s v="3912 - ENDESA ENERGIA,SAU"/>
    <x v="1709"/>
    <m/>
    <d v="2019-11-04T00:00:00"/>
    <n v="311.85000000000002"/>
    <n v="65.489999999999995"/>
    <m/>
    <m/>
    <n v="377.34"/>
    <x v="444"/>
    <x v="86"/>
    <n v="11"/>
    <x v="3"/>
  </r>
  <r>
    <s v="3912 - ENDESA ENERGIA,SAU"/>
    <x v="1710"/>
    <m/>
    <d v="2019-10-28T00:00:00"/>
    <n v="2221.6999999999998"/>
    <n v="466.56"/>
    <m/>
    <m/>
    <n v="2688.26"/>
    <x v="427"/>
    <x v="86"/>
    <n v="10"/>
    <x v="3"/>
  </r>
  <r>
    <s v="4168 - NATURGY IBERIA, S.A."/>
    <x v="1711"/>
    <m/>
    <d v="2019-11-08T00:00:00"/>
    <n v="3844.8"/>
    <n v="807.41"/>
    <m/>
    <m/>
    <n v="4652.21"/>
    <x v="60"/>
    <x v="48"/>
    <n v="11"/>
    <x v="3"/>
  </r>
  <r>
    <s v="4354 - IOE SOPORTE E IMPEMENTACION SLU"/>
    <x v="1712"/>
    <s v="*A*"/>
    <d v="2019-10-23T00:00:00"/>
    <n v="-527.5"/>
    <n v="-110.78"/>
    <m/>
    <m/>
    <n v="-638.28"/>
    <x v="445"/>
    <x v="71"/>
    <n v="10"/>
    <x v="3"/>
  </r>
  <r>
    <s v="4430 - BNFIX PICH ABOGADOS Y ECONOMISTAS SLP"/>
    <x v="1713"/>
    <m/>
    <d v="2019-11-13T00:00:00"/>
    <n v="8280"/>
    <n v="1738.8"/>
    <m/>
    <m/>
    <n v="10018.799999999999"/>
    <x v="446"/>
    <x v="264"/>
    <n v="11"/>
    <x v="3"/>
  </r>
  <r>
    <s v="3274 - VODAFONE ESPAÑA, SAU"/>
    <x v="1714"/>
    <m/>
    <d v="2019-11-08T00:00:00"/>
    <n v="1085.8699999999999"/>
    <n v="223.07"/>
    <m/>
    <m/>
    <n v="1308.94"/>
    <x v="338"/>
    <x v="4"/>
    <n v="11"/>
    <x v="3"/>
  </r>
  <r>
    <s v="3912 - ENDESA ENERGIA,SAU"/>
    <x v="1715"/>
    <m/>
    <d v="2019-11-18T00:00:00"/>
    <n v="102.02"/>
    <n v="21.42"/>
    <m/>
    <m/>
    <n v="123.44"/>
    <x v="352"/>
    <x v="86"/>
    <n v="11"/>
    <x v="3"/>
  </r>
  <r>
    <s v="4046 - HERMAGA 2016,SL"/>
    <x v="1716"/>
    <m/>
    <d v="2019-11-04T00:00:00"/>
    <n v="119"/>
    <n v="24.99"/>
    <m/>
    <m/>
    <n v="143.99"/>
    <x v="368"/>
    <x v="145"/>
    <n v="11"/>
    <x v="3"/>
  </r>
  <r>
    <s v="4155 - KLINER PROFESIONAL SA"/>
    <x v="1717"/>
    <m/>
    <d v="2019-11-01T00:00:00"/>
    <n v="1132.96"/>
    <n v="138.5"/>
    <m/>
    <m/>
    <n v="1271.46"/>
    <x v="49"/>
    <x v="109"/>
    <n v="11"/>
    <x v="3"/>
  </r>
  <r>
    <s v="4413 - VILALTA CORPORACION SA"/>
    <x v="1718"/>
    <m/>
    <d v="2019-11-14T00:00:00"/>
    <n v="7316.81"/>
    <n v="1536.53"/>
    <m/>
    <m/>
    <n v="8853.34"/>
    <x v="60"/>
    <x v="231"/>
    <n v="11"/>
    <x v="3"/>
  </r>
  <r>
    <s v="4414 - ZONA FRANCA ALARI SEPAUTO SA"/>
    <x v="1719"/>
    <m/>
    <d v="2019-11-17T00:00:00"/>
    <n v="149.83000000000001"/>
    <n v="31.46"/>
    <m/>
    <m/>
    <n v="181.29"/>
    <x v="5"/>
    <x v="232"/>
    <n v="11"/>
    <x v="3"/>
  </r>
  <r>
    <s v="4431 - SERVEI DIESEL BARCELONA 2016 SL"/>
    <x v="1720"/>
    <m/>
    <d v="2019-11-13T00:00:00"/>
    <n v="840"/>
    <n v="176.4"/>
    <m/>
    <m/>
    <n v="1016.4"/>
    <x v="50"/>
    <x v="265"/>
    <n v="11"/>
    <x v="3"/>
  </r>
  <r>
    <s v="4432 - MANOLO ROVIRA SL"/>
    <x v="1721"/>
    <m/>
    <d v="2019-11-19T00:00:00"/>
    <n v="110"/>
    <n v="23.1"/>
    <m/>
    <m/>
    <n v="133.1"/>
    <x v="368"/>
    <x v="266"/>
    <n v="11"/>
    <x v="3"/>
  </r>
  <r>
    <s v="3627 - COMIGRAF SL"/>
    <x v="1722"/>
    <m/>
    <d v="2019-10-15T00:00:00"/>
    <n v="940"/>
    <n v="197.4"/>
    <m/>
    <m/>
    <n v="1137.4000000000001"/>
    <x v="447"/>
    <x v="142"/>
    <n v="10"/>
    <x v="3"/>
  </r>
  <r>
    <s v="4014 - AIGUES DE BARCELONA ,S.A."/>
    <x v="1723"/>
    <m/>
    <d v="2019-11-19T00:00:00"/>
    <n v="2151.4"/>
    <n v="211.79"/>
    <m/>
    <m/>
    <n v="2363.19"/>
    <x v="448"/>
    <x v="14"/>
    <n v="11"/>
    <x v="3"/>
  </r>
  <r>
    <s v="4099 - NEUMATICOS SOLEDAD, S.L."/>
    <x v="1724"/>
    <m/>
    <d v="2019-11-15T00:00:00"/>
    <n v="525.84"/>
    <n v="110.43"/>
    <m/>
    <m/>
    <n v="636.27"/>
    <x v="0"/>
    <x v="33"/>
    <n v="11"/>
    <x v="3"/>
  </r>
  <r>
    <s v="4094 - RECANVIS BRUGUES MOTOR, S.L."/>
    <x v="1725"/>
    <m/>
    <d v="2019-11-20T00:00:00"/>
    <n v="44.17"/>
    <n v="9.2799999999999994"/>
    <m/>
    <m/>
    <n v="53.45"/>
    <x v="5"/>
    <x v="31"/>
    <n v="11"/>
    <x v="3"/>
  </r>
  <r>
    <s v="4119 - BALLESTAS GRAN VIA SL"/>
    <x v="1726"/>
    <m/>
    <d v="2019-11-19T00:00:00"/>
    <n v="1210"/>
    <n v="254.1"/>
    <m/>
    <m/>
    <n v="1464.1"/>
    <x v="45"/>
    <x v="245"/>
    <n v="11"/>
    <x v="3"/>
  </r>
  <r>
    <s v="4362 - DRAULICFREN, S.L."/>
    <x v="1727"/>
    <m/>
    <d v="2019-11-15T00:00:00"/>
    <n v="165.2"/>
    <n v="34.69"/>
    <m/>
    <m/>
    <n v="199.89"/>
    <x v="5"/>
    <x v="78"/>
    <n v="11"/>
    <x v="3"/>
  </r>
  <r>
    <s v="3471 - MARCIL,SA"/>
    <x v="1728"/>
    <m/>
    <d v="2019-11-20T00:00:00"/>
    <n v="9301.6"/>
    <n v="1353.77"/>
    <m/>
    <m/>
    <n v="10655.37"/>
    <x v="449"/>
    <x v="267"/>
    <n v="11"/>
    <x v="3"/>
  </r>
  <r>
    <s v="4058 - PREINFA SL"/>
    <x v="1729"/>
    <m/>
    <d v="2019-11-04T00:00:00"/>
    <n v="48"/>
    <m/>
    <m/>
    <m/>
    <n v="48"/>
    <x v="450"/>
    <x v="103"/>
    <n v="11"/>
    <x v="3"/>
  </r>
  <r>
    <s v="4161 - FORCH COMPONENTES PARA TALLER SL"/>
    <x v="1730"/>
    <m/>
    <d v="2019-11-05T00:00:00"/>
    <n v="53.39"/>
    <n v="11.21"/>
    <m/>
    <m/>
    <n v="64.599999999999994"/>
    <x v="5"/>
    <x v="47"/>
    <n v="11"/>
    <x v="3"/>
  </r>
  <r>
    <s v="4433 - EPIM SCP"/>
    <x v="1731"/>
    <m/>
    <d v="2019-11-25T00:00:00"/>
    <n v="2200"/>
    <n v="462"/>
    <m/>
    <s v="330,00"/>
    <n v="2332"/>
    <x v="451"/>
    <x v="268"/>
    <n v="11"/>
    <x v="3"/>
  </r>
  <r>
    <s v="3074 - B.O.E."/>
    <x v="1732"/>
    <m/>
    <d v="2019-11-18T00:00:00"/>
    <n v="57.94"/>
    <m/>
    <m/>
    <m/>
    <n v="57.94"/>
    <x v="452"/>
    <x v="269"/>
    <n v="11"/>
    <x v="3"/>
  </r>
  <r>
    <s v="3432 - INSTALACIONES CUBERO, S.A."/>
    <x v="683"/>
    <m/>
    <d v="2019-11-26T00:00:00"/>
    <n v="196"/>
    <n v="41.16"/>
    <m/>
    <m/>
    <n v="237.16"/>
    <x v="368"/>
    <x v="5"/>
    <n v="11"/>
    <x v="3"/>
  </r>
  <r>
    <s v="3618 - REGISTRO MERCANTIL DE BARCELONA"/>
    <x v="1733"/>
    <m/>
    <d v="2019-11-18T00:00:00"/>
    <n v="627.01"/>
    <n v="131.66999999999999"/>
    <m/>
    <s v="94,05"/>
    <n v="664.63"/>
    <x v="453"/>
    <x v="270"/>
    <n v="11"/>
    <x v="3"/>
  </r>
  <r>
    <s v="4027 - LANPER NOTARIOS DE CASTELLDEFELS S.C.P."/>
    <x v="1734"/>
    <m/>
    <d v="2019-09-25T00:00:00"/>
    <n v="117.77"/>
    <n v="24.32"/>
    <m/>
    <s v="17,37"/>
    <n v="124.72"/>
    <x v="454"/>
    <x v="271"/>
    <n v="9"/>
    <x v="2"/>
  </r>
  <r>
    <s v="4027 - LANPER NOTARIOS DE CASTELLDEFELS S.C.P."/>
    <x v="1735"/>
    <m/>
    <d v="2019-11-22T00:00:00"/>
    <n v="190"/>
    <n v="39.9"/>
    <m/>
    <s v="28,50"/>
    <n v="201.4"/>
    <x v="455"/>
    <x v="271"/>
    <n v="11"/>
    <x v="3"/>
  </r>
  <r>
    <s v="4094 - RECANVIS BRUGUES MOTOR, S.L."/>
    <x v="1736"/>
    <m/>
    <d v="2019-11-25T00:00:00"/>
    <n v="33.72"/>
    <n v="7.08"/>
    <m/>
    <m/>
    <n v="40.799999999999997"/>
    <x v="5"/>
    <x v="31"/>
    <n v="11"/>
    <x v="3"/>
  </r>
  <r>
    <s v="4096 - RENAULT TRUCK CENTER SAU"/>
    <x v="1737"/>
    <m/>
    <d v="2019-11-16T00:00:00"/>
    <n v="220.62"/>
    <n v="46.33"/>
    <m/>
    <m/>
    <n v="266.95"/>
    <x v="45"/>
    <x v="32"/>
    <n v="11"/>
    <x v="3"/>
  </r>
  <r>
    <s v="4096 - RENAULT TRUCK CENTER SAU"/>
    <x v="1738"/>
    <m/>
    <d v="2019-11-23T00:00:00"/>
    <n v="47.68"/>
    <n v="10.01"/>
    <m/>
    <m/>
    <n v="57.69"/>
    <x v="45"/>
    <x v="32"/>
    <n v="11"/>
    <x v="3"/>
  </r>
  <r>
    <s v="4117 - PERSUMAR, S.L."/>
    <x v="1739"/>
    <m/>
    <d v="2019-10-31T00:00:00"/>
    <n v="174.87"/>
    <n v="36.72"/>
    <m/>
    <m/>
    <n v="211.59"/>
    <x v="368"/>
    <x v="38"/>
    <n v="10"/>
    <x v="3"/>
  </r>
  <r>
    <s v="4117 - PERSUMAR, S.L."/>
    <x v="1740"/>
    <m/>
    <d v="2019-10-31T00:00:00"/>
    <n v="116.55"/>
    <n v="24.48"/>
    <m/>
    <m/>
    <n v="141.03"/>
    <x v="368"/>
    <x v="38"/>
    <n v="10"/>
    <x v="3"/>
  </r>
  <r>
    <s v="4117 - PERSUMAR, S.L."/>
    <x v="1741"/>
    <m/>
    <d v="2019-10-31T00:00:00"/>
    <n v="116.55"/>
    <n v="24.48"/>
    <m/>
    <m/>
    <n v="141.03"/>
    <x v="368"/>
    <x v="38"/>
    <n v="10"/>
    <x v="3"/>
  </r>
  <r>
    <s v="4226 - COMERCIAL LITHIUMBLEI S.L."/>
    <x v="1742"/>
    <m/>
    <d v="2019-11-15T00:00:00"/>
    <n v="46.98"/>
    <n v="9.8699999999999992"/>
    <m/>
    <m/>
    <n v="56.85"/>
    <x v="5"/>
    <x v="56"/>
    <n v="11"/>
    <x v="3"/>
  </r>
  <r>
    <s v="4422 - ADAMSILA SL"/>
    <x v="1743"/>
    <m/>
    <d v="2019-11-27T00:00:00"/>
    <n v="937"/>
    <n v="196.77"/>
    <m/>
    <m/>
    <n v="1133.77"/>
    <x v="79"/>
    <x v="255"/>
    <n v="11"/>
    <x v="3"/>
  </r>
  <r>
    <s v="4422 - ADAMSILA SL"/>
    <x v="1744"/>
    <m/>
    <d v="2019-11-27T00:00:00"/>
    <n v="937"/>
    <n v="196.77"/>
    <m/>
    <m/>
    <n v="1133.77"/>
    <x v="79"/>
    <x v="255"/>
    <n v="11"/>
    <x v="3"/>
  </r>
  <r>
    <s v="4434 - SEÑAL CONFOR SL"/>
    <x v="1745"/>
    <m/>
    <d v="2019-11-25T00:00:00"/>
    <n v="494"/>
    <n v="103.74"/>
    <m/>
    <m/>
    <n v="597.74"/>
    <x v="310"/>
    <x v="272"/>
    <n v="11"/>
    <x v="3"/>
  </r>
  <r>
    <s v="4435 - MESGRAFIC SL"/>
    <x v="1746"/>
    <m/>
    <d v="2019-11-27T00:00:00"/>
    <n v="320.3"/>
    <n v="67.260000000000005"/>
    <m/>
    <m/>
    <n v="387.56"/>
    <x v="12"/>
    <x v="273"/>
    <n v="11"/>
    <x v="3"/>
  </r>
  <r>
    <s v="4058 - PREINFA SL"/>
    <x v="1747"/>
    <m/>
    <d v="2019-11-25T00:00:00"/>
    <n v="96"/>
    <m/>
    <m/>
    <m/>
    <n v="96"/>
    <x v="336"/>
    <x v="103"/>
    <n v="11"/>
    <x v="3"/>
  </r>
  <r>
    <s v="4094 - RECANVIS BRUGUES MOTOR, S.L."/>
    <x v="1748"/>
    <m/>
    <d v="2019-11-26T00:00:00"/>
    <n v="75.099999999999994"/>
    <n v="15.77"/>
    <m/>
    <m/>
    <n v="90.87"/>
    <x v="5"/>
    <x v="31"/>
    <n v="11"/>
    <x v="3"/>
  </r>
  <r>
    <s v="4251 - FUNDACIO PRIVADA SIGEA"/>
    <x v="1749"/>
    <m/>
    <d v="2019-11-27T00:00:00"/>
    <n v="1600"/>
    <n v="336"/>
    <m/>
    <m/>
    <n v="1936"/>
    <x v="70"/>
    <x v="59"/>
    <n v="11"/>
    <x v="3"/>
  </r>
  <r>
    <s v="4333 - INSTALACIONES FELS SL"/>
    <x v="1750"/>
    <m/>
    <d v="2019-11-22T00:00:00"/>
    <n v="405"/>
    <n v="85.05"/>
    <m/>
    <m/>
    <n v="490.05"/>
    <x v="191"/>
    <x v="163"/>
    <n v="11"/>
    <x v="3"/>
  </r>
  <r>
    <s v="4413 - VILALTA CORPORACION SA"/>
    <x v="1751"/>
    <m/>
    <d v="2019-11-22T00:00:00"/>
    <n v="7317.4"/>
    <n v="1536.66"/>
    <m/>
    <m/>
    <n v="8854.06"/>
    <x v="60"/>
    <x v="231"/>
    <n v="11"/>
    <x v="3"/>
  </r>
  <r>
    <s v="4432 - MANOLO ROVIRA SL"/>
    <x v="1752"/>
    <m/>
    <d v="2019-11-27T00:00:00"/>
    <n v="1035"/>
    <n v="217.35"/>
    <m/>
    <m/>
    <n v="1252.3499999999999"/>
    <x v="347"/>
    <x v="266"/>
    <n v="11"/>
    <x v="3"/>
  </r>
  <r>
    <s v="3274 - VODAFONE ESPAÑA, SAU"/>
    <x v="1753"/>
    <m/>
    <d v="2019-11-21T00:00:00"/>
    <n v="488.24"/>
    <n v="102.53"/>
    <m/>
    <m/>
    <n v="590.77"/>
    <x v="140"/>
    <x v="4"/>
    <n v="11"/>
    <x v="3"/>
  </r>
  <r>
    <s v="3912 - ENDESA ENERGIA,SAU"/>
    <x v="1754"/>
    <m/>
    <d v="2019-11-27T00:00:00"/>
    <n v="214.68"/>
    <n v="45.08"/>
    <m/>
    <m/>
    <n v="259.76"/>
    <x v="427"/>
    <x v="86"/>
    <n v="11"/>
    <x v="3"/>
  </r>
  <r>
    <s v="3912 - ENDESA ENERGIA,SAU"/>
    <x v="1755"/>
    <m/>
    <d v="2019-11-27T00:00:00"/>
    <n v="209.86"/>
    <n v="44.07"/>
    <m/>
    <m/>
    <n v="253.93"/>
    <x v="427"/>
    <x v="86"/>
    <n v="11"/>
    <x v="3"/>
  </r>
  <r>
    <s v="4007 - COSUIN EQUIPOS DE OFICINA, S.A."/>
    <x v="1756"/>
    <m/>
    <d v="2019-11-29T00:00:00"/>
    <n v="103.53"/>
    <n v="21.74"/>
    <m/>
    <m/>
    <n v="125.27"/>
    <x v="369"/>
    <x v="13"/>
    <n v="11"/>
    <x v="3"/>
  </r>
  <r>
    <s v="4007 - COSUIN EQUIPOS DE OFICINA, S.A."/>
    <x v="1757"/>
    <m/>
    <d v="2019-11-29T00:00:00"/>
    <n v="50.01"/>
    <n v="10.5"/>
    <m/>
    <m/>
    <n v="60.51"/>
    <x v="369"/>
    <x v="13"/>
    <n v="11"/>
    <x v="3"/>
  </r>
  <r>
    <s v="4007 - COSUIN EQUIPOS DE OFICINA, S.A."/>
    <x v="1758"/>
    <m/>
    <d v="2019-11-29T00:00:00"/>
    <n v="73.63"/>
    <n v="15.46"/>
    <m/>
    <m/>
    <n v="89.09"/>
    <x v="21"/>
    <x v="13"/>
    <n v="11"/>
    <x v="3"/>
  </r>
  <r>
    <s v="4007 - COSUIN EQUIPOS DE OFICINA, S.A."/>
    <x v="1759"/>
    <m/>
    <d v="2019-11-29T00:00:00"/>
    <n v="61.74"/>
    <n v="12.97"/>
    <m/>
    <m/>
    <n v="74.709999999999994"/>
    <x v="21"/>
    <x v="13"/>
    <n v="11"/>
    <x v="3"/>
  </r>
  <r>
    <s v="4007 - COSUIN EQUIPOS DE OFICINA, S.A."/>
    <x v="1760"/>
    <m/>
    <d v="2019-11-29T00:00:00"/>
    <n v="50.63"/>
    <n v="10.63"/>
    <m/>
    <m/>
    <n v="61.26"/>
    <x v="21"/>
    <x v="13"/>
    <n v="11"/>
    <x v="3"/>
  </r>
  <r>
    <s v="4007 - COSUIN EQUIPOS DE OFICINA, S.A."/>
    <x v="1761"/>
    <m/>
    <d v="2019-11-29T00:00:00"/>
    <n v="62.98"/>
    <n v="13.23"/>
    <m/>
    <m/>
    <n v="76.209999999999994"/>
    <x v="354"/>
    <x v="13"/>
    <n v="11"/>
    <x v="3"/>
  </r>
  <r>
    <s v="4007 - COSUIN EQUIPOS DE OFICINA, S.A."/>
    <x v="1762"/>
    <m/>
    <d v="2019-11-29T00:00:00"/>
    <n v="73.63"/>
    <n v="15.46"/>
    <m/>
    <m/>
    <n v="89.09"/>
    <x v="21"/>
    <x v="13"/>
    <n v="11"/>
    <x v="3"/>
  </r>
  <r>
    <s v="4007 - COSUIN EQUIPOS DE OFICINA, S.A."/>
    <x v="1763"/>
    <m/>
    <d v="2019-11-29T00:00:00"/>
    <n v="73.63"/>
    <n v="15.46"/>
    <m/>
    <m/>
    <n v="89.09"/>
    <x v="21"/>
    <x v="13"/>
    <n v="11"/>
    <x v="3"/>
  </r>
  <r>
    <s v="4007 - COSUIN EQUIPOS DE OFICINA, S.A."/>
    <x v="1764"/>
    <m/>
    <d v="2019-11-29T00:00:00"/>
    <n v="32.22"/>
    <n v="6.77"/>
    <m/>
    <m/>
    <n v="38.99"/>
    <x v="354"/>
    <x v="13"/>
    <n v="11"/>
    <x v="3"/>
  </r>
  <r>
    <s v="4007 - COSUIN EQUIPOS DE OFICINA, S.A."/>
    <x v="1765"/>
    <m/>
    <d v="2019-11-29T00:00:00"/>
    <n v="45.98"/>
    <n v="9.66"/>
    <m/>
    <m/>
    <n v="55.64"/>
    <x v="354"/>
    <x v="13"/>
    <n v="11"/>
    <x v="3"/>
  </r>
  <r>
    <s v="4007 - COSUIN EQUIPOS DE OFICINA, S.A."/>
    <x v="1766"/>
    <m/>
    <d v="2019-11-29T00:00:00"/>
    <n v="220.89"/>
    <n v="46.39"/>
    <m/>
    <m/>
    <n v="267.27999999999997"/>
    <x v="26"/>
    <x v="13"/>
    <n v="11"/>
    <x v="3"/>
  </r>
  <r>
    <s v="4007 - COSUIN EQUIPOS DE OFICINA, S.A."/>
    <x v="1767"/>
    <m/>
    <d v="2019-11-29T00:00:00"/>
    <n v="146.18"/>
    <n v="30.7"/>
    <m/>
    <m/>
    <n v="176.88"/>
    <x v="354"/>
    <x v="13"/>
    <n v="11"/>
    <x v="3"/>
  </r>
  <r>
    <s v="4007 - COSUIN EQUIPOS DE OFICINA, S.A."/>
    <x v="1768"/>
    <m/>
    <d v="2019-11-29T00:00:00"/>
    <n v="53.04"/>
    <n v="11.14"/>
    <m/>
    <m/>
    <n v="64.180000000000007"/>
    <x v="354"/>
    <x v="13"/>
    <n v="11"/>
    <x v="3"/>
  </r>
  <r>
    <s v="4014 - AIGUES DE BARCELONA ,S.A."/>
    <x v="1769"/>
    <m/>
    <d v="2019-11-28T00:00:00"/>
    <n v="84.48"/>
    <n v="3.42"/>
    <m/>
    <m/>
    <n v="87.9"/>
    <x v="456"/>
    <x v="14"/>
    <n v="11"/>
    <x v="3"/>
  </r>
  <r>
    <s v="4014 - AIGUES DE BARCELONA ,S.A."/>
    <x v="1770"/>
    <m/>
    <d v="2019-11-28T00:00:00"/>
    <n v="69.510000000000005"/>
    <n v="3.6"/>
    <m/>
    <m/>
    <n v="73.11"/>
    <x v="456"/>
    <x v="14"/>
    <n v="11"/>
    <x v="3"/>
  </r>
  <r>
    <s v="4014 - AIGUES DE BARCELONA ,S.A."/>
    <x v="1771"/>
    <m/>
    <d v="2019-11-28T00:00:00"/>
    <n v="89.84"/>
    <n v="3.96"/>
    <m/>
    <m/>
    <n v="93.8"/>
    <x v="456"/>
    <x v="14"/>
    <n v="11"/>
    <x v="3"/>
  </r>
  <r>
    <s v="4014 - AIGUES DE BARCELONA ,S.A."/>
    <x v="1772"/>
    <m/>
    <d v="2019-11-28T00:00:00"/>
    <n v="70.400000000000006"/>
    <n v="3.69"/>
    <m/>
    <m/>
    <n v="74.09"/>
    <x v="456"/>
    <x v="14"/>
    <n v="11"/>
    <x v="3"/>
  </r>
  <r>
    <s v="4068 - HIGIENE I PROTECCIO, S.L."/>
    <x v="1773"/>
    <m/>
    <d v="2019-10-31T00:00:00"/>
    <n v="848"/>
    <n v="178.08"/>
    <m/>
    <m/>
    <n v="1026.08"/>
    <x v="457"/>
    <x v="20"/>
    <n v="10"/>
    <x v="3"/>
  </r>
  <r>
    <s v="4080 - INTEGRAL DE MAQUINARIA &amp; TALLER SL"/>
    <x v="1774"/>
    <m/>
    <d v="2019-11-28T00:00:00"/>
    <n v="358.27"/>
    <n v="75.239999999999995"/>
    <m/>
    <m/>
    <n v="433.51"/>
    <x v="383"/>
    <x v="104"/>
    <n v="11"/>
    <x v="3"/>
  </r>
  <r>
    <s v="4094 - RECANVIS BRUGUES MOTOR, S.L."/>
    <x v="1775"/>
    <m/>
    <d v="2019-11-28T00:00:00"/>
    <n v="106.02"/>
    <n v="22.26"/>
    <m/>
    <m/>
    <n v="128.28"/>
    <x v="5"/>
    <x v="31"/>
    <n v="11"/>
    <x v="3"/>
  </r>
  <r>
    <s v="4117 - PERSUMAR, S.L."/>
    <x v="1776"/>
    <m/>
    <d v="2019-10-29T00:00:00"/>
    <n v="204.12"/>
    <n v="42.87"/>
    <m/>
    <m/>
    <n v="246.99"/>
    <x v="458"/>
    <x v="38"/>
    <n v="10"/>
    <x v="3"/>
  </r>
  <r>
    <s v="4226 - COMERCIAL LITHIUMBLEI S.L."/>
    <x v="1777"/>
    <m/>
    <d v="2019-11-22T00:00:00"/>
    <n v="800.98"/>
    <n v="168.21"/>
    <m/>
    <m/>
    <n v="969.19"/>
    <x v="5"/>
    <x v="56"/>
    <n v="11"/>
    <x v="3"/>
  </r>
  <r>
    <s v="4329 - VALORA PREVENCION SL"/>
    <x v="1778"/>
    <m/>
    <d v="2019-11-14T00:00:00"/>
    <n v="540"/>
    <m/>
    <m/>
    <m/>
    <n v="540"/>
    <x v="432"/>
    <x v="189"/>
    <n v="11"/>
    <x v="3"/>
  </r>
  <r>
    <s v="4349 - JUNGHEINRICH DE ESPAÑA SA"/>
    <x v="1779"/>
    <m/>
    <d v="2019-11-28T00:00:00"/>
    <n v="687"/>
    <n v="144.27000000000001"/>
    <m/>
    <m/>
    <n v="831.27"/>
    <x v="385"/>
    <x v="84"/>
    <n v="11"/>
    <x v="3"/>
  </r>
  <r>
    <s v="4419 - JESUS ARPON ESCALONA"/>
    <x v="1780"/>
    <m/>
    <d v="2019-11-25T00:00:00"/>
    <n v="190"/>
    <n v="39.9"/>
    <m/>
    <s v="28,50"/>
    <n v="201.4"/>
    <x v="459"/>
    <x v="241"/>
    <n v="11"/>
    <x v="3"/>
  </r>
  <r>
    <s v="4424 - FABIAN JEREZ CONTRERAS"/>
    <x v="1781"/>
    <m/>
    <d v="2019-11-14T00:00:00"/>
    <n v="2945"/>
    <n v="618.45000000000005"/>
    <m/>
    <m/>
    <n v="3563.45"/>
    <x v="347"/>
    <x v="252"/>
    <n v="11"/>
    <x v="3"/>
  </r>
  <r>
    <s v="3844 - 47 SENDES, S.L."/>
    <x v="1782"/>
    <m/>
    <d v="2019-11-29T00:00:00"/>
    <n v="195"/>
    <n v="40.950000000000003"/>
    <m/>
    <m/>
    <n v="235.95"/>
    <x v="12"/>
    <x v="85"/>
    <n v="11"/>
    <x v="3"/>
  </r>
  <r>
    <s v="4034 - WATER FIRE SL"/>
    <x v="1783"/>
    <m/>
    <d v="2019-11-30T00:00:00"/>
    <n v="95.17"/>
    <n v="19.989999999999998"/>
    <m/>
    <m/>
    <n v="115.16"/>
    <x v="297"/>
    <x v="102"/>
    <n v="11"/>
    <x v="3"/>
  </r>
  <r>
    <s v="4066 - PICH Y ASOCIADOS, S.L.P."/>
    <x v="1784"/>
    <m/>
    <d v="2019-11-04T00:00:00"/>
    <n v="2950"/>
    <n v="619.5"/>
    <m/>
    <m/>
    <n v="3569.5"/>
    <x v="36"/>
    <x v="19"/>
    <n v="11"/>
    <x v="3"/>
  </r>
  <r>
    <s v="4068 - HIGIENE I PROTECCIO, S.L."/>
    <x v="1785"/>
    <m/>
    <d v="2019-11-29T00:00:00"/>
    <n v="50.4"/>
    <n v="10.58"/>
    <m/>
    <m/>
    <n v="60.98"/>
    <x v="297"/>
    <x v="20"/>
    <n v="11"/>
    <x v="3"/>
  </r>
  <r>
    <s v="4068 - HIGIENE I PROTECCIO, S.L."/>
    <x v="1786"/>
    <m/>
    <d v="2019-11-29T00:00:00"/>
    <n v="232.54"/>
    <n v="48.84"/>
    <m/>
    <m/>
    <n v="281.38"/>
    <x v="297"/>
    <x v="20"/>
    <n v="11"/>
    <x v="3"/>
  </r>
  <r>
    <s v="4068 - HIGIENE I PROTECCIO, S.L."/>
    <x v="1787"/>
    <m/>
    <d v="2019-11-29T00:00:00"/>
    <n v="520.79999999999995"/>
    <n v="109.37"/>
    <m/>
    <m/>
    <n v="630.16999999999996"/>
    <x v="297"/>
    <x v="20"/>
    <n v="11"/>
    <x v="3"/>
  </r>
  <r>
    <s v="4069 - FERRETERIA PEPIOL, S.A."/>
    <x v="1788"/>
    <m/>
    <d v="2019-11-30T00:00:00"/>
    <n v="125.8"/>
    <n v="26.42"/>
    <m/>
    <m/>
    <n v="152.22"/>
    <x v="5"/>
    <x v="21"/>
    <n v="11"/>
    <x v="3"/>
  </r>
  <r>
    <s v="4080 - INTEGRAL DE MAQUINARIA &amp; TALLER SL"/>
    <x v="1789"/>
    <m/>
    <d v="2019-11-30T00:00:00"/>
    <n v="378.78"/>
    <n v="79.540000000000006"/>
    <m/>
    <m/>
    <n v="458.32"/>
    <x v="383"/>
    <x v="104"/>
    <n v="11"/>
    <x v="3"/>
  </r>
  <r>
    <s v="4081 - NASER ELECTRONIC SL"/>
    <x v="1790"/>
    <m/>
    <d v="2019-11-29T00:00:00"/>
    <n v="807.03"/>
    <n v="169.48"/>
    <m/>
    <m/>
    <n v="976.51"/>
    <x v="383"/>
    <x v="27"/>
    <n v="11"/>
    <x v="3"/>
  </r>
  <r>
    <s v="4085 - SICAL SL"/>
    <x v="1791"/>
    <m/>
    <d v="2019-11-06T00:00:00"/>
    <n v="1474.42"/>
    <n v="309.63"/>
    <m/>
    <m/>
    <n v="1784.05"/>
    <x v="5"/>
    <x v="136"/>
    <n v="11"/>
    <x v="3"/>
  </r>
  <r>
    <s v="4091 - GRAU, MAQUINARIA I SERVEI INTEGRAL, S.A."/>
    <x v="1792"/>
    <m/>
    <d v="2019-11-30T00:00:00"/>
    <n v="144.97999999999999"/>
    <n v="30.45"/>
    <m/>
    <m/>
    <n v="175.43"/>
    <x v="5"/>
    <x v="28"/>
    <n v="11"/>
    <x v="3"/>
  </r>
  <r>
    <s v="4093 - CIPRIANO VILLARES CEREZO"/>
    <x v="1793"/>
    <m/>
    <d v="2019-11-30T00:00:00"/>
    <n v="1281.76"/>
    <n v="269.17"/>
    <m/>
    <m/>
    <n v="1550.93"/>
    <x v="5"/>
    <x v="30"/>
    <n v="11"/>
    <x v="3"/>
  </r>
  <r>
    <s v="4099 - NEUMATICOS SOLEDAD, S.L."/>
    <x v="1794"/>
    <m/>
    <d v="2019-11-30T00:00:00"/>
    <n v="203.04"/>
    <n v="42.64"/>
    <m/>
    <m/>
    <n v="245.68"/>
    <x v="0"/>
    <x v="33"/>
    <n v="11"/>
    <x v="3"/>
  </r>
  <r>
    <s v="4100 - MARQUIFREN SL"/>
    <x v="1795"/>
    <m/>
    <d v="2019-11-30T00:00:00"/>
    <n v="244.89"/>
    <n v="51.43"/>
    <m/>
    <m/>
    <n v="296.32"/>
    <x v="5"/>
    <x v="151"/>
    <n v="11"/>
    <x v="3"/>
  </r>
  <r>
    <s v="4121 - GEESINKNORBA SPAIN SLU"/>
    <x v="1796"/>
    <m/>
    <d v="2019-11-30T00:00:00"/>
    <n v="54.9"/>
    <n v="11.53"/>
    <m/>
    <m/>
    <n v="66.430000000000007"/>
    <x v="5"/>
    <x v="253"/>
    <n v="11"/>
    <x v="3"/>
  </r>
  <r>
    <s v="4134 - SOLRED S.A."/>
    <x v="1797"/>
    <m/>
    <d v="2019-11-30T00:00:00"/>
    <n v="262.22000000000003"/>
    <n v="55.07"/>
    <m/>
    <m/>
    <n v="317.29000000000002"/>
    <x v="60"/>
    <x v="40"/>
    <n v="11"/>
    <x v="3"/>
  </r>
  <r>
    <s v="4139 - INTERSEAL SA"/>
    <x v="1798"/>
    <m/>
    <d v="2019-11-20T00:00:00"/>
    <n v="56.24"/>
    <n v="11.81"/>
    <m/>
    <m/>
    <n v="68.05"/>
    <x v="5"/>
    <x v="202"/>
    <n v="11"/>
    <x v="3"/>
  </r>
  <r>
    <s v="4155 - KLINER PROFESIONAL SA"/>
    <x v="1799"/>
    <m/>
    <d v="2019-10-31T00:00:00"/>
    <n v="3546.83"/>
    <n v="354.68"/>
    <m/>
    <m/>
    <n v="3901.51"/>
    <x v="460"/>
    <x v="109"/>
    <n v="10"/>
    <x v="3"/>
  </r>
  <r>
    <s v="4155 - KLINER PROFESIONAL SA"/>
    <x v="1800"/>
    <m/>
    <d v="2019-10-31T00:00:00"/>
    <n v="1594.4"/>
    <n v="235.41"/>
    <m/>
    <m/>
    <n v="1829.81"/>
    <x v="310"/>
    <x v="109"/>
    <n v="10"/>
    <x v="3"/>
  </r>
  <r>
    <s v="4161 - FORCH COMPONENTES PARA TALLER SL"/>
    <x v="1801"/>
    <m/>
    <d v="2019-11-19T00:00:00"/>
    <n v="262.38"/>
    <n v="55.1"/>
    <m/>
    <m/>
    <n v="317.48"/>
    <x v="5"/>
    <x v="47"/>
    <n v="11"/>
    <x v="3"/>
  </r>
  <r>
    <s v="4178 - TRASEMISA ADBLUE SL"/>
    <x v="1802"/>
    <m/>
    <d v="2019-11-29T00:00:00"/>
    <n v="260.52"/>
    <n v="54.71"/>
    <m/>
    <m/>
    <n v="315.23"/>
    <x v="5"/>
    <x v="110"/>
    <n v="11"/>
    <x v="3"/>
  </r>
  <r>
    <s v="4187 - CASTELAO SL"/>
    <x v="1803"/>
    <m/>
    <d v="2019-11-30T00:00:00"/>
    <n v="500.55"/>
    <n v="105.12"/>
    <m/>
    <m/>
    <n v="605.66999999999996"/>
    <x v="5"/>
    <x v="88"/>
    <n v="11"/>
    <x v="3"/>
  </r>
  <r>
    <s v="4208 - BOREAL INFORMATION TECHNOLOGY, S.L."/>
    <x v="1804"/>
    <m/>
    <d v="2019-11-30T00:00:00"/>
    <n v="637.6"/>
    <n v="133.9"/>
    <m/>
    <m/>
    <n v="771.5"/>
    <x v="123"/>
    <x v="53"/>
    <n v="11"/>
    <x v="3"/>
  </r>
  <r>
    <s v="4222 - VIVA AQUA SERVICE SPAIN, S.A."/>
    <x v="1805"/>
    <m/>
    <d v="2019-11-30T00:00:00"/>
    <n v="31.86"/>
    <n v="3.19"/>
    <m/>
    <m/>
    <n v="35.049999999999997"/>
    <x v="67"/>
    <x v="55"/>
    <n v="11"/>
    <x v="3"/>
  </r>
  <r>
    <s v="4240 - METALCO SA"/>
    <x v="1806"/>
    <m/>
    <d v="2019-11-30T00:00:00"/>
    <n v="6.5"/>
    <n v="1.37"/>
    <m/>
    <m/>
    <n v="7.87"/>
    <x v="297"/>
    <x v="112"/>
    <n v="11"/>
    <x v="3"/>
  </r>
  <r>
    <s v="4314 - CARLOS JUAN GUTIERREZ"/>
    <x v="1807"/>
    <m/>
    <d v="2019-11-30T00:00:00"/>
    <n v="98.2"/>
    <n v="20.62"/>
    <m/>
    <s v="0,98"/>
    <n v="117.84"/>
    <x v="195"/>
    <x v="66"/>
    <n v="11"/>
    <x v="3"/>
  </r>
  <r>
    <s v="4362 - DRAULICFREN, S.L."/>
    <x v="1808"/>
    <m/>
    <d v="2019-11-30T00:00:00"/>
    <n v="1091.4000000000001"/>
    <n v="229.19"/>
    <m/>
    <m/>
    <n v="1320.59"/>
    <x v="5"/>
    <x v="78"/>
    <n v="11"/>
    <x v="3"/>
  </r>
  <r>
    <s v="4412 - BC TRANS HOOK LOGISTICS SL"/>
    <x v="1809"/>
    <m/>
    <d v="2019-11-30T00:00:00"/>
    <n v="1772.5"/>
    <n v="177.25"/>
    <m/>
    <m/>
    <n v="1949.75"/>
    <x v="264"/>
    <x v="230"/>
    <n v="11"/>
    <x v="3"/>
  </r>
  <r>
    <s v="4437 - GOOD AIR SL"/>
    <x v="1810"/>
    <m/>
    <d v="2019-11-20T00:00:00"/>
    <n v="148.63"/>
    <n v="31.21"/>
    <m/>
    <m/>
    <n v="179.84"/>
    <x v="5"/>
    <x v="274"/>
    <n v="11"/>
    <x v="3"/>
  </r>
  <r>
    <s v="4438 - COMERCIAL PROJAR SA"/>
    <x v="1811"/>
    <m/>
    <d v="2019-11-22T00:00:00"/>
    <n v="1867.81"/>
    <n v="392.24"/>
    <m/>
    <m/>
    <n v="2260.0500000000002"/>
    <x v="310"/>
    <x v="275"/>
    <n v="11"/>
    <x v="3"/>
  </r>
  <r>
    <s v="4350 - SENESANT 2000 S.L."/>
    <x v="1812"/>
    <m/>
    <d v="2019-11-30T00:00:00"/>
    <n v="1141"/>
    <n v="239.61"/>
    <m/>
    <m/>
    <n v="1380.61"/>
    <x v="433"/>
    <x v="70"/>
    <n v="11"/>
    <x v="3"/>
  </r>
  <r>
    <s v="4427 - FRANCISCO JORDA IBAÑEZ"/>
    <x v="1813"/>
    <m/>
    <d v="2019-11-30T00:00:00"/>
    <n v="548"/>
    <n v="115.08"/>
    <m/>
    <m/>
    <n v="663.08"/>
    <x v="5"/>
    <x v="260"/>
    <n v="11"/>
    <x v="3"/>
  </r>
  <r>
    <s v="4114 - CEMI , S.A"/>
    <x v="368"/>
    <m/>
    <d v="2019-11-30T00:00:00"/>
    <n v="502.84"/>
    <n v="105.6"/>
    <m/>
    <m/>
    <n v="608.44000000000005"/>
    <x v="383"/>
    <x v="37"/>
    <n v="11"/>
    <x v="3"/>
  </r>
  <r>
    <s v="4155 - KLINER PROFESIONAL SA"/>
    <x v="1814"/>
    <s v="*A*"/>
    <d v="2019-11-29T00:00:00"/>
    <n v="-340.63"/>
    <n v="-34.06"/>
    <m/>
    <m/>
    <n v="-374.69"/>
    <x v="461"/>
    <x v="109"/>
    <n v="11"/>
    <x v="3"/>
  </r>
  <r>
    <s v="4155 - KLINER PROFESIONAL SA"/>
    <x v="1815"/>
    <s v="*A*"/>
    <d v="2019-12-04T00:00:00"/>
    <n v="-98.8"/>
    <n v="-9.8800000000000008"/>
    <m/>
    <m/>
    <n v="-108.68"/>
    <x v="462"/>
    <x v="109"/>
    <n v="12"/>
    <x v="3"/>
  </r>
  <r>
    <s v="4306 - CONTENIDORS PUBLICS DE CATALUNYA SA"/>
    <x v="1816"/>
    <m/>
    <d v="2019-11-30T00:00:00"/>
    <n v="110"/>
    <n v="11"/>
    <m/>
    <m/>
    <n v="121"/>
    <x v="264"/>
    <x v="65"/>
    <n v="11"/>
    <x v="3"/>
  </r>
  <r>
    <s v="4306 - CONTENIDORS PUBLICS DE CATALUNYA SA"/>
    <x v="1817"/>
    <m/>
    <d v="2019-11-30T00:00:00"/>
    <n v="110"/>
    <n v="11"/>
    <m/>
    <m/>
    <n v="121"/>
    <x v="264"/>
    <x v="65"/>
    <n v="11"/>
    <x v="3"/>
  </r>
  <r>
    <s v="4306 - CONTENIDORS PUBLICS DE CATALUNYA SA"/>
    <x v="1818"/>
    <m/>
    <d v="2019-11-30T00:00:00"/>
    <n v="110"/>
    <n v="11"/>
    <m/>
    <m/>
    <n v="121"/>
    <x v="264"/>
    <x v="65"/>
    <n v="11"/>
    <x v="3"/>
  </r>
  <r>
    <s v="4306 - CONTENIDORS PUBLICS DE CATALUNYA SA"/>
    <x v="1819"/>
    <m/>
    <d v="2019-11-30T00:00:00"/>
    <n v="110"/>
    <n v="11"/>
    <m/>
    <m/>
    <n v="121"/>
    <x v="264"/>
    <x v="65"/>
    <n v="11"/>
    <x v="3"/>
  </r>
  <r>
    <s v="4306 - CONTENIDORS PUBLICS DE CATALUNYA SA"/>
    <x v="1820"/>
    <m/>
    <d v="2019-11-30T00:00:00"/>
    <n v="110"/>
    <n v="11"/>
    <m/>
    <m/>
    <n v="121"/>
    <x v="264"/>
    <x v="65"/>
    <n v="11"/>
    <x v="3"/>
  </r>
  <r>
    <s v="4324 - FOMENT DEL RECICLATGE SA"/>
    <x v="1821"/>
    <m/>
    <d v="2019-11-30T00:00:00"/>
    <n v="1950"/>
    <n v="195"/>
    <m/>
    <m/>
    <n v="2145"/>
    <x v="264"/>
    <x v="96"/>
    <n v="11"/>
    <x v="3"/>
  </r>
  <r>
    <s v="4439 - DTI SOLAR CONTROL SLU"/>
    <x v="1822"/>
    <m/>
    <d v="2019-11-29T00:00:00"/>
    <n v="840"/>
    <n v="176.4"/>
    <m/>
    <m/>
    <n v="1016.4"/>
    <x v="383"/>
    <x v="276"/>
    <n v="11"/>
    <x v="3"/>
  </r>
  <r>
    <s v="4436 - ADHUMANSOFT SCP"/>
    <x v="1823"/>
    <m/>
    <d v="2019-10-31T00:00:00"/>
    <n v="14130"/>
    <n v="2967.3"/>
    <m/>
    <m/>
    <n v="17097.3"/>
    <x v="463"/>
    <x v="277"/>
    <n v="10"/>
    <x v="3"/>
  </r>
  <r>
    <s v="4371 - COMERCIA GLOBAL PAYMENTS ENT. PAGO, SL"/>
    <x v="1824"/>
    <m/>
    <d v="2019-12-10T00:00:00"/>
    <n v="1555.26"/>
    <m/>
    <m/>
    <m/>
    <n v="1555.26"/>
    <x v="153"/>
    <x v="99"/>
    <n v="12"/>
    <x v="3"/>
  </r>
  <r>
    <s v="3240 - PRENDAS Y ARTICULOS DE UNIFORMIDAD SA"/>
    <x v="1825"/>
    <m/>
    <d v="2019-11-28T00:00:00"/>
    <n v="204.4"/>
    <n v="42.92"/>
    <m/>
    <m/>
    <n v="247.32"/>
    <x v="297"/>
    <x v="169"/>
    <n v="11"/>
    <x v="3"/>
  </r>
  <r>
    <s v="3274 - VODAFONE ESPAÑA, SAU"/>
    <x v="1826"/>
    <m/>
    <d v="2019-12-01T00:00:00"/>
    <n v="1009.33"/>
    <n v="208.46"/>
    <m/>
    <m/>
    <n v="1217.79"/>
    <x v="298"/>
    <x v="4"/>
    <n v="12"/>
    <x v="3"/>
  </r>
  <r>
    <s v="3781 - TELEFONICA MOVILES ESPAÑA, S.A."/>
    <x v="1827"/>
    <m/>
    <d v="2019-12-01T00:00:00"/>
    <n v="117.14"/>
    <n v="24.6"/>
    <m/>
    <m/>
    <n v="141.74"/>
    <x v="140"/>
    <x v="9"/>
    <n v="12"/>
    <x v="3"/>
  </r>
  <r>
    <s v="3912 - ENDESA ENERGIA,SAU"/>
    <x v="1828"/>
    <m/>
    <d v="2019-12-02T00:00:00"/>
    <n v="1191.5999999999999"/>
    <n v="250.24"/>
    <m/>
    <m/>
    <n v="1441.84"/>
    <x v="427"/>
    <x v="86"/>
    <n v="12"/>
    <x v="3"/>
  </r>
  <r>
    <s v="3928 - MARIO ORTIZ GARCIA"/>
    <x v="1829"/>
    <m/>
    <d v="2019-12-03T00:00:00"/>
    <n v="427.5"/>
    <n v="89.78"/>
    <m/>
    <m/>
    <n v="517.28"/>
    <x v="347"/>
    <x v="221"/>
    <n v="12"/>
    <x v="3"/>
  </r>
  <r>
    <s v="4055 - PETROSUPORT SL"/>
    <x v="1830"/>
    <m/>
    <d v="2019-11-15T00:00:00"/>
    <n v="500"/>
    <n v="105"/>
    <m/>
    <m/>
    <n v="605"/>
    <x v="464"/>
    <x v="278"/>
    <n v="11"/>
    <x v="3"/>
  </r>
  <r>
    <s v="4066 - PICH Y ASOCIADOS, S.L.P."/>
    <x v="1831"/>
    <m/>
    <d v="2019-12-03T00:00:00"/>
    <n v="2950"/>
    <n v="619.5"/>
    <m/>
    <m/>
    <n v="3569.5"/>
    <x v="36"/>
    <x v="19"/>
    <n v="12"/>
    <x v="3"/>
  </r>
  <r>
    <s v="4079 - COHIMAR HIDRAULICA NEUMATICA S.L."/>
    <x v="1832"/>
    <m/>
    <d v="2019-11-15T00:00:00"/>
    <n v="20.34"/>
    <n v="4.2699999999999996"/>
    <m/>
    <m/>
    <n v="24.61"/>
    <x v="115"/>
    <x v="26"/>
    <n v="11"/>
    <x v="3"/>
  </r>
  <r>
    <s v="4168 - NATURGY IBERIA, S.A."/>
    <x v="1833"/>
    <m/>
    <d v="2019-12-05T00:00:00"/>
    <n v="48.21"/>
    <n v="10.119999999999999"/>
    <m/>
    <m/>
    <n v="58.33"/>
    <x v="465"/>
    <x v="48"/>
    <n v="12"/>
    <x v="3"/>
  </r>
  <r>
    <s v="4248 - SENDRA CRESPO, C.B."/>
    <x v="96"/>
    <m/>
    <d v="2019-11-29T00:00:00"/>
    <n v="2070"/>
    <n v="434.7"/>
    <m/>
    <s v="393,30"/>
    <n v="2111.4"/>
    <x v="466"/>
    <x v="58"/>
    <n v="11"/>
    <x v="3"/>
  </r>
  <r>
    <s v="4253 - PASMON INTEGRAL SLU"/>
    <x v="1834"/>
    <m/>
    <d v="2019-11-01T00:00:00"/>
    <n v="153.69999999999999"/>
    <n v="32.28"/>
    <m/>
    <m/>
    <n v="185.98"/>
    <x v="464"/>
    <x v="168"/>
    <n v="11"/>
    <x v="3"/>
  </r>
  <r>
    <s v="4297 - REPARACIONES Y VULCANIZADOS JDF, S.L."/>
    <x v="1835"/>
    <m/>
    <d v="2019-12-06T00:00:00"/>
    <n v="645.52"/>
    <n v="135.56"/>
    <m/>
    <m/>
    <n v="781.08"/>
    <x v="45"/>
    <x v="0"/>
    <n v="12"/>
    <x v="3"/>
  </r>
  <r>
    <s v="4336 - EUROPEA SERVICIOS E HIGIENE SA"/>
    <x v="1836"/>
    <m/>
    <d v="2019-12-02T00:00:00"/>
    <n v="328.86"/>
    <n v="32.89"/>
    <m/>
    <m/>
    <n v="361.75"/>
    <x v="310"/>
    <x v="279"/>
    <n v="12"/>
    <x v="3"/>
  </r>
  <r>
    <s v="4413 - VILALTA CORPORACION SA"/>
    <x v="1837"/>
    <m/>
    <d v="2019-12-04T00:00:00"/>
    <n v="7345.25"/>
    <n v="1542.5"/>
    <m/>
    <m/>
    <n v="8887.75"/>
    <x v="467"/>
    <x v="231"/>
    <n v="12"/>
    <x v="3"/>
  </r>
  <r>
    <s v="4435 - MESGRAFIC SL"/>
    <x v="1838"/>
    <m/>
    <d v="2019-12-03T00:00:00"/>
    <n v="381.98"/>
    <n v="80.22"/>
    <m/>
    <m/>
    <n v="462.2"/>
    <x v="447"/>
    <x v="273"/>
    <n v="12"/>
    <x v="3"/>
  </r>
  <r>
    <s v="4440 - UNION SERVICE PREVENTIVE SL"/>
    <x v="488"/>
    <m/>
    <d v="2019-12-09T00:00:00"/>
    <n v="202.5"/>
    <n v="42.53"/>
    <m/>
    <m/>
    <n v="245.03"/>
    <x v="433"/>
    <x v="280"/>
    <n v="12"/>
    <x v="3"/>
  </r>
  <r>
    <s v="4168 - NATURGY IBERIA, S.A."/>
    <x v="1839"/>
    <s v="*A*"/>
    <d v="2019-12-05T00:00:00"/>
    <n v="-454.37"/>
    <n v="-95.42"/>
    <m/>
    <m/>
    <n v="-549.79"/>
    <x v="60"/>
    <x v="48"/>
    <n v="12"/>
    <x v="3"/>
  </r>
  <r>
    <s v="4022 - LOOMIS SPAIN, S.A."/>
    <x v="1840"/>
    <m/>
    <d v="2019-11-30T00:00:00"/>
    <n v="782"/>
    <n v="164.22"/>
    <m/>
    <m/>
    <n v="946.22"/>
    <x v="142"/>
    <x v="15"/>
    <n v="11"/>
    <x v="3"/>
  </r>
  <r>
    <s v="4022 - LOOMIS SPAIN, S.A."/>
    <x v="1841"/>
    <m/>
    <d v="2019-11-30T00:00:00"/>
    <n v="759"/>
    <n v="159.38999999999999"/>
    <m/>
    <m/>
    <n v="918.39"/>
    <x v="142"/>
    <x v="15"/>
    <n v="11"/>
    <x v="3"/>
  </r>
  <r>
    <s v="4034 - WATER FIRE SL"/>
    <x v="1842"/>
    <m/>
    <d v="2019-11-30T00:00:00"/>
    <n v="149.1"/>
    <n v="31.31"/>
    <m/>
    <m/>
    <n v="180.41"/>
    <x v="297"/>
    <x v="102"/>
    <n v="11"/>
    <x v="3"/>
  </r>
  <r>
    <s v="4046 - HERMAGA 2016,SL"/>
    <x v="999"/>
    <m/>
    <d v="2019-12-11T00:00:00"/>
    <n v="1807"/>
    <n v="379.47"/>
    <m/>
    <m/>
    <n v="2186.4699999999998"/>
    <x v="347"/>
    <x v="145"/>
    <n v="12"/>
    <x v="3"/>
  </r>
  <r>
    <s v="4046 - HERMAGA 2016,SL"/>
    <x v="509"/>
    <m/>
    <d v="2019-12-12T00:00:00"/>
    <n v="1381"/>
    <n v="290.01"/>
    <m/>
    <m/>
    <n v="1671.01"/>
    <x v="347"/>
    <x v="145"/>
    <n v="12"/>
    <x v="3"/>
  </r>
  <r>
    <s v="4078 - FERROS BRUGUES, S.A."/>
    <x v="1843"/>
    <m/>
    <d v="2019-12-10T00:00:00"/>
    <n v="169.11"/>
    <n v="35.299999999999997"/>
    <m/>
    <m/>
    <n v="204.41"/>
    <x v="5"/>
    <x v="25"/>
    <n v="12"/>
    <x v="3"/>
  </r>
  <r>
    <s v="4114 - CEMI , S.A"/>
    <x v="660"/>
    <m/>
    <d v="2019-10-30T00:00:00"/>
    <n v="324"/>
    <n v="68.040000000000006"/>
    <m/>
    <m/>
    <n v="392.04"/>
    <x v="5"/>
    <x v="37"/>
    <n v="10"/>
    <x v="3"/>
  </r>
  <r>
    <s v="4117 - PERSUMAR, S.L."/>
    <x v="1844"/>
    <m/>
    <d v="2019-11-29T00:00:00"/>
    <n v="181.44"/>
    <n v="38.1"/>
    <m/>
    <m/>
    <n v="219.54"/>
    <x v="433"/>
    <x v="38"/>
    <n v="11"/>
    <x v="3"/>
  </r>
  <r>
    <s v="4167 - WURTH ESPAÑA SA"/>
    <x v="1845"/>
    <m/>
    <d v="2019-11-30T00:00:00"/>
    <n v="99.7"/>
    <n v="20.94"/>
    <m/>
    <m/>
    <n v="120.64"/>
    <x v="468"/>
    <x v="216"/>
    <n v="11"/>
    <x v="3"/>
  </r>
  <r>
    <s v="4219 - PLX COATS 14 SL"/>
    <x v="1846"/>
    <m/>
    <d v="2019-12-11T00:00:00"/>
    <n v="798.6"/>
    <n v="167.71"/>
    <m/>
    <m/>
    <n v="966.31"/>
    <x v="310"/>
    <x v="204"/>
    <n v="12"/>
    <x v="3"/>
  </r>
  <r>
    <s v="4226 - COMERCIAL LITHIUMBLEI S.L."/>
    <x v="1847"/>
    <m/>
    <d v="2019-12-02T00:00:00"/>
    <n v="46.98"/>
    <n v="9.8699999999999992"/>
    <m/>
    <m/>
    <n v="56.85"/>
    <x v="41"/>
    <x v="56"/>
    <n v="12"/>
    <x v="3"/>
  </r>
  <r>
    <s v="4368 - SII CONCATEL SL"/>
    <x v="1848"/>
    <m/>
    <d v="2019-11-29T00:00:00"/>
    <n v="8250"/>
    <n v="1732.5"/>
    <m/>
    <m/>
    <n v="9982.5"/>
    <x v="65"/>
    <x v="281"/>
    <n v="11"/>
    <x v="3"/>
  </r>
  <r>
    <s v="4441 - PAUL WIEGAND- PIEZAS DE RECAMBIO SL"/>
    <x v="1849"/>
    <m/>
    <d v="2019-12-10T00:00:00"/>
    <n v="1682.02"/>
    <n v="353.22"/>
    <m/>
    <m/>
    <n v="2035.24"/>
    <x v="5"/>
    <x v="282"/>
    <n v="12"/>
    <x v="3"/>
  </r>
  <r>
    <s v="3432 - INSTALACIONES CUBERO, S.A."/>
    <x v="1850"/>
    <m/>
    <d v="2019-12-13T00:00:00"/>
    <n v="490"/>
    <n v="102.9"/>
    <m/>
    <m/>
    <n v="592.9"/>
    <x v="368"/>
    <x v="5"/>
    <n v="12"/>
    <x v="3"/>
  </r>
  <r>
    <s v="4014 - AIGUES DE BARCELONA ,S.A."/>
    <x v="1851"/>
    <m/>
    <d v="2019-12-13T00:00:00"/>
    <n v="107.68"/>
    <n v="5.74"/>
    <m/>
    <m/>
    <n v="113.42"/>
    <x v="456"/>
    <x v="14"/>
    <n v="12"/>
    <x v="3"/>
  </r>
  <r>
    <s v="4046 - HERMAGA 2016,SL"/>
    <x v="660"/>
    <m/>
    <d v="2019-12-13T00:00:00"/>
    <n v="1772"/>
    <n v="372.12"/>
    <m/>
    <m/>
    <n v="2144.12"/>
    <x v="368"/>
    <x v="145"/>
    <n v="12"/>
    <x v="3"/>
  </r>
  <r>
    <s v="4168 - NATURGY IBERIA, S.A."/>
    <x v="1852"/>
    <m/>
    <d v="2019-12-13T00:00:00"/>
    <n v="649.04999999999995"/>
    <n v="136.30000000000001"/>
    <m/>
    <m/>
    <n v="785.35"/>
    <x v="60"/>
    <x v="48"/>
    <n v="12"/>
    <x v="3"/>
  </r>
  <r>
    <s v="4168 - NATURGY IBERIA, S.A."/>
    <x v="1853"/>
    <m/>
    <d v="2019-12-13T00:00:00"/>
    <n v="261.39"/>
    <n v="54.89"/>
    <m/>
    <m/>
    <n v="316.27999999999997"/>
    <x v="60"/>
    <x v="48"/>
    <n v="12"/>
    <x v="3"/>
  </r>
  <r>
    <s v="4179 - NORDVERT SL"/>
    <x v="1854"/>
    <m/>
    <d v="2019-12-04T00:00:00"/>
    <n v="3160"/>
    <n v="316"/>
    <m/>
    <m/>
    <n v="3476"/>
    <x v="264"/>
    <x v="173"/>
    <n v="12"/>
    <x v="3"/>
  </r>
  <r>
    <s v="4435 - MESGRAFIC SL"/>
    <x v="1855"/>
    <m/>
    <d v="2019-11-29T00:00:00"/>
    <n v="218.4"/>
    <n v="45.86"/>
    <m/>
    <m/>
    <n v="264.26"/>
    <x v="12"/>
    <x v="273"/>
    <n v="11"/>
    <x v="3"/>
  </r>
  <r>
    <s v="3912 - ENDESA ENERGIA,SAU"/>
    <x v="1856"/>
    <m/>
    <d v="2019-12-12T00:00:00"/>
    <n v="2457.71"/>
    <n v="516.12"/>
    <m/>
    <m/>
    <n v="2973.83"/>
    <x v="427"/>
    <x v="86"/>
    <n v="12"/>
    <x v="3"/>
  </r>
  <r>
    <s v="3912 - ENDESA ENERGIA,SAU"/>
    <x v="1857"/>
    <m/>
    <d v="2019-12-11T00:00:00"/>
    <n v="9520.2099999999991"/>
    <n v="1999.24"/>
    <m/>
    <m/>
    <n v="11519.45"/>
    <x v="469"/>
    <x v="86"/>
    <n v="12"/>
    <x v="3"/>
  </r>
  <r>
    <s v="3912 - ENDESA ENERGIA,SAU"/>
    <x v="1858"/>
    <m/>
    <d v="2019-12-11T00:00:00"/>
    <n v="1506.88"/>
    <n v="316.44"/>
    <m/>
    <m/>
    <n v="1823.32"/>
    <x v="469"/>
    <x v="86"/>
    <n v="12"/>
    <x v="3"/>
  </r>
  <r>
    <s v="3912 - ENDESA ENERGIA,SAU"/>
    <x v="1859"/>
    <m/>
    <d v="2019-12-11T00:00:00"/>
    <n v="1093.05"/>
    <n v="229.54"/>
    <m/>
    <m/>
    <n v="1322.59"/>
    <x v="469"/>
    <x v="86"/>
    <n v="12"/>
    <x v="3"/>
  </r>
  <r>
    <s v="4344 - SUMINISTROS PARA HOSTELERIA SL"/>
    <x v="1860"/>
    <m/>
    <d v="2019-12-09T00:00:00"/>
    <n v="266.87"/>
    <n v="56.04"/>
    <m/>
    <m/>
    <n v="322.91000000000003"/>
    <x v="470"/>
    <x v="283"/>
    <n v="12"/>
    <x v="3"/>
  </r>
  <r>
    <s v="4345 - CASA GAY SA"/>
    <x v="1861"/>
    <m/>
    <d v="2019-12-13T00:00:00"/>
    <n v="796.68"/>
    <n v="167.3"/>
    <m/>
    <m/>
    <n v="963.98"/>
    <x v="470"/>
    <x v="284"/>
    <n v="12"/>
    <x v="3"/>
  </r>
  <r>
    <s v="4347 - ISABELLE BONNEAU"/>
    <x v="1862"/>
    <m/>
    <d v="2019-12-12T00:00:00"/>
    <n v="1480"/>
    <n v="310.8"/>
    <m/>
    <s v="222,00"/>
    <n v="1568.8"/>
    <x v="77"/>
    <x v="69"/>
    <n v="12"/>
    <x v="3"/>
  </r>
  <r>
    <s v="4442 - MILARIUM SL"/>
    <x v="1863"/>
    <m/>
    <d v="2019-12-09T00:00:00"/>
    <n v="700.82"/>
    <n v="147.18"/>
    <m/>
    <m/>
    <n v="848"/>
    <x v="471"/>
    <x v="285"/>
    <n v="12"/>
    <x v="3"/>
  </r>
  <r>
    <s v="4441 - PAUL WIEGAND- PIEZAS DE RECAMBIO SL"/>
    <x v="1864"/>
    <m/>
    <d v="2019-12-12T00:00:00"/>
    <n v="256.41000000000003"/>
    <n v="53.85"/>
    <m/>
    <m/>
    <n v="310.26"/>
    <x v="5"/>
    <x v="282"/>
    <n v="12"/>
    <x v="3"/>
  </r>
  <r>
    <s v="2979 - TELEFONICA DE ESPAÑA, S.A.U."/>
    <x v="1865"/>
    <m/>
    <d v="2019-12-19T00:00:00"/>
    <n v="7.53"/>
    <n v="1.59"/>
    <m/>
    <m/>
    <n v="9.1199999999999992"/>
    <x v="140"/>
    <x v="1"/>
    <n v="12"/>
    <x v="3"/>
  </r>
  <r>
    <s v="3912 - ENDESA ENERGIA,SAU"/>
    <x v="1866"/>
    <m/>
    <d v="2019-12-16T00:00:00"/>
    <n v="154.76"/>
    <n v="32.5"/>
    <m/>
    <m/>
    <n v="187.26"/>
    <x v="427"/>
    <x v="86"/>
    <n v="12"/>
    <x v="3"/>
  </r>
  <r>
    <s v="4078 - FERROS BRUGUES, S.A."/>
    <x v="1867"/>
    <m/>
    <d v="2019-11-30T00:00:00"/>
    <n v="74.95"/>
    <n v="15.65"/>
    <m/>
    <m/>
    <n v="90.6"/>
    <x v="5"/>
    <x v="25"/>
    <n v="11"/>
    <x v="3"/>
  </r>
  <r>
    <s v="4079 - COHIMAR HIDRAULICA NEUMATICA S.L."/>
    <x v="1868"/>
    <m/>
    <d v="2019-12-15T00:00:00"/>
    <n v="22.24"/>
    <n v="4.67"/>
    <m/>
    <m/>
    <n v="26.91"/>
    <x v="115"/>
    <x v="26"/>
    <n v="12"/>
    <x v="3"/>
  </r>
  <r>
    <s v="4079 - COHIMAR HIDRAULICA NEUMATICA S.L."/>
    <x v="1869"/>
    <m/>
    <d v="2019-12-15T00:00:00"/>
    <n v="55.91"/>
    <n v="11.74"/>
    <m/>
    <m/>
    <n v="67.650000000000006"/>
    <x v="115"/>
    <x v="26"/>
    <n v="12"/>
    <x v="3"/>
  </r>
  <r>
    <s v="4079 - COHIMAR HIDRAULICA NEUMATICA S.L."/>
    <x v="1870"/>
    <m/>
    <d v="2019-12-15T00:00:00"/>
    <n v="31.41"/>
    <n v="6.6"/>
    <m/>
    <m/>
    <n v="38.01"/>
    <x v="115"/>
    <x v="26"/>
    <n v="12"/>
    <x v="3"/>
  </r>
  <r>
    <s v="4079 - COHIMAR HIDRAULICA NEUMATICA S.L."/>
    <x v="1871"/>
    <m/>
    <d v="2019-12-15T00:00:00"/>
    <n v="16.510000000000002"/>
    <n v="3.47"/>
    <m/>
    <m/>
    <n v="19.98"/>
    <x v="115"/>
    <x v="26"/>
    <n v="12"/>
    <x v="3"/>
  </r>
  <r>
    <s v="4081 - NASER ELECTRONIC SL"/>
    <x v="1872"/>
    <m/>
    <d v="2019-12-13T00:00:00"/>
    <n v="464.99"/>
    <n v="97.65"/>
    <m/>
    <m/>
    <n v="562.64"/>
    <x v="5"/>
    <x v="27"/>
    <n v="12"/>
    <x v="3"/>
  </r>
  <r>
    <s v="4122 - COMO DESING STUDIO SL"/>
    <x v="1873"/>
    <m/>
    <d v="2019-12-18T00:00:00"/>
    <n v="105"/>
    <n v="22.05"/>
    <m/>
    <m/>
    <n v="127.05"/>
    <x v="472"/>
    <x v="152"/>
    <n v="12"/>
    <x v="3"/>
  </r>
  <r>
    <s v="4187 - CASTELAO SL"/>
    <x v="282"/>
    <m/>
    <d v="2019-12-14T00:00:00"/>
    <n v="240"/>
    <n v="50.4"/>
    <m/>
    <m/>
    <n v="290.39999999999998"/>
    <x v="5"/>
    <x v="88"/>
    <n v="12"/>
    <x v="3"/>
  </r>
  <r>
    <s v="4297 - REPARACIONES Y VULCANIZADOS JDF, S.L."/>
    <x v="1874"/>
    <m/>
    <d v="2019-12-13T00:00:00"/>
    <n v="913.27"/>
    <n v="191.79"/>
    <m/>
    <m/>
    <n v="1105.06"/>
    <x v="45"/>
    <x v="0"/>
    <n v="12"/>
    <x v="3"/>
  </r>
  <r>
    <s v="2979 - TELEFONICA DE ESPAÑA, S.A.U."/>
    <x v="1875"/>
    <m/>
    <d v="2019-12-19T00:00:00"/>
    <n v="17.91"/>
    <n v="3.76"/>
    <m/>
    <m/>
    <n v="21.67"/>
    <x v="140"/>
    <x v="1"/>
    <n v="12"/>
    <x v="3"/>
  </r>
  <r>
    <s v="2979 - TELEFONICA DE ESPAÑA, S.A.U."/>
    <x v="1876"/>
    <m/>
    <d v="2019-12-19T00:00:00"/>
    <n v="28.99"/>
    <n v="6.09"/>
    <m/>
    <m/>
    <n v="35.08"/>
    <x v="140"/>
    <x v="1"/>
    <n v="12"/>
    <x v="3"/>
  </r>
  <r>
    <s v="2979 - TELEFONICA DE ESPAÑA, S.A.U."/>
    <x v="1877"/>
    <m/>
    <d v="2019-12-19T00:00:00"/>
    <n v="28.52"/>
    <n v="5.98"/>
    <m/>
    <m/>
    <n v="34.5"/>
    <x v="140"/>
    <x v="1"/>
    <n v="12"/>
    <x v="3"/>
  </r>
  <r>
    <s v="2979 - TELEFONICA DE ESPAÑA, S.A.U."/>
    <x v="1878"/>
    <m/>
    <d v="2019-12-19T00:00:00"/>
    <n v="34.56"/>
    <n v="7.26"/>
    <m/>
    <m/>
    <n v="41.82"/>
    <x v="140"/>
    <x v="1"/>
    <n v="12"/>
    <x v="3"/>
  </r>
  <r>
    <s v="2979 - TELEFONICA DE ESPAÑA, S.A.U."/>
    <x v="1879"/>
    <m/>
    <d v="2019-12-19T00:00:00"/>
    <n v="9.7799999999999994"/>
    <n v="2.06"/>
    <m/>
    <m/>
    <n v="11.84"/>
    <x v="140"/>
    <x v="1"/>
    <n v="12"/>
    <x v="3"/>
  </r>
  <r>
    <s v="2979 - TELEFONICA DE ESPAÑA, S.A.U."/>
    <x v="1880"/>
    <m/>
    <d v="2019-12-19T00:00:00"/>
    <n v="0.26"/>
    <n v="0.06"/>
    <m/>
    <m/>
    <n v="0.32"/>
    <x v="140"/>
    <x v="1"/>
    <n v="12"/>
    <x v="3"/>
  </r>
  <r>
    <s v="2979 - TELEFONICA DE ESPAÑA, S.A.U."/>
    <x v="1881"/>
    <m/>
    <d v="2019-12-19T00:00:00"/>
    <n v="17.75"/>
    <n v="3.73"/>
    <m/>
    <m/>
    <n v="21.48"/>
    <x v="140"/>
    <x v="1"/>
    <n v="12"/>
    <x v="3"/>
  </r>
  <r>
    <s v="2979 - TELEFONICA DE ESPAÑA, S.A.U."/>
    <x v="1882"/>
    <m/>
    <d v="2019-12-19T00:00:00"/>
    <n v="180.39"/>
    <n v="37.869999999999997"/>
    <m/>
    <m/>
    <n v="218.26"/>
    <x v="140"/>
    <x v="1"/>
    <n v="12"/>
    <x v="3"/>
  </r>
  <r>
    <s v="3912 - ENDESA ENERGIA,SAU"/>
    <x v="1883"/>
    <m/>
    <d v="2019-12-18T00:00:00"/>
    <n v="178.75"/>
    <n v="37.54"/>
    <m/>
    <m/>
    <n v="216.29"/>
    <x v="352"/>
    <x v="86"/>
    <n v="12"/>
    <x v="3"/>
  </r>
  <r>
    <s v="4034 - WATER FIRE SL"/>
    <x v="1884"/>
    <m/>
    <d v="2019-11-30T00:00:00"/>
    <n v="1225.48"/>
    <n v="257.35000000000002"/>
    <m/>
    <m/>
    <n v="1482.83"/>
    <x v="297"/>
    <x v="102"/>
    <n v="11"/>
    <x v="3"/>
  </r>
  <r>
    <s v="4046 - HERMAGA 2016,SL"/>
    <x v="1051"/>
    <m/>
    <d v="2019-12-19T00:00:00"/>
    <n v="383"/>
    <n v="80.430000000000007"/>
    <m/>
    <m/>
    <n v="463.43"/>
    <x v="368"/>
    <x v="145"/>
    <n v="12"/>
    <x v="3"/>
  </r>
  <r>
    <s v="4053 - CONDIS SUPERMERCATS SA"/>
    <x v="1885"/>
    <m/>
    <d v="2019-12-17T00:00:00"/>
    <n v="136.69"/>
    <n v="22.63"/>
    <m/>
    <m/>
    <n v="159.32"/>
    <x v="310"/>
    <x v="17"/>
    <n v="12"/>
    <x v="3"/>
  </r>
  <r>
    <s v="4161 - FORCH COMPONENTES PARA TALLER SL"/>
    <x v="1886"/>
    <m/>
    <d v="2019-12-11T00:00:00"/>
    <n v="74.75"/>
    <n v="15.7"/>
    <m/>
    <m/>
    <n v="90.45"/>
    <x v="5"/>
    <x v="47"/>
    <n v="12"/>
    <x v="3"/>
  </r>
  <r>
    <s v="4195 - MOTOS CERPA SL"/>
    <x v="509"/>
    <s v="*A*"/>
    <d v="2019-12-01T00:00:00"/>
    <n v="-28.98"/>
    <n v="-6.09"/>
    <m/>
    <m/>
    <n v="-35.07"/>
    <x v="473"/>
    <x v="188"/>
    <n v="12"/>
    <x v="3"/>
  </r>
  <r>
    <s v="4362 - DRAULICFREN, S.L."/>
    <x v="1887"/>
    <m/>
    <d v="2019-12-15T00:00:00"/>
    <n v="34.229999999999997"/>
    <n v="7.19"/>
    <m/>
    <m/>
    <n v="41.42"/>
    <x v="287"/>
    <x v="78"/>
    <n v="12"/>
    <x v="3"/>
  </r>
  <r>
    <s v="4404 - HAM CRIOGENICA SL"/>
    <x v="1888"/>
    <m/>
    <d v="2019-12-17T00:00:00"/>
    <n v="56254.37"/>
    <n v="11813.42"/>
    <m/>
    <m/>
    <n v="56254.37"/>
    <x v="322"/>
    <x v="214"/>
    <n v="12"/>
    <x v="3"/>
  </r>
  <r>
    <s v="3227 - ANTONIO MESAS MARTINEZ"/>
    <x v="1889"/>
    <m/>
    <d v="2019-12-04T00:00:00"/>
    <n v="97.94"/>
    <n v="20.58"/>
    <m/>
    <m/>
    <n v="118.52"/>
    <x v="5"/>
    <x v="3"/>
    <n v="12"/>
    <x v="3"/>
  </r>
  <r>
    <s v="3227 - ANTONIO MESAS MARTINEZ"/>
    <x v="1890"/>
    <m/>
    <d v="2019-12-31T00:00:00"/>
    <n v="67.69"/>
    <n v="14.22"/>
    <m/>
    <m/>
    <n v="81.91"/>
    <x v="5"/>
    <x v="3"/>
    <n v="12"/>
    <x v="3"/>
  </r>
  <r>
    <s v="3274 - VODAFONE ESPAÑA, SAU"/>
    <x v="1891"/>
    <m/>
    <d v="2019-12-23T00:00:00"/>
    <n v="1110.51"/>
    <n v="228.24"/>
    <m/>
    <m/>
    <n v="1338.75"/>
    <x v="140"/>
    <x v="4"/>
    <n v="12"/>
    <x v="3"/>
  </r>
  <r>
    <s v="3274 - VODAFONE ESPAÑA, SAU"/>
    <x v="1892"/>
    <m/>
    <d v="2019-12-31T00:00:00"/>
    <n v="492.59"/>
    <n v="103.44"/>
    <m/>
    <m/>
    <n v="596.03"/>
    <x v="140"/>
    <x v="4"/>
    <n v="12"/>
    <x v="3"/>
  </r>
  <r>
    <s v="3471 - MARCIL,SA"/>
    <x v="1893"/>
    <m/>
    <d v="2019-12-20T00:00:00"/>
    <n v="383.72"/>
    <n v="58.09"/>
    <m/>
    <m/>
    <n v="441.81"/>
    <x v="449"/>
    <x v="267"/>
    <n v="12"/>
    <x v="3"/>
  </r>
  <r>
    <s v="3912 - ENDESA ENERGIA,SAU"/>
    <x v="1894"/>
    <m/>
    <d v="2019-12-30T00:00:00"/>
    <n v="198.23"/>
    <n v="41.63"/>
    <m/>
    <m/>
    <n v="239.86"/>
    <x v="427"/>
    <x v="86"/>
    <n v="12"/>
    <x v="3"/>
  </r>
  <r>
    <s v="3912 - ENDESA ENERGIA,SAU"/>
    <x v="1895"/>
    <m/>
    <d v="2019-12-30T00:00:00"/>
    <n v="213.14"/>
    <n v="44.76"/>
    <m/>
    <m/>
    <n v="257.89999999999998"/>
    <x v="427"/>
    <x v="86"/>
    <n v="12"/>
    <x v="3"/>
  </r>
  <r>
    <s v="3983 - LYRECO ESPAÑA SA"/>
    <x v="1896"/>
    <m/>
    <d v="2019-12-31T00:00:00"/>
    <n v="136.84"/>
    <n v="28.74"/>
    <m/>
    <m/>
    <n v="165.58"/>
    <x v="12"/>
    <x v="101"/>
    <n v="12"/>
    <x v="3"/>
  </r>
  <r>
    <s v="3993 - MRI Ingenieria Informatica SL"/>
    <x v="1897"/>
    <m/>
    <d v="2019-12-23T00:00:00"/>
    <n v="478.55"/>
    <n v="100.5"/>
    <m/>
    <m/>
    <n v="579.04999999999995"/>
    <x v="79"/>
    <x v="187"/>
    <n v="12"/>
    <x v="3"/>
  </r>
  <r>
    <s v="4007 - COSUIN EQUIPOS DE OFICINA, S.A."/>
    <x v="1898"/>
    <m/>
    <d v="2019-12-31T00:00:00"/>
    <n v="35.19"/>
    <n v="7.39"/>
    <m/>
    <m/>
    <n v="42.58"/>
    <x v="354"/>
    <x v="13"/>
    <n v="12"/>
    <x v="3"/>
  </r>
  <r>
    <s v="4007 - COSUIN EQUIPOS DE OFICINA, S.A."/>
    <x v="1899"/>
    <m/>
    <d v="2019-12-31T00:00:00"/>
    <n v="43.12"/>
    <n v="9.06"/>
    <m/>
    <m/>
    <n v="52.18"/>
    <x v="354"/>
    <x v="13"/>
    <n v="12"/>
    <x v="3"/>
  </r>
  <r>
    <s v="4007 - COSUIN EQUIPOS DE OFICINA, S.A."/>
    <x v="1900"/>
    <m/>
    <d v="2019-12-31T00:00:00"/>
    <n v="51.16"/>
    <n v="10.74"/>
    <m/>
    <m/>
    <n v="61.9"/>
    <x v="354"/>
    <x v="13"/>
    <n v="12"/>
    <x v="3"/>
  </r>
  <r>
    <s v="4007 - COSUIN EQUIPOS DE OFICINA, S.A."/>
    <x v="1901"/>
    <m/>
    <d v="2019-12-31T00:00:00"/>
    <n v="73.63"/>
    <n v="15.46"/>
    <m/>
    <m/>
    <n v="89.09"/>
    <x v="385"/>
    <x v="13"/>
    <n v="12"/>
    <x v="3"/>
  </r>
  <r>
    <s v="4007 - COSUIN EQUIPOS DE OFICINA, S.A."/>
    <x v="1902"/>
    <m/>
    <d v="2019-12-31T00:00:00"/>
    <n v="52.82"/>
    <n v="11.09"/>
    <m/>
    <m/>
    <n v="63.91"/>
    <x v="354"/>
    <x v="13"/>
    <n v="12"/>
    <x v="3"/>
  </r>
  <r>
    <s v="4007 - COSUIN EQUIPOS DE OFICINA, S.A."/>
    <x v="1903"/>
    <m/>
    <d v="2019-12-31T00:00:00"/>
    <n v="73.63"/>
    <n v="15.46"/>
    <m/>
    <m/>
    <n v="89.09"/>
    <x v="385"/>
    <x v="13"/>
    <n v="12"/>
    <x v="3"/>
  </r>
  <r>
    <s v="4007 - COSUIN EQUIPOS DE OFICINA, S.A."/>
    <x v="1904"/>
    <m/>
    <d v="2019-12-31T00:00:00"/>
    <n v="72.28"/>
    <n v="15.18"/>
    <m/>
    <m/>
    <n v="87.46"/>
    <x v="354"/>
    <x v="13"/>
    <n v="12"/>
    <x v="3"/>
  </r>
  <r>
    <s v="4007 - COSUIN EQUIPOS DE OFICINA, S.A."/>
    <x v="1905"/>
    <m/>
    <d v="2019-12-31T00:00:00"/>
    <n v="220.89"/>
    <n v="46.39"/>
    <m/>
    <m/>
    <n v="267.27999999999997"/>
    <x v="385"/>
    <x v="13"/>
    <n v="12"/>
    <x v="3"/>
  </r>
  <r>
    <s v="4007 - COSUIN EQUIPOS DE OFICINA, S.A."/>
    <x v="1906"/>
    <m/>
    <d v="2019-12-31T00:00:00"/>
    <n v="13.88"/>
    <n v="2.91"/>
    <m/>
    <m/>
    <n v="16.79"/>
    <x v="354"/>
    <x v="13"/>
    <n v="12"/>
    <x v="3"/>
  </r>
  <r>
    <s v="4007 - COSUIN EQUIPOS DE OFICINA, S.A."/>
    <x v="1907"/>
    <m/>
    <d v="2019-12-31T00:00:00"/>
    <n v="143.61000000000001"/>
    <n v="30.16"/>
    <m/>
    <m/>
    <n v="173.77"/>
    <x v="354"/>
    <x v="13"/>
    <n v="12"/>
    <x v="3"/>
  </r>
  <r>
    <s v="4007 - COSUIN EQUIPOS DE OFICINA, S.A."/>
    <x v="1908"/>
    <m/>
    <d v="2019-12-31T00:00:00"/>
    <n v="50.63"/>
    <n v="10.63"/>
    <m/>
    <m/>
    <n v="61.26"/>
    <x v="385"/>
    <x v="13"/>
    <n v="12"/>
    <x v="3"/>
  </r>
  <r>
    <s v="4007 - COSUIN EQUIPOS DE OFICINA, S.A."/>
    <x v="1909"/>
    <m/>
    <d v="2019-12-31T00:00:00"/>
    <n v="73.63"/>
    <n v="15.46"/>
    <m/>
    <m/>
    <n v="89.09"/>
    <x v="385"/>
    <x v="13"/>
    <n v="12"/>
    <x v="3"/>
  </r>
  <r>
    <s v="4007 - COSUIN EQUIPOS DE OFICINA, S.A."/>
    <x v="1910"/>
    <m/>
    <d v="2019-12-31T00:00:00"/>
    <n v="47.18"/>
    <n v="9.91"/>
    <m/>
    <m/>
    <n v="57.09"/>
    <x v="354"/>
    <x v="13"/>
    <n v="12"/>
    <x v="3"/>
  </r>
  <r>
    <s v="4007 - COSUIN EQUIPOS DE OFICINA, S.A."/>
    <x v="1911"/>
    <m/>
    <d v="2019-12-31T00:00:00"/>
    <n v="61.74"/>
    <n v="12.97"/>
    <m/>
    <m/>
    <n v="74.709999999999994"/>
    <x v="385"/>
    <x v="13"/>
    <n v="12"/>
    <x v="3"/>
  </r>
  <r>
    <s v="4058 - PREINFA SL"/>
    <x v="1912"/>
    <m/>
    <d v="2019-12-31T00:00:00"/>
    <n v="1650.96"/>
    <n v="346.7"/>
    <m/>
    <m/>
    <n v="1997.66"/>
    <x v="336"/>
    <x v="103"/>
    <n v="12"/>
    <x v="3"/>
  </r>
  <r>
    <s v="4068 - HIGIENE I PROTECCIO, S.L."/>
    <x v="1913"/>
    <m/>
    <d v="2019-12-09T00:00:00"/>
    <n v="298.82"/>
    <n v="62.76"/>
    <m/>
    <m/>
    <n v="361.58"/>
    <x v="297"/>
    <x v="20"/>
    <n v="12"/>
    <x v="3"/>
  </r>
  <r>
    <s v="4069 - FERRETERIA PEPIOL, S.A."/>
    <x v="1914"/>
    <m/>
    <d v="2019-12-30T00:00:00"/>
    <n v="26.19"/>
    <n v="5.5"/>
    <m/>
    <m/>
    <n v="31.69"/>
    <x v="5"/>
    <x v="21"/>
    <n v="12"/>
    <x v="3"/>
  </r>
  <r>
    <s v="4079 - COHIMAR HIDRAULICA NEUMATICA S.L."/>
    <x v="1915"/>
    <m/>
    <d v="2019-12-31T00:00:00"/>
    <n v="115.22"/>
    <n v="24.2"/>
    <m/>
    <m/>
    <n v="139.41999999999999"/>
    <x v="5"/>
    <x v="26"/>
    <n v="12"/>
    <x v="3"/>
  </r>
  <r>
    <s v="4081 - NASER ELECTRONIC SL"/>
    <x v="1916"/>
    <m/>
    <d v="2019-12-31T00:00:00"/>
    <n v="258.79000000000002"/>
    <n v="54.35"/>
    <m/>
    <m/>
    <n v="313.14"/>
    <x v="383"/>
    <x v="27"/>
    <n v="12"/>
    <x v="3"/>
  </r>
  <r>
    <s v="4085 - SICAL SL"/>
    <x v="1917"/>
    <m/>
    <d v="2019-12-11T00:00:00"/>
    <n v="1185"/>
    <n v="248.85"/>
    <m/>
    <m/>
    <n v="1433.85"/>
    <x v="5"/>
    <x v="136"/>
    <n v="12"/>
    <x v="3"/>
  </r>
  <r>
    <s v="4090 - DARMOSOL C.B"/>
    <x v="1918"/>
    <m/>
    <d v="2019-12-15T00:00:00"/>
    <n v="115"/>
    <n v="24.15"/>
    <m/>
    <m/>
    <n v="139.15"/>
    <x v="383"/>
    <x v="286"/>
    <n v="12"/>
    <x v="3"/>
  </r>
  <r>
    <s v="4093 - CIPRIANO VILLARES CEREZO"/>
    <x v="1919"/>
    <m/>
    <d v="2019-12-31T00:00:00"/>
    <n v="114.33"/>
    <n v="24.01"/>
    <m/>
    <m/>
    <n v="138.34"/>
    <x v="5"/>
    <x v="30"/>
    <n v="12"/>
    <x v="3"/>
  </r>
  <r>
    <s v="4094 - RECANVIS BRUGUES MOTOR, S.L."/>
    <x v="1920"/>
    <m/>
    <d v="2019-12-20T00:00:00"/>
    <n v="8.58"/>
    <n v="1.8"/>
    <m/>
    <m/>
    <n v="10.38"/>
    <x v="5"/>
    <x v="31"/>
    <n v="12"/>
    <x v="3"/>
  </r>
  <r>
    <s v="4094 - RECANVIS BRUGUES MOTOR, S.L."/>
    <x v="1921"/>
    <m/>
    <d v="2019-12-10T00:00:00"/>
    <n v="6.31"/>
    <n v="1.33"/>
    <m/>
    <m/>
    <n v="7.64"/>
    <x v="5"/>
    <x v="31"/>
    <n v="12"/>
    <x v="3"/>
  </r>
  <r>
    <s v="4096 - RENAULT TRUCK CENTER SAU"/>
    <x v="1922"/>
    <m/>
    <d v="2019-12-31T00:00:00"/>
    <n v="119.75"/>
    <n v="25.15"/>
    <m/>
    <m/>
    <n v="144.9"/>
    <x v="45"/>
    <x v="32"/>
    <n v="12"/>
    <x v="3"/>
  </r>
  <r>
    <s v="4111 - CONSULTORIA ESTRATEGICA RECURSOS HUMANOS"/>
    <x v="1923"/>
    <m/>
    <d v="2019-12-02T00:00:00"/>
    <n v="1960"/>
    <n v="411.6"/>
    <m/>
    <m/>
    <n v="2371.6"/>
    <x v="65"/>
    <x v="287"/>
    <n v="12"/>
    <x v="3"/>
  </r>
  <r>
    <s v="4114 - CEMI , S.A"/>
    <x v="1924"/>
    <m/>
    <d v="2019-12-31T00:00:00"/>
    <n v="319"/>
    <n v="66.989999999999995"/>
    <m/>
    <m/>
    <n v="385.99"/>
    <x v="474"/>
    <x v="37"/>
    <n v="12"/>
    <x v="3"/>
  </r>
  <r>
    <s v="4134 - SOLRED S.A."/>
    <x v="1925"/>
    <m/>
    <d v="2019-12-31T00:00:00"/>
    <n v="230.56"/>
    <n v="48.42"/>
    <m/>
    <m/>
    <n v="278.98"/>
    <x v="420"/>
    <x v="40"/>
    <n v="12"/>
    <x v="3"/>
  </r>
  <r>
    <s v="4148 - OFIPRIX SL"/>
    <x v="1926"/>
    <m/>
    <d v="2019-12-30T00:00:00"/>
    <n v="880"/>
    <n v="184.8"/>
    <m/>
    <m/>
    <n v="1064.8"/>
    <x v="12"/>
    <x v="42"/>
    <n v="12"/>
    <x v="3"/>
  </r>
  <r>
    <s v="4148 - OFIPRIX SL"/>
    <x v="1927"/>
    <m/>
    <d v="2019-12-30T00:00:00"/>
    <n v="657"/>
    <n v="137.97"/>
    <m/>
    <m/>
    <n v="794.97"/>
    <x v="12"/>
    <x v="42"/>
    <n v="12"/>
    <x v="3"/>
  </r>
  <r>
    <s v="4182 - PRESSING IMPRESIO DIGITAL SA"/>
    <x v="1928"/>
    <m/>
    <d v="2019-12-27T00:00:00"/>
    <n v="151.47"/>
    <n v="31.81"/>
    <m/>
    <m/>
    <n v="183.28"/>
    <x v="12"/>
    <x v="111"/>
    <n v="12"/>
    <x v="3"/>
  </r>
  <r>
    <s v="4187 - CASTELAO SL"/>
    <x v="650"/>
    <m/>
    <d v="2019-12-31T00:00:00"/>
    <n v="739.47"/>
    <n v="155.29"/>
    <m/>
    <m/>
    <n v="894.76"/>
    <x v="5"/>
    <x v="88"/>
    <n v="12"/>
    <x v="3"/>
  </r>
  <r>
    <s v="4208 - BOREAL INFORMATION TECHNOLOGY, S.L."/>
    <x v="1929"/>
    <m/>
    <d v="2019-12-31T00:00:00"/>
    <n v="637.6"/>
    <n v="133.9"/>
    <m/>
    <m/>
    <n v="771.5"/>
    <x v="123"/>
    <x v="53"/>
    <n v="12"/>
    <x v="3"/>
  </r>
  <r>
    <s v="4213 - PITAGORA ADVANCED SLU"/>
    <x v="1930"/>
    <m/>
    <d v="2019-12-20T00:00:00"/>
    <n v="275"/>
    <m/>
    <m/>
    <m/>
    <n v="275"/>
    <x v="475"/>
    <x v="146"/>
    <n v="12"/>
    <x v="3"/>
  </r>
  <r>
    <s v="4213 - PITAGORA ADVANCED SLU"/>
    <x v="503"/>
    <m/>
    <d v="2019-12-20T00:00:00"/>
    <n v="300"/>
    <m/>
    <m/>
    <m/>
    <n v="300"/>
    <x v="475"/>
    <x v="146"/>
    <n v="12"/>
    <x v="3"/>
  </r>
  <r>
    <s v="4213 - PITAGORA ADVANCED SLU"/>
    <x v="1931"/>
    <m/>
    <d v="2019-12-20T00:00:00"/>
    <n v="360"/>
    <m/>
    <m/>
    <m/>
    <n v="360"/>
    <x v="475"/>
    <x v="146"/>
    <n v="12"/>
    <x v="3"/>
  </r>
  <r>
    <s v="4213 - PITAGORA ADVANCED SLU"/>
    <x v="1932"/>
    <m/>
    <d v="2019-12-20T00:00:00"/>
    <n v="390"/>
    <m/>
    <m/>
    <m/>
    <n v="390"/>
    <x v="475"/>
    <x v="146"/>
    <n v="12"/>
    <x v="3"/>
  </r>
  <r>
    <s v="4222 - VIVA AQUA SERVICE SPAIN, S.A."/>
    <x v="1933"/>
    <m/>
    <d v="2019-12-31T00:00:00"/>
    <n v="53.1"/>
    <n v="5.31"/>
    <m/>
    <m/>
    <n v="58.41"/>
    <x v="476"/>
    <x v="55"/>
    <n v="12"/>
    <x v="3"/>
  </r>
  <r>
    <s v="4226 - COMERCIAL LITHIUMBLEI S.L."/>
    <x v="1934"/>
    <m/>
    <d v="2019-12-20T00:00:00"/>
    <n v="111.14"/>
    <n v="23.34"/>
    <m/>
    <m/>
    <n v="134.47999999999999"/>
    <x v="5"/>
    <x v="56"/>
    <n v="12"/>
    <x v="3"/>
  </r>
  <r>
    <s v="4226 - COMERCIAL LITHIUMBLEI S.L."/>
    <x v="1935"/>
    <m/>
    <d v="2019-12-31T00:00:00"/>
    <n v="402.4"/>
    <n v="84.5"/>
    <m/>
    <m/>
    <n v="486.9"/>
    <x v="5"/>
    <x v="56"/>
    <n v="12"/>
    <x v="3"/>
  </r>
  <r>
    <s v="4251 - FUNDACIO PRIVADA SIGEA"/>
    <x v="1936"/>
    <m/>
    <d v="2019-12-24T00:00:00"/>
    <n v="1520"/>
    <n v="319.2"/>
    <m/>
    <m/>
    <n v="1839.2"/>
    <x v="70"/>
    <x v="59"/>
    <n v="12"/>
    <x v="3"/>
  </r>
  <r>
    <s v="4276 - MONTSE LOPEZ ANDRES (PHONE MARKETING)"/>
    <x v="1937"/>
    <m/>
    <d v="2019-12-09T00:00:00"/>
    <n v="231"/>
    <n v="48.51"/>
    <m/>
    <m/>
    <n v="279.51"/>
    <x v="477"/>
    <x v="155"/>
    <n v="12"/>
    <x v="3"/>
  </r>
  <r>
    <s v="4285 - SERVICELAND SL"/>
    <x v="1938"/>
    <m/>
    <d v="2019-12-20T00:00:00"/>
    <n v="1716"/>
    <n v="360.36"/>
    <m/>
    <m/>
    <n v="2076.36"/>
    <x v="310"/>
    <x v="228"/>
    <n v="12"/>
    <x v="3"/>
  </r>
  <r>
    <s v="4309 - CRISTAL AUTO BARCINO SL"/>
    <x v="1009"/>
    <m/>
    <d v="2019-12-24T00:00:00"/>
    <n v="500"/>
    <n v="105"/>
    <m/>
    <m/>
    <n v="605"/>
    <x v="5"/>
    <x v="114"/>
    <n v="12"/>
    <x v="3"/>
  </r>
  <r>
    <s v="4318 - SINGULAR ECOLOGIC SL"/>
    <x v="1939"/>
    <m/>
    <d v="2019-12-30T00:00:00"/>
    <n v="498.28"/>
    <n v="104.63"/>
    <m/>
    <m/>
    <n v="602.91"/>
    <x v="152"/>
    <x v="132"/>
    <n v="12"/>
    <x v="3"/>
  </r>
  <r>
    <s v="4318 - SINGULAR ECOLOGIC SL"/>
    <x v="1940"/>
    <m/>
    <d v="2019-12-15T00:00:00"/>
    <n v="1104.1199999999999"/>
    <n v="231.87"/>
    <m/>
    <m/>
    <n v="1335.99"/>
    <x v="152"/>
    <x v="132"/>
    <n v="12"/>
    <x v="3"/>
  </r>
  <r>
    <s v="4318 - SINGULAR ECOLOGIC SL"/>
    <x v="1941"/>
    <m/>
    <d v="2019-11-30T00:00:00"/>
    <n v="1519.44"/>
    <n v="319.08"/>
    <m/>
    <m/>
    <n v="1838.52"/>
    <x v="152"/>
    <x v="132"/>
    <n v="11"/>
    <x v="3"/>
  </r>
  <r>
    <s v="4329 - VALORA PREVENCION SL"/>
    <x v="1942"/>
    <m/>
    <d v="2019-11-28T00:00:00"/>
    <n v="1250"/>
    <n v="262.5"/>
    <m/>
    <m/>
    <n v="1512.5"/>
    <x v="478"/>
    <x v="189"/>
    <n v="11"/>
    <x v="3"/>
  </r>
  <r>
    <s v="4349 - JUNGHEINRICH DE ESPAÑA SA"/>
    <x v="1943"/>
    <m/>
    <d v="2019-12-28T00:00:00"/>
    <n v="687"/>
    <n v="144.27000000000001"/>
    <m/>
    <m/>
    <n v="831.27"/>
    <x v="385"/>
    <x v="84"/>
    <n v="12"/>
    <x v="3"/>
  </r>
  <r>
    <s v="4350 - SENESANT 2000 S.L."/>
    <x v="1944"/>
    <m/>
    <d v="2019-12-31T00:00:00"/>
    <n v="1141"/>
    <n v="239.61"/>
    <m/>
    <m/>
    <n v="1380.61"/>
    <x v="479"/>
    <x v="70"/>
    <n v="12"/>
    <x v="3"/>
  </r>
  <r>
    <s v="4362 - DRAULICFREN, S.L."/>
    <x v="1945"/>
    <m/>
    <d v="2019-12-31T00:00:00"/>
    <n v="192.7"/>
    <n v="40.47"/>
    <m/>
    <m/>
    <n v="233.17"/>
    <x v="5"/>
    <x v="78"/>
    <n v="12"/>
    <x v="3"/>
  </r>
  <r>
    <s v="4410 - MADERGOOD DISSENY SL"/>
    <x v="1946"/>
    <m/>
    <d v="2019-12-27T00:00:00"/>
    <n v="127.7"/>
    <n v="26.82"/>
    <m/>
    <m/>
    <n v="154.52000000000001"/>
    <x v="347"/>
    <x v="223"/>
    <n v="12"/>
    <x v="3"/>
  </r>
  <r>
    <s v="4412 - BC TRANS HOOK LOGISTICS SL"/>
    <x v="1947"/>
    <m/>
    <d v="2019-12-31T00:00:00"/>
    <n v="1708.5"/>
    <n v="170.85"/>
    <m/>
    <m/>
    <n v="1879.35"/>
    <x v="264"/>
    <x v="230"/>
    <n v="12"/>
    <x v="3"/>
  </r>
  <r>
    <s v="4413 - VILALTA CORPORACION SA"/>
    <x v="1948"/>
    <m/>
    <d v="2019-12-31T00:00:00"/>
    <n v="7356.33"/>
    <n v="1544.83"/>
    <m/>
    <m/>
    <n v="8901.16"/>
    <x v="162"/>
    <x v="231"/>
    <n v="12"/>
    <x v="3"/>
  </r>
  <r>
    <s v="4413 - VILALTA CORPORACION SA"/>
    <x v="1949"/>
    <m/>
    <d v="2019-12-19T00:00:00"/>
    <n v="7341.09"/>
    <n v="1541.63"/>
    <m/>
    <m/>
    <n v="8882.7199999999993"/>
    <x v="162"/>
    <x v="231"/>
    <n v="12"/>
    <x v="3"/>
  </r>
  <r>
    <s v="4414 - ZONA FRANCA ALARI SEPAUTO SA"/>
    <x v="1950"/>
    <m/>
    <d v="2019-12-31T00:00:00"/>
    <n v="432.3"/>
    <n v="90.78"/>
    <m/>
    <m/>
    <n v="523.08000000000004"/>
    <x v="5"/>
    <x v="232"/>
    <n v="12"/>
    <x v="3"/>
  </r>
  <r>
    <s v="4443 - JOAQUIN ORPINELL BRASO"/>
    <x v="1951"/>
    <m/>
    <d v="2019-12-31T00:00:00"/>
    <n v="215.52"/>
    <n v="45.26"/>
    <m/>
    <m/>
    <n v="260.77999999999997"/>
    <x v="347"/>
    <x v="288"/>
    <n v="12"/>
    <x v="3"/>
  </r>
  <r>
    <s v="4444 - FALT SCCL"/>
    <x v="1952"/>
    <m/>
    <d v="2019-12-31T00:00:00"/>
    <n v="1335.37"/>
    <n v="280.43"/>
    <m/>
    <m/>
    <n v="1615.8"/>
    <x v="347"/>
    <x v="289"/>
    <n v="12"/>
    <x v="3"/>
  </r>
  <r>
    <s v="4444 - FALT SCCL"/>
    <x v="1953"/>
    <m/>
    <d v="2019-12-31T00:00:00"/>
    <n v="944.5"/>
    <n v="198.35"/>
    <m/>
    <m/>
    <n v="1142.8499999999999"/>
    <x v="347"/>
    <x v="289"/>
    <n v="12"/>
    <x v="3"/>
  </r>
  <r>
    <s v="4444 - FALT SCCL"/>
    <x v="1954"/>
    <m/>
    <d v="2019-12-31T00:00:00"/>
    <n v="1023.48"/>
    <n v="214.93"/>
    <m/>
    <m/>
    <n v="1238.4100000000001"/>
    <x v="347"/>
    <x v="289"/>
    <n v="12"/>
    <x v="3"/>
  </r>
  <r>
    <s v="3633 - CONSTRUCCIONES HERMANOS GARMAFELS, SL"/>
    <x v="93"/>
    <m/>
    <d v="2019-12-31T00:00:00"/>
    <n v="4584.13"/>
    <n v="962.67"/>
    <m/>
    <m/>
    <n v="5546.8"/>
    <x v="480"/>
    <x v="290"/>
    <n v="12"/>
    <x v="3"/>
  </r>
  <r>
    <s v="4022 - LOOMIS SPAIN, S.A."/>
    <x v="1955"/>
    <m/>
    <d v="2019-12-31T00:00:00"/>
    <n v="759"/>
    <n v="159.38999999999999"/>
    <m/>
    <m/>
    <n v="918.39"/>
    <x v="391"/>
    <x v="15"/>
    <n v="12"/>
    <x v="3"/>
  </r>
  <r>
    <s v="4022 - LOOMIS SPAIN, S.A."/>
    <x v="1956"/>
    <m/>
    <d v="2019-12-31T00:00:00"/>
    <n v="782"/>
    <n v="164.22"/>
    <m/>
    <m/>
    <n v="946.22"/>
    <x v="391"/>
    <x v="15"/>
    <n v="12"/>
    <x v="3"/>
  </r>
  <r>
    <s v="4079 - COHIMAR HIDRAULICA NEUMATICA S.L."/>
    <x v="1957"/>
    <m/>
    <d v="2019-12-31T00:00:00"/>
    <n v="498.89"/>
    <n v="104.77"/>
    <m/>
    <m/>
    <n v="603.66"/>
    <x v="115"/>
    <x v="26"/>
    <n v="12"/>
    <x v="3"/>
  </r>
  <r>
    <s v="4297 - REPARACIONES Y VULCANIZADOS JDF, S.L."/>
    <x v="1958"/>
    <m/>
    <d v="2019-12-27T00:00:00"/>
    <n v="1359.35"/>
    <n v="285.45999999999998"/>
    <m/>
    <m/>
    <n v="1644.81"/>
    <x v="45"/>
    <x v="0"/>
    <n v="12"/>
    <x v="3"/>
  </r>
  <r>
    <s v="4346 - VAGI DE GUST SLU"/>
    <x v="148"/>
    <m/>
    <d v="2019-01-07T00:00:00"/>
    <n v="2559.09"/>
    <n v="255.91"/>
    <m/>
    <m/>
    <n v="2815"/>
    <x v="481"/>
    <x v="291"/>
    <n v="1"/>
    <x v="0"/>
  </r>
  <r>
    <s v="4441 - PAUL WIEGAND- PIEZAS DE RECAMBIO SL"/>
    <x v="1959"/>
    <m/>
    <d v="2019-12-05T00:00:00"/>
    <n v="458.27"/>
    <n v="96.24"/>
    <m/>
    <m/>
    <n v="554.51"/>
    <x v="5"/>
    <x v="282"/>
    <n v="12"/>
    <x v="3"/>
  </r>
  <r>
    <s v="4441 - PAUL WIEGAND- PIEZAS DE RECAMBIO SL"/>
    <x v="1960"/>
    <m/>
    <d v="2019-12-04T00:00:00"/>
    <n v="598.5"/>
    <n v="125.69"/>
    <m/>
    <m/>
    <n v="724.19"/>
    <x v="5"/>
    <x v="282"/>
    <n v="12"/>
    <x v="3"/>
  </r>
  <r>
    <s v="4117 - PERSUMAR, S.L."/>
    <x v="1961"/>
    <m/>
    <d v="2019-11-30T00:00:00"/>
    <n v="104"/>
    <n v="21.84"/>
    <m/>
    <m/>
    <n v="125.84"/>
    <x v="368"/>
    <x v="38"/>
    <n v="11"/>
    <x v="3"/>
  </r>
  <r>
    <s v="4117 - PERSUMAR, S.L."/>
    <x v="1962"/>
    <m/>
    <d v="2019-11-30T00:00:00"/>
    <n v="89"/>
    <n v="18.690000000000001"/>
    <m/>
    <m/>
    <n v="107.69"/>
    <x v="368"/>
    <x v="38"/>
    <n v="11"/>
    <x v="3"/>
  </r>
  <r>
    <s v="4117 - PERSUMAR, S.L."/>
    <x v="1963"/>
    <m/>
    <d v="2019-11-30T00:00:00"/>
    <n v="155.44"/>
    <n v="32.64"/>
    <m/>
    <m/>
    <n v="188.08"/>
    <x v="368"/>
    <x v="38"/>
    <n v="11"/>
    <x v="3"/>
  </r>
  <r>
    <s v="4117 - PERSUMAR, S.L."/>
    <x v="1964"/>
    <m/>
    <d v="2019-11-30T00:00:00"/>
    <n v="103.6"/>
    <n v="21.76"/>
    <m/>
    <m/>
    <n v="125.36"/>
    <x v="368"/>
    <x v="38"/>
    <n v="11"/>
    <x v="3"/>
  </r>
  <r>
    <s v="4117 - PERSUMAR, S.L."/>
    <x v="1965"/>
    <m/>
    <d v="2019-11-30T00:00:00"/>
    <n v="103.6"/>
    <n v="21.76"/>
    <m/>
    <m/>
    <n v="125.36"/>
    <x v="368"/>
    <x v="38"/>
    <n v="11"/>
    <x v="3"/>
  </r>
  <r>
    <s v="4306 - CONTENIDORS PUBLICS DE CATALUNYA SA"/>
    <x v="1966"/>
    <m/>
    <d v="2019-12-31T00:00:00"/>
    <n v="110"/>
    <n v="11"/>
    <m/>
    <m/>
    <n v="121"/>
    <x v="264"/>
    <x v="65"/>
    <n v="12"/>
    <x v="3"/>
  </r>
  <r>
    <s v="4324 - FOMENT DEL RECICLATGE SA"/>
    <x v="1967"/>
    <m/>
    <d v="2019-12-31T00:00:00"/>
    <n v="780"/>
    <n v="78"/>
    <m/>
    <m/>
    <n v="858"/>
    <x v="264"/>
    <x v="96"/>
    <n v="12"/>
    <x v="3"/>
  </r>
  <r>
    <s v="4096 - RENAULT TRUCK CENTER SAU"/>
    <x v="1968"/>
    <m/>
    <d v="2019-12-23T00:00:00"/>
    <n v="59.78"/>
    <n v="12.55"/>
    <m/>
    <m/>
    <n v="72.33"/>
    <x v="45"/>
    <x v="32"/>
    <n v="12"/>
    <x v="3"/>
  </r>
  <r>
    <s v="4355 - PROJE PITAGORA SL"/>
    <x v="1969"/>
    <m/>
    <d v="2019-12-31T00:00:00"/>
    <n v="78"/>
    <n v="16.38"/>
    <m/>
    <m/>
    <n v="94.38"/>
    <x v="482"/>
    <x v="292"/>
    <n v="12"/>
    <x v="3"/>
  </r>
  <r>
    <s v="4355 - PROJE PITAGORA SL"/>
    <x v="1970"/>
    <m/>
    <d v="2019-12-31T00:00:00"/>
    <n v="50"/>
    <n v="10.5"/>
    <m/>
    <m/>
    <n v="60.5"/>
    <x v="482"/>
    <x v="292"/>
    <n v="12"/>
    <x v="3"/>
  </r>
  <r>
    <s v="4355 - PROJE PITAGORA SL"/>
    <x v="1971"/>
    <m/>
    <d v="2019-12-31T00:00:00"/>
    <n v="50"/>
    <n v="10.5"/>
    <m/>
    <m/>
    <n v="60.5"/>
    <x v="482"/>
    <x v="292"/>
    <n v="12"/>
    <x v="3"/>
  </r>
  <r>
    <s v="4355 - PROJE PITAGORA SL"/>
    <x v="1972"/>
    <m/>
    <d v="2019-12-31T00:00:00"/>
    <n v="50"/>
    <n v="10.5"/>
    <m/>
    <m/>
    <n v="60.5"/>
    <x v="482"/>
    <x v="292"/>
    <n v="12"/>
    <x v="3"/>
  </r>
  <r>
    <s v="4034 - WATER FIRE SL"/>
    <x v="1973"/>
    <s v="*A*"/>
    <d v="2019-12-31T00:00:00"/>
    <n v="-1225.48"/>
    <n v="-257.35000000000002"/>
    <m/>
    <m/>
    <n v="-1482.83"/>
    <x v="297"/>
    <x v="102"/>
    <n v="12"/>
    <x v="3"/>
  </r>
  <r>
    <s v="4092 - RAINS CONTROL DE PLAGAS SL"/>
    <x v="1974"/>
    <m/>
    <d v="2019-12-02T00:00:00"/>
    <n v="555.29999999999995"/>
    <n v="116.61"/>
    <m/>
    <m/>
    <n v="671.91"/>
    <x v="483"/>
    <x v="29"/>
    <n v="12"/>
    <x v="3"/>
  </r>
  <r>
    <s v="4208 - BOREAL INFORMATION TECHNOLOGY, S.L."/>
    <x v="1975"/>
    <m/>
    <d v="2019-12-31T00:00:00"/>
    <n v="2380"/>
    <n v="499.8"/>
    <m/>
    <m/>
    <n v="2879.8"/>
    <x v="484"/>
    <x v="53"/>
    <n v="12"/>
    <x v="3"/>
  </r>
  <r>
    <s v="4251 - FUNDACIO PRIVADA SIGEA"/>
    <x v="1976"/>
    <s v="*A*"/>
    <d v="2019-12-24T00:00:00"/>
    <n v="-140"/>
    <n v="-29.4"/>
    <m/>
    <m/>
    <n v="-169.4"/>
    <x v="485"/>
    <x v="59"/>
    <n v="12"/>
    <x v="3"/>
  </r>
  <r>
    <s v="4355 - PROJE PITAGORA SL"/>
    <x v="1977"/>
    <m/>
    <d v="2019-12-31T00:00:00"/>
    <n v="100"/>
    <n v="21"/>
    <m/>
    <m/>
    <n v="121"/>
    <x v="486"/>
    <x v="292"/>
    <n v="12"/>
    <x v="3"/>
  </r>
  <r>
    <s v="4064 - AUXI-FOC,SL"/>
    <x v="1978"/>
    <m/>
    <d v="2019-12-17T00:00:00"/>
    <n v="150.5"/>
    <n v="31.61"/>
    <m/>
    <m/>
    <n v="182.11"/>
    <x v="487"/>
    <x v="18"/>
    <n v="12"/>
    <x v="3"/>
  </r>
  <r>
    <s v="4064 - AUXI-FOC,SL"/>
    <x v="1979"/>
    <m/>
    <d v="2019-12-19T00:00:00"/>
    <n v="23.3"/>
    <n v="4.8899999999999997"/>
    <m/>
    <m/>
    <n v="28.19"/>
    <x v="487"/>
    <x v="18"/>
    <n v="12"/>
    <x v="3"/>
  </r>
  <r>
    <s v="4064 - AUXI-FOC,SL"/>
    <x v="1980"/>
    <m/>
    <d v="2019-12-31T00:00:00"/>
    <n v="427.5"/>
    <n v="89.78"/>
    <m/>
    <m/>
    <n v="517.28"/>
    <x v="487"/>
    <x v="18"/>
    <n v="12"/>
    <x v="3"/>
  </r>
  <r>
    <s v="3796 - THYSSENKRUPP ELEVADORES SLU"/>
    <x v="1981"/>
    <m/>
    <d v="2019-10-08T00:00:00"/>
    <n v="3353.78"/>
    <n v="704.29"/>
    <m/>
    <m/>
    <n v="4058.07"/>
    <x v="488"/>
    <x v="293"/>
    <n v="10"/>
    <x v="3"/>
  </r>
  <r>
    <s v="4355 - PROJE PITAGORA SL"/>
    <x v="1982"/>
    <m/>
    <d v="2019-12-31T00:00:00"/>
    <n v="220"/>
    <n v="46.2"/>
    <m/>
    <m/>
    <n v="266.2"/>
    <x v="482"/>
    <x v="292"/>
    <n v="12"/>
    <x v="3"/>
  </r>
  <r>
    <s v="4448 - CONSTRUART ALEX SLU"/>
    <x v="1983"/>
    <m/>
    <d v="2019-12-31T00:00:00"/>
    <n v="4300"/>
    <n v="903"/>
    <m/>
    <m/>
    <n v="5203"/>
    <x v="191"/>
    <x v="294"/>
    <n v="12"/>
    <x v="3"/>
  </r>
  <r>
    <s v="4122 - COMO DESING STUDIO SL"/>
    <x v="1984"/>
    <m/>
    <d v="2019-12-23T00:00:00"/>
    <n v="80"/>
    <n v="16.8"/>
    <m/>
    <m/>
    <n v="96.8"/>
    <x v="459"/>
    <x v="152"/>
    <n v="12"/>
    <x v="3"/>
  </r>
  <r>
    <s v="4266 - AIR TENA 2004 S.L."/>
    <x v="1985"/>
    <m/>
    <d v="2019-12-04T00:00:00"/>
    <n v="3017.3"/>
    <n v="633.63"/>
    <m/>
    <m/>
    <n v="3650.93"/>
    <x v="347"/>
    <x v="61"/>
    <n v="12"/>
    <x v="3"/>
  </r>
  <r>
    <s v="4034 - WATER FIRE SL"/>
    <x v="1986"/>
    <m/>
    <d v="2019-12-31T00:00:00"/>
    <n v="770.28"/>
    <n v="161.76"/>
    <m/>
    <m/>
    <n v="932.04"/>
    <x v="297"/>
    <x v="102"/>
    <n v="12"/>
    <x v="3"/>
  </r>
  <r>
    <s v="4109 - SAFETY-KLEEN ESPAÑA SA"/>
    <x v="1987"/>
    <m/>
    <d v="2019-12-18T00:00:00"/>
    <n v="125.58"/>
    <n v="12.55"/>
    <m/>
    <m/>
    <n v="138.13"/>
    <x v="368"/>
    <x v="36"/>
    <n v="12"/>
    <x v="3"/>
  </r>
  <r>
    <s v="4109 - SAFETY-KLEEN ESPAÑA SA"/>
    <x v="1988"/>
    <m/>
    <d v="2019-11-25T00:00:00"/>
    <n v="645.26"/>
    <n v="135.51"/>
    <m/>
    <m/>
    <n v="780.77"/>
    <x v="368"/>
    <x v="36"/>
    <n v="11"/>
    <x v="3"/>
  </r>
  <r>
    <s v="4191 - DAVID LECHA AGUERA"/>
    <x v="1989"/>
    <m/>
    <d v="2019-12-20T00:00:00"/>
    <n v="1820"/>
    <n v="382.2"/>
    <m/>
    <m/>
    <n v="2202.1999999999998"/>
    <x v="464"/>
    <x v="51"/>
    <n v="12"/>
    <x v="3"/>
  </r>
  <r>
    <s v="4326 - PROMAR EDIFICIOS, S.L."/>
    <x v="1990"/>
    <m/>
    <d v="2019-12-31T00:00:00"/>
    <n v="3341.46"/>
    <n v="701.71"/>
    <m/>
    <m/>
    <n v="4043.17"/>
    <x v="162"/>
    <x v="68"/>
    <n v="12"/>
    <x v="3"/>
  </r>
  <r>
    <s v="4086 - AR COMERCIAL DE GASOS SLU"/>
    <x v="1991"/>
    <m/>
    <d v="2019-12-30T00:00:00"/>
    <n v="385"/>
    <n v="80.849999999999994"/>
    <m/>
    <m/>
    <n v="465.85"/>
    <x v="489"/>
    <x v="105"/>
    <n v="12"/>
    <x v="3"/>
  </r>
  <r>
    <s v="4452 - RAFAEL LOPEZ SERRANO"/>
    <x v="1992"/>
    <m/>
    <d v="2019-12-20T00:00:00"/>
    <n v="1383.9"/>
    <n v="290.62"/>
    <m/>
    <m/>
    <n v="1674.52"/>
    <x v="490"/>
    <x v="295"/>
    <n v="12"/>
    <x v="3"/>
  </r>
  <r>
    <s v="4046 - HERMAGA 2016,SL"/>
    <x v="183"/>
    <m/>
    <d v="2019-12-18T00:00:00"/>
    <n v="1751"/>
    <n v="367.71"/>
    <m/>
    <m/>
    <n v="2118.71"/>
    <x v="347"/>
    <x v="145"/>
    <n v="12"/>
    <x v="3"/>
  </r>
  <r>
    <s v="4432 - MANOLO ROVIRA SL"/>
    <x v="1993"/>
    <m/>
    <d v="2019-12-19T00:00:00"/>
    <n v="715"/>
    <n v="150.15"/>
    <m/>
    <m/>
    <n v="865.15"/>
    <x v="347"/>
    <x v="266"/>
    <n v="1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8D838-8DBA-48E5-95CA-9A79E339354B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305" firstHeaderRow="0" firstDataRow="1" firstDataCol="1"/>
  <pivotFields count="13">
    <pivotField showAll="0"/>
    <pivotField axis="axisRow" showAll="0">
      <items count="1995">
        <item x="999"/>
        <item x="660"/>
        <item x="353"/>
        <item x="440"/>
        <item x="522"/>
        <item x="728"/>
        <item x="797"/>
        <item x="1033"/>
        <item x="96"/>
        <item x="1623"/>
        <item x="1803"/>
        <item x="650"/>
        <item x="692"/>
        <item x="1010"/>
        <item x="818"/>
        <item x="99"/>
        <item x="285"/>
        <item x="1973"/>
        <item x="248"/>
        <item x="66"/>
        <item x="943"/>
        <item x="860"/>
        <item x="177"/>
        <item x="1284"/>
        <item x="1285"/>
        <item x="1289"/>
        <item x="1292"/>
        <item x="1951"/>
        <item x="4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7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1"/>
        <item x="442"/>
        <item x="443"/>
        <item x="444"/>
        <item x="445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1"/>
        <item x="652"/>
        <item x="653"/>
        <item x="654"/>
        <item x="655"/>
        <item x="656"/>
        <item x="657"/>
        <item x="658"/>
        <item x="659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1000"/>
        <item x="1001"/>
        <item x="1002"/>
        <item x="1003"/>
        <item x="1004"/>
        <item x="1005"/>
        <item x="1006"/>
        <item x="1007"/>
        <item x="1008"/>
        <item x="1009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6"/>
        <item x="1287"/>
        <item x="1288"/>
        <item x="1290"/>
        <item x="1291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t="default"/>
      </items>
    </pivotField>
    <pivotField showAll="0"/>
    <pivotField numFmtId="14" showAll="0"/>
    <pivotField dataField="1" numFmtId="164" showAll="0"/>
    <pivotField showAll="0"/>
    <pivotField showAll="0"/>
    <pivotField showAll="0"/>
    <pivotField dataField="1" numFmtId="164" showAll="0"/>
    <pivotField axis="axisRow" showAll="0">
      <items count="492">
        <item x="315"/>
        <item x="396"/>
        <item x="283"/>
        <item x="286"/>
        <item x="285"/>
        <item x="248"/>
        <item x="437"/>
        <item x="445"/>
        <item x="357"/>
        <item x="403"/>
        <item x="423"/>
        <item x="334"/>
        <item x="344"/>
        <item x="400"/>
        <item x="402"/>
        <item x="401"/>
        <item x="223"/>
        <item x="167"/>
        <item x="225"/>
        <item x="219"/>
        <item x="164"/>
        <item x="218"/>
        <item x="220"/>
        <item x="216"/>
        <item x="217"/>
        <item x="328"/>
        <item x="414"/>
        <item x="340"/>
        <item x="461"/>
        <item x="462"/>
        <item x="147"/>
        <item x="143"/>
        <item x="145"/>
        <item x="144"/>
        <item x="424"/>
        <item x="438"/>
        <item x="473"/>
        <item x="222"/>
        <item x="243"/>
        <item x="431"/>
        <item x="314"/>
        <item x="224"/>
        <item x="165"/>
        <item x="226"/>
        <item x="313"/>
        <item x="430"/>
        <item x="166"/>
        <item x="168"/>
        <item x="329"/>
        <item x="485"/>
        <item x="415"/>
        <item x="416"/>
        <item x="405"/>
        <item x="104"/>
        <item x="392"/>
        <item x="43"/>
        <item x="134"/>
        <item x="90"/>
        <item x="265"/>
        <item x="21"/>
        <item x="370"/>
        <item x="267"/>
        <item x="26"/>
        <item x="385"/>
        <item x="346"/>
        <item x="290"/>
        <item x="330"/>
        <item x="69"/>
        <item x="291"/>
        <item x="466"/>
        <item x="204"/>
        <item x="247"/>
        <item x="184"/>
        <item x="301"/>
        <item x="302"/>
        <item x="303"/>
        <item x="311"/>
        <item x="36"/>
        <item x="284"/>
        <item x="372"/>
        <item x="101"/>
        <item x="273"/>
        <item x="444"/>
        <item x="169"/>
        <item x="221"/>
        <item x="477"/>
        <item x="289"/>
        <item x="335"/>
        <item x="40"/>
        <item x="60"/>
        <item x="130"/>
        <item x="441"/>
        <item x="418"/>
        <item x="435"/>
        <item x="390"/>
        <item x="417"/>
        <item x="139"/>
        <item x="489"/>
        <item x="387"/>
        <item x="406"/>
        <item x="361"/>
        <item x="33"/>
        <item x="97"/>
        <item x="362"/>
        <item x="232"/>
        <item x="449"/>
        <item x="227"/>
        <item x="474"/>
        <item x="41"/>
        <item x="310"/>
        <item x="209"/>
        <item x="79"/>
        <item x="239"/>
        <item x="34"/>
        <item x="12"/>
        <item x="196"/>
        <item x="234"/>
        <item x="278"/>
        <item x="38"/>
        <item x="253"/>
        <item x="5"/>
        <item x="468"/>
        <item x="434"/>
        <item x="287"/>
        <item x="163"/>
        <item x="141"/>
        <item x="321"/>
        <item x="246"/>
        <item x="272"/>
        <item x="237"/>
        <item x="276"/>
        <item x="463"/>
        <item x="188"/>
        <item x="82"/>
        <item x="404"/>
        <item x="297"/>
        <item x="457"/>
        <item x="113"/>
        <item x="230"/>
        <item x="231"/>
        <item x="111"/>
        <item x="37"/>
        <item x="389"/>
        <item x="121"/>
        <item x="429"/>
        <item x="269"/>
        <item x="206"/>
        <item x="355"/>
        <item x="448"/>
        <item x="261"/>
        <item x="260"/>
        <item x="456"/>
        <item x="420"/>
        <item x="162"/>
        <item x="114"/>
        <item x="467"/>
        <item x="465"/>
        <item x="179"/>
        <item x="300"/>
        <item x="427"/>
        <item x="426"/>
        <item x="332"/>
        <item x="160"/>
        <item x="352"/>
        <item x="325"/>
        <item x="326"/>
        <item x="109"/>
        <item x="27"/>
        <item x="24"/>
        <item x="23"/>
        <item x="110"/>
        <item x="170"/>
        <item x="369"/>
        <item x="354"/>
        <item x="266"/>
        <item x="268"/>
        <item x="25"/>
        <item x="22"/>
        <item x="476"/>
        <item x="62"/>
        <item x="149"/>
        <item x="469"/>
        <item x="146"/>
        <item x="39"/>
        <item x="298"/>
        <item x="337"/>
        <item x="6"/>
        <item x="250"/>
        <item x="91"/>
        <item x="365"/>
        <item x="348"/>
        <item x="421"/>
        <item x="249"/>
        <item x="350"/>
        <item x="46"/>
        <item x="349"/>
        <item x="116"/>
        <item x="185"/>
        <item x="374"/>
        <item x="238"/>
        <item x="136"/>
        <item x="432"/>
        <item x="176"/>
        <item x="439"/>
        <item x="381"/>
        <item x="81"/>
        <item x="241"/>
        <item x="47"/>
        <item x="48"/>
        <item x="61"/>
        <item x="212"/>
        <item x="262"/>
        <item x="472"/>
        <item x="410"/>
        <item x="451"/>
        <item x="66"/>
        <item x="320"/>
        <item x="257"/>
        <item x="306"/>
        <item x="442"/>
        <item x="482"/>
        <item x="475"/>
        <item x="486"/>
        <item x="446"/>
        <item x="72"/>
        <item x="210"/>
        <item x="452"/>
        <item x="70"/>
        <item x="292"/>
        <item x="181"/>
        <item x="64"/>
        <item x="455"/>
        <item x="454"/>
        <item x="331"/>
        <item x="425"/>
        <item x="80"/>
        <item x="274"/>
        <item x="380"/>
        <item x="150"/>
        <item x="386"/>
        <item x="453"/>
        <item x="270"/>
        <item x="123"/>
        <item x="252"/>
        <item x="193"/>
        <item x="255"/>
        <item x="281"/>
        <item x="459"/>
        <item x="384"/>
        <item x="256"/>
        <item x="280"/>
        <item x="189"/>
        <item x="213"/>
        <item x="205"/>
        <item x="399"/>
        <item x="360"/>
        <item x="103"/>
        <item x="341"/>
        <item x="92"/>
        <item x="203"/>
        <item x="236"/>
        <item x="182"/>
        <item x="102"/>
        <item x="85"/>
        <item x="443"/>
        <item x="78"/>
        <item x="56"/>
        <item x="52"/>
        <item x="129"/>
        <item x="58"/>
        <item x="199"/>
        <item x="54"/>
        <item x="375"/>
        <item x="173"/>
        <item x="95"/>
        <item x="140"/>
        <item x="351"/>
        <item x="338"/>
        <item x="378"/>
        <item x="391"/>
        <item x="63"/>
        <item x="119"/>
        <item x="49"/>
        <item x="108"/>
        <item x="88"/>
        <item x="363"/>
        <item x="11"/>
        <item x="339"/>
        <item x="7"/>
        <item x="8"/>
        <item x="356"/>
        <item x="412"/>
        <item x="419"/>
        <item x="484"/>
        <item x="324"/>
        <item x="51"/>
        <item x="10"/>
        <item x="183"/>
        <item x="178"/>
        <item x="367"/>
        <item x="368"/>
        <item x="343"/>
        <item x="312"/>
        <item x="35"/>
        <item x="120"/>
        <item x="9"/>
        <item x="4"/>
        <item x="156"/>
        <item x="14"/>
        <item x="208"/>
        <item x="464"/>
        <item x="433"/>
        <item x="245"/>
        <item x="174"/>
        <item x="376"/>
        <item x="382"/>
        <item x="57"/>
        <item x="55"/>
        <item x="333"/>
        <item x="460"/>
        <item x="422"/>
        <item x="177"/>
        <item x="53"/>
        <item x="299"/>
        <item x="308"/>
        <item x="309"/>
        <item x="458"/>
        <item x="161"/>
        <item x="282"/>
        <item x="186"/>
        <item x="447"/>
        <item x="75"/>
        <item x="359"/>
        <item x="364"/>
        <item x="322"/>
        <item x="481"/>
        <item x="342"/>
        <item x="138"/>
        <item x="275"/>
        <item x="126"/>
        <item x="215"/>
        <item x="318"/>
        <item x="319"/>
        <item x="251"/>
        <item x="158"/>
        <item x="397"/>
        <item x="393"/>
        <item x="264"/>
        <item x="450"/>
        <item x="112"/>
        <item x="71"/>
        <item x="488"/>
        <item x="171"/>
        <item x="411"/>
        <item x="152"/>
        <item x="172"/>
        <item x="191"/>
        <item x="200"/>
        <item x="347"/>
        <item x="490"/>
        <item x="175"/>
        <item x="105"/>
        <item x="59"/>
        <item x="428"/>
        <item x="373"/>
        <item x="115"/>
        <item x="288"/>
        <item x="242"/>
        <item x="383"/>
        <item x="128"/>
        <item x="106"/>
        <item x="0"/>
        <item x="84"/>
        <item x="295"/>
        <item x="194"/>
        <item x="235"/>
        <item x="228"/>
        <item x="99"/>
        <item x="157"/>
        <item x="366"/>
        <item x="86"/>
        <item x="259"/>
        <item x="214"/>
        <item x="294"/>
        <item x="293"/>
        <item x="202"/>
        <item x="277"/>
        <item x="398"/>
        <item x="317"/>
        <item x="159"/>
        <item x="50"/>
        <item x="45"/>
        <item x="323"/>
        <item x="117"/>
        <item x="125"/>
        <item x="87"/>
        <item x="198"/>
        <item x="413"/>
        <item x="74"/>
        <item x="345"/>
        <item x="233"/>
        <item x="271"/>
        <item x="487"/>
        <item x="20"/>
        <item x="148"/>
        <item x="98"/>
        <item x="254"/>
        <item x="409"/>
        <item x="201"/>
        <item x="155"/>
        <item x="229"/>
        <item x="353"/>
        <item x="395"/>
        <item x="388"/>
        <item x="279"/>
        <item x="358"/>
        <item x="151"/>
        <item x="65"/>
        <item x="483"/>
        <item x="394"/>
        <item x="190"/>
        <item x="436"/>
        <item x="180"/>
        <item x="470"/>
        <item x="479"/>
        <item x="73"/>
        <item x="371"/>
        <item x="142"/>
        <item x="480"/>
        <item x="195"/>
        <item x="336"/>
        <item x="478"/>
        <item x="407"/>
        <item x="135"/>
        <item x="327"/>
        <item x="32"/>
        <item x="77"/>
        <item x="131"/>
        <item x="471"/>
        <item x="187"/>
        <item x="107"/>
        <item x="153"/>
        <item x="197"/>
        <item x="132"/>
        <item x="305"/>
        <item x="31"/>
        <item x="30"/>
        <item x="29"/>
        <item x="207"/>
        <item x="118"/>
        <item x="377"/>
        <item x="379"/>
        <item x="244"/>
        <item x="440"/>
        <item x="67"/>
        <item x="307"/>
        <item x="96"/>
        <item x="44"/>
        <item x="93"/>
        <item x="154"/>
        <item x="19"/>
        <item x="76"/>
        <item x="296"/>
        <item x="1"/>
        <item x="13"/>
        <item x="100"/>
        <item x="408"/>
        <item x="124"/>
        <item x="316"/>
        <item x="3"/>
        <item x="15"/>
        <item x="304"/>
        <item x="89"/>
        <item x="28"/>
        <item x="94"/>
        <item x="192"/>
        <item x="83"/>
        <item x="122"/>
        <item x="211"/>
        <item x="42"/>
        <item x="17"/>
        <item x="16"/>
        <item x="2"/>
        <item x="18"/>
        <item x="127"/>
        <item x="137"/>
        <item x="258"/>
        <item x="68"/>
        <item x="240"/>
        <item x="133"/>
        <item x="263"/>
        <item t="default"/>
      </items>
    </pivotField>
    <pivotField axis="axisRow" showAll="0" sortType="ascending">
      <items count="297">
        <item sd="0" x="85"/>
        <item sd="0" x="172"/>
        <item sd="0" x="106"/>
        <item sd="0" x="255"/>
        <item sd="0" x="277"/>
        <item sd="0" x="14"/>
        <item sd="0" x="61"/>
        <item sd="0" x="82"/>
        <item sd="0" x="165"/>
        <item sd="0" x="179"/>
        <item sd="0" x="92"/>
        <item sd="0" x="135"/>
        <item sd="0" x="3"/>
        <item sd="0" x="162"/>
        <item sd="0" x="247"/>
        <item sd="0" x="207"/>
        <item sd="0" x="67"/>
        <item sd="0" x="105"/>
        <item sd="0" x="72"/>
        <item sd="0" x="118"/>
        <item sd="0" x="235"/>
        <item sd="0" x="159"/>
        <item sd="0" x="175"/>
        <item sd="0" x="261"/>
        <item sd="0" x="220"/>
        <item sd="0" x="131"/>
        <item sd="0" x="80"/>
        <item sd="0" x="238"/>
        <item sd="0" x="18"/>
        <item sd="0" x="269"/>
        <item sd="0" x="245"/>
        <item sd="0" x="230"/>
        <item sd="0" x="224"/>
        <item sd="0" x="246"/>
        <item sd="0" x="76"/>
        <item sd="0" x="150"/>
        <item sd="0" x="91"/>
        <item sd="0" x="264"/>
        <item sd="0" x="161"/>
        <item sd="0" x="53"/>
        <item sd="0" x="50"/>
        <item sd="0" x="52"/>
        <item sd="0" x="79"/>
        <item sd="0" x="66"/>
        <item sd="0" x="284"/>
        <item sd="0" x="88"/>
        <item sd="0" x="45"/>
        <item sd="0" x="239"/>
        <item sd="0" x="37"/>
        <item sd="0" x="124"/>
        <item sd="0" x="139"/>
        <item sd="0" x="219"/>
        <item sd="0" x="30"/>
        <item sd="0" x="176"/>
        <item sd="0" x="140"/>
        <item sd="0" x="26"/>
        <item sd="0" x="99"/>
        <item sd="0" x="170"/>
        <item sd="0" x="56"/>
        <item sd="0" x="275"/>
        <item sd="0" x="142"/>
        <item sd="0" x="152"/>
        <item sd="0" x="17"/>
        <item sd="0" x="158"/>
        <item sd="0" x="166"/>
        <item sd="0" x="294"/>
        <item sd="0" x="222"/>
        <item sd="0" x="290"/>
        <item sd="0" x="287"/>
        <item sd="0" x="65"/>
        <item sd="0" x="13"/>
        <item sd="0" x="114"/>
        <item sd="0" x="199"/>
        <item sd="0" x="215"/>
        <item sd="0" x="286"/>
        <item sd="0" x="51"/>
        <item sd="0" x="262"/>
        <item sd="0" x="212"/>
        <item sd="0" x="205"/>
        <item sd="0" x="49"/>
        <item sd="0" x="184"/>
        <item sd="0" x="147"/>
        <item sd="0" x="78"/>
        <item sd="0" x="276"/>
        <item sd="0" x="23"/>
        <item sd="0" x="226"/>
        <item sd="0" x="8"/>
        <item sd="0" x="7"/>
        <item sd="0" x="97"/>
        <item sd="0" x="11"/>
        <item sd="0" x="86"/>
        <item sd="0" x="41"/>
        <item sd="0" x="181"/>
        <item sd="0" x="203"/>
        <item sd="0" x="268"/>
        <item sd="0" x="174"/>
        <item sd="0" x="208"/>
        <item sd="0" x="35"/>
        <item sd="0" x="279"/>
        <item sd="0" x="74"/>
        <item sd="0" x="252"/>
        <item sd="0" x="141"/>
        <item sd="0" x="289"/>
        <item sd="0" x="21"/>
        <item sd="0" x="25"/>
        <item sd="0" x="259"/>
        <item sd="0" x="113"/>
        <item sd="0" x="98"/>
        <item sd="0" x="96"/>
        <item sd="0" x="47"/>
        <item sd="0" x="160"/>
        <item sd="0" x="217"/>
        <item sd="0" x="260"/>
        <item sd="0" x="122"/>
        <item sd="0" x="125"/>
        <item sd="0" x="59"/>
        <item sd="0" x="148"/>
        <item sd="0" x="253"/>
        <item sd="0" x="62"/>
        <item sd="0" x="198"/>
        <item sd="0" x="229"/>
        <item sd="0" x="274"/>
        <item sd="0" x="28"/>
        <item sd="0" x="178"/>
        <item sd="0" x="134"/>
        <item sd="0" x="214"/>
        <item sd="0" x="256"/>
        <item sd="0" x="145"/>
        <item sd="0" x="244"/>
        <item sd="0" x="20"/>
        <item sd="0" x="263"/>
        <item sd="0" x="24"/>
        <item sd="0" x="83"/>
        <item sd="0" x="121"/>
        <item sd="0" x="95"/>
        <item sd="0" x="5"/>
        <item sd="0" x="163"/>
        <item sd="0" x="104"/>
        <item sd="0" x="251"/>
        <item sd="0" x="193"/>
        <item sd="0" x="202"/>
        <item sd="0" x="243"/>
        <item sd="0" x="116"/>
        <item sd="0" x="71"/>
        <item sd="0" x="69"/>
        <item sd="0" x="128"/>
        <item sd="0" x="241"/>
        <item sd="0" x="288"/>
        <item sd="0" x="210"/>
        <item sd="0" x="123"/>
        <item sd="0" x="164"/>
        <item sd="0" x="39"/>
        <item sd="0" x="84"/>
        <item sd="0" x="180"/>
        <item sd="0" x="109"/>
        <item sd="0" x="171"/>
        <item sd="0" x="108"/>
        <item sd="0" x="271"/>
        <item sd="0" x="157"/>
        <item sd="0" x="64"/>
        <item sd="0" x="15"/>
        <item sd="0" x="115"/>
        <item sd="0" x="101"/>
        <item sd="0" x="237"/>
        <item sd="0" x="223"/>
        <item sd="0" x="34"/>
        <item sd="0" x="201"/>
        <item sd="0" x="266"/>
        <item sd="0" x="12"/>
        <item sd="0" x="267"/>
        <item sd="0" x="221"/>
        <item sd="0" x="151"/>
        <item sd="0" x="138"/>
        <item sd="0" x="94"/>
        <item sd="0" x="273"/>
        <item sd="0" x="112"/>
        <item sd="0" x="285"/>
        <item sd="0" x="155"/>
        <item sd="0" x="54"/>
        <item sd="0" x="43"/>
        <item sd="0" x="188"/>
        <item sd="0" x="187"/>
        <item sd="0" x="186"/>
        <item sd="0" x="27"/>
        <item sd="0" x="48"/>
        <item sd="0" x="73"/>
        <item sd="0" x="87"/>
        <item sd="0" x="33"/>
        <item sd="0" x="173"/>
        <item sd="0" x="153"/>
        <item sd="0" x="234"/>
        <item sd="0" x="42"/>
        <item sd="0" x="89"/>
        <item sd="0" x="168"/>
        <item sd="0" x="197"/>
        <item sd="0" x="282"/>
        <item sd="0" x="191"/>
        <item sd="0" x="38"/>
        <item sd="0" x="218"/>
        <item sd="0" x="278"/>
        <item sd="0" x="19"/>
        <item sd="0" x="146"/>
        <item sd="0" x="254"/>
        <item sd="0" x="227"/>
        <item sd="0" x="204"/>
        <item sd="0" x="211"/>
        <item sd="0" x="10"/>
        <item sd="0" x="103"/>
        <item sd="0" x="169"/>
        <item sd="0" x="111"/>
        <item sd="0" x="107"/>
        <item sd="0" x="240"/>
        <item sd="0" x="292"/>
        <item sd="0" x="68"/>
        <item sd="0" x="63"/>
        <item sd="0" x="119"/>
        <item sd="0" x="137"/>
        <item sd="0" x="295"/>
        <item sd="0" x="29"/>
        <item sd="0" x="117"/>
        <item sd="0" x="206"/>
        <item sd="0" x="250"/>
        <item sd="0" x="156"/>
        <item sd="0" x="185"/>
        <item sd="0" x="200"/>
        <item sd="0" x="194"/>
        <item sd="0" x="31"/>
        <item sd="0" x="270"/>
        <item sd="0" x="32"/>
        <item sd="0" x="0"/>
        <item sd="0" x="120"/>
        <item sd="0" x="249"/>
        <item sd="0" x="192"/>
        <item sd="0" x="16"/>
        <item sd="0" x="90"/>
        <item sd="0" x="36"/>
        <item sd="0" x="149"/>
        <item sd="0" x="154"/>
        <item sd="0" x="182"/>
        <item sd="0" x="58"/>
        <item sd="0" x="70"/>
        <item sd="0" x="272"/>
        <item sd="0" x="183"/>
        <item sd="0" x="242"/>
        <item sd="0" x="265"/>
        <item sd="0" x="93"/>
        <item sd="0" x="228"/>
        <item sd="0" x="195"/>
        <item sd="0" x="129"/>
        <item sd="0" x="2"/>
        <item sd="0" x="136"/>
        <item sd="0" x="281"/>
        <item sd="0" x="132"/>
        <item sd="0" x="236"/>
        <item sd="0" x="100"/>
        <item sd="0" x="225"/>
        <item sd="0" x="22"/>
        <item sd="0" x="81"/>
        <item sd="0" x="40"/>
        <item sd="0" x="209"/>
        <item sd="0" x="75"/>
        <item sd="0" x="248"/>
        <item sd="0" x="258"/>
        <item sd="0" x="126"/>
        <item sd="0" x="60"/>
        <item sd="0" x="44"/>
        <item sd="0" x="283"/>
        <item sd="0" x="233"/>
        <item sd="0" x="46"/>
        <item sd="0" x="167"/>
        <item sd="0" x="177"/>
        <item sd="0" x="143"/>
        <item sd="0" x="1"/>
        <item sd="0" x="9"/>
        <item sd="0" x="293"/>
        <item sd="0" x="57"/>
        <item sd="0" x="110"/>
        <item sd="0" x="133"/>
        <item sd="0" x="280"/>
        <item sd="0" x="144"/>
        <item sd="0" x="196"/>
        <item sd="0" x="291"/>
        <item sd="0" x="189"/>
        <item sd="0" x="127"/>
        <item sd="0" x="77"/>
        <item sd="0" x="130"/>
        <item sd="0" x="257"/>
        <item sd="0" x="231"/>
        <item sd="0" x="55"/>
        <item sd="0" x="4"/>
        <item sd="0" x="102"/>
        <item sd="0" x="190"/>
        <item sd="0" x="213"/>
        <item sd="0" x="216"/>
        <item sd="0" x="6"/>
        <item sd="0" x="232"/>
        <item t="default" sd="0"/>
      </items>
    </pivotField>
    <pivotField showAll="0"/>
    <pivotField showAll="0">
      <items count="5">
        <item x="0"/>
        <item x="1"/>
        <item x="2"/>
        <item x="3"/>
        <item t="default"/>
      </items>
    </pivotField>
  </pivotFields>
  <rowFields count="3">
    <field x="10"/>
    <field x="1"/>
    <field x="9"/>
  </rowFields>
  <rowItems count="2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8" baseField="0" baseItem="0"/>
    <dataField name="sense IVA" fld="4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DACAE9BD-4E60-4D4E-BB9B-9C90D558989D}" sourceName="Trimestre">
  <pivotTables>
    <pivotTable tabId="20" name="TablaDinámica1"/>
  </pivotTables>
  <data>
    <tabular pivotCacheId="312311249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 1" xr10:uid="{16528B44-B8DD-4EAE-B727-EDCA938134CE}" cache="SegmentaciónDeDatos_Trimestre1" caption="Trimestre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5"/>
  </cols>
  <sheetData>
    <row r="2" spans="2:8" x14ac:dyDescent="0.2">
      <c r="B2" s="5">
        <v>1</v>
      </c>
      <c r="C2" s="5" t="s">
        <v>1820</v>
      </c>
      <c r="H2" s="5" t="s">
        <v>2171</v>
      </c>
    </row>
    <row r="3" spans="2:8" x14ac:dyDescent="0.2">
      <c r="B3" s="5">
        <v>2</v>
      </c>
      <c r="C3" s="5" t="s">
        <v>1820</v>
      </c>
    </row>
    <row r="4" spans="2:8" x14ac:dyDescent="0.2">
      <c r="B4" s="5">
        <v>3</v>
      </c>
      <c r="C4" s="5" t="s">
        <v>1820</v>
      </c>
    </row>
    <row r="5" spans="2:8" x14ac:dyDescent="0.2">
      <c r="B5" s="5">
        <v>4</v>
      </c>
      <c r="C5" s="5" t="s">
        <v>1821</v>
      </c>
    </row>
    <row r="6" spans="2:8" x14ac:dyDescent="0.2">
      <c r="B6" s="5">
        <v>5</v>
      </c>
      <c r="C6" s="5" t="s">
        <v>1821</v>
      </c>
    </row>
    <row r="7" spans="2:8" x14ac:dyDescent="0.2">
      <c r="B7" s="5">
        <v>6</v>
      </c>
      <c r="C7" s="5" t="s">
        <v>1821</v>
      </c>
    </row>
    <row r="8" spans="2:8" x14ac:dyDescent="0.2">
      <c r="B8" s="5">
        <v>7</v>
      </c>
      <c r="C8" s="5" t="s">
        <v>1822</v>
      </c>
    </row>
    <row r="9" spans="2:8" x14ac:dyDescent="0.2">
      <c r="B9" s="5">
        <v>8</v>
      </c>
      <c r="C9" s="5" t="s">
        <v>1822</v>
      </c>
    </row>
    <row r="10" spans="2:8" x14ac:dyDescent="0.2">
      <c r="B10" s="5">
        <v>9</v>
      </c>
      <c r="C10" s="5" t="s">
        <v>1822</v>
      </c>
    </row>
    <row r="11" spans="2:8" x14ac:dyDescent="0.2">
      <c r="B11" s="5">
        <v>10</v>
      </c>
      <c r="C11" s="5" t="s">
        <v>1823</v>
      </c>
    </row>
    <row r="12" spans="2:8" x14ac:dyDescent="0.2">
      <c r="B12" s="5">
        <v>11</v>
      </c>
      <c r="C12" s="5" t="s">
        <v>1823</v>
      </c>
    </row>
    <row r="13" spans="2:8" x14ac:dyDescent="0.2">
      <c r="B13" s="5">
        <v>12</v>
      </c>
      <c r="C13" s="5" t="s">
        <v>1823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87BD-C339-4408-9811-664F722D01AF}">
  <dimension ref="B1:X2172"/>
  <sheetViews>
    <sheetView showGridLines="0" tabSelected="1" zoomScale="70" zoomScaleNormal="70" workbookViewId="0"/>
  </sheetViews>
  <sheetFormatPr baseColWidth="10" defaultRowHeight="12.75" outlineLevelCol="1" x14ac:dyDescent="0.2"/>
  <cols>
    <col min="1" max="1" width="5.7109375" style="7" customWidth="1"/>
    <col min="2" max="2" width="5.7109375" style="6" customWidth="1"/>
    <col min="3" max="3" width="60.140625" style="8" hidden="1" customWidth="1" outlineLevel="1"/>
    <col min="4" max="4" width="26.7109375" style="9" hidden="1" customWidth="1" outlineLevel="1"/>
    <col min="5" max="5" width="6.42578125" style="8" hidden="1" customWidth="1" outlineLevel="1"/>
    <col min="6" max="6" width="13.5703125" style="10" hidden="1" customWidth="1" outlineLevel="1"/>
    <col min="7" max="7" width="14.5703125" style="11" hidden="1" customWidth="1" outlineLevel="1"/>
    <col min="8" max="8" width="12.42578125" style="11" hidden="1" customWidth="1" outlineLevel="1"/>
    <col min="9" max="9" width="18.7109375" style="11" hidden="1" customWidth="1" outlineLevel="1"/>
    <col min="10" max="10" width="17.28515625" style="11" hidden="1" customWidth="1" outlineLevel="1"/>
    <col min="11" max="11" width="14.28515625" style="11" hidden="1" customWidth="1" outlineLevel="1"/>
    <col min="12" max="12" width="40.140625" style="11" hidden="1" customWidth="1" outlineLevel="1"/>
    <col min="13" max="13" width="51.7109375" style="7" hidden="1" customWidth="1" outlineLevel="1"/>
    <col min="14" max="14" width="5.28515625" style="7" hidden="1" customWidth="1" outlineLevel="1"/>
    <col min="15" max="15" width="11" style="7" hidden="1" customWidth="1" outlineLevel="1"/>
    <col min="16" max="16" width="11.42578125" style="7" collapsed="1"/>
    <col min="17" max="17" width="20.5703125" style="7" customWidth="1"/>
    <col min="18" max="18" width="64.5703125" style="7" bestFit="1" customWidth="1"/>
    <col min="19" max="20" width="17.85546875" style="17" bestFit="1" customWidth="1"/>
    <col min="21" max="16384" width="11.42578125" style="7"/>
  </cols>
  <sheetData>
    <row r="1" spans="2:24" x14ac:dyDescent="0.2">
      <c r="B1" s="7"/>
    </row>
    <row r="2" spans="2:24" x14ac:dyDescent="0.2">
      <c r="B2" s="1" t="s">
        <v>1817</v>
      </c>
    </row>
    <row r="3" spans="2:24" x14ac:dyDescent="0.2">
      <c r="B3" s="1"/>
    </row>
    <row r="4" spans="2:24" x14ac:dyDescent="0.2">
      <c r="B4" s="7"/>
    </row>
    <row r="5" spans="2:24" ht="13.5" thickBot="1" x14ac:dyDescent="0.25">
      <c r="B5" s="19" t="s">
        <v>2175</v>
      </c>
      <c r="C5" s="20"/>
      <c r="D5" s="21"/>
      <c r="E5" s="20"/>
      <c r="F5" s="22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  <c r="R5" s="24"/>
      <c r="S5" s="25"/>
      <c r="T5" s="25"/>
    </row>
    <row r="6" spans="2:24" ht="13.5" thickTop="1" x14ac:dyDescent="0.2">
      <c r="B6" s="18"/>
    </row>
    <row r="7" spans="2:24" x14ac:dyDescent="0.2">
      <c r="B7" s="7"/>
    </row>
    <row r="8" spans="2:24" ht="15" x14ac:dyDescent="0.25">
      <c r="C8" s="13" t="s">
        <v>1826</v>
      </c>
      <c r="D8" s="13" t="s">
        <v>1807</v>
      </c>
      <c r="E8" s="13" t="s">
        <v>1827</v>
      </c>
      <c r="F8" s="14" t="s">
        <v>1808</v>
      </c>
      <c r="G8" s="15" t="s">
        <v>2172</v>
      </c>
      <c r="H8" s="15" t="s">
        <v>2173</v>
      </c>
      <c r="I8" s="15" t="s">
        <v>1828</v>
      </c>
      <c r="J8" s="15" t="s">
        <v>1829</v>
      </c>
      <c r="K8" s="15" t="s">
        <v>1830</v>
      </c>
      <c r="L8" s="15" t="s">
        <v>1810</v>
      </c>
      <c r="M8" s="16" t="s">
        <v>1809</v>
      </c>
      <c r="N8" s="16" t="s">
        <v>1818</v>
      </c>
      <c r="O8" s="16" t="s">
        <v>1819</v>
      </c>
      <c r="R8" s="2" t="s">
        <v>1824</v>
      </c>
      <c r="S8" s="4" t="s">
        <v>2174</v>
      </c>
      <c r="T8" s="4" t="s">
        <v>2180</v>
      </c>
    </row>
    <row r="9" spans="2:24" ht="15" x14ac:dyDescent="0.25">
      <c r="C9" s="8" t="s">
        <v>1992</v>
      </c>
      <c r="D9" s="9" t="s">
        <v>346</v>
      </c>
      <c r="F9" s="10">
        <v>43504</v>
      </c>
      <c r="G9" s="11">
        <v>838.4</v>
      </c>
      <c r="H9" s="11">
        <v>176.06</v>
      </c>
      <c r="K9" s="11">
        <v>1014.46</v>
      </c>
      <c r="L9" s="11" t="s">
        <v>101</v>
      </c>
      <c r="M9" s="7" t="str">
        <f>MID(C9,8,60)</f>
        <v>REPARACIONES Y VULCANIZADOS JDF, S.L.</v>
      </c>
      <c r="N9" s="12">
        <f>IF(F9="","",MONTH(F9))</f>
        <v>2</v>
      </c>
      <c r="O9" s="7" t="str">
        <f>IF(N9="","",VLOOKUP(N9,Mestre!$B$2:$C$13,2,FALSE))</f>
        <v>Trimestre 1</v>
      </c>
      <c r="R9" s="3" t="s">
        <v>267</v>
      </c>
      <c r="S9" s="4">
        <v>10131.330000000002</v>
      </c>
      <c r="T9" s="4">
        <v>8373</v>
      </c>
      <c r="W9" s="17"/>
      <c r="X9" s="17"/>
    </row>
    <row r="10" spans="2:24" ht="15" x14ac:dyDescent="0.25">
      <c r="C10" s="8" t="s">
        <v>1838</v>
      </c>
      <c r="D10" s="9" t="s">
        <v>45</v>
      </c>
      <c r="F10" s="10">
        <v>43484</v>
      </c>
      <c r="G10" s="11">
        <v>17.75</v>
      </c>
      <c r="H10" s="11">
        <v>3.73</v>
      </c>
      <c r="K10" s="11">
        <v>21.48</v>
      </c>
      <c r="L10" s="11" t="s">
        <v>46</v>
      </c>
      <c r="M10" s="7" t="str">
        <f t="shared" ref="M10:M73" si="0">MID(C10,8,60)</f>
        <v>TELEFONICA DE ESPAÑA, S.A.U.</v>
      </c>
      <c r="N10" s="12">
        <f t="shared" ref="N10:N73" si="1">IF(F10="","",MONTH(F10))</f>
        <v>1</v>
      </c>
      <c r="O10" s="7" t="str">
        <f>IF(N10="","",VLOOKUP(N10,Mestre!$B$2:$C$13,2,FALSE))</f>
        <v>Trimestre 1</v>
      </c>
      <c r="R10" s="3" t="s">
        <v>755</v>
      </c>
      <c r="S10" s="4">
        <v>150.97999999999999</v>
      </c>
      <c r="T10" s="4">
        <v>124.78</v>
      </c>
      <c r="W10" s="17"/>
      <c r="X10" s="17"/>
    </row>
    <row r="11" spans="2:24" ht="15" x14ac:dyDescent="0.25">
      <c r="C11" s="8" t="s">
        <v>1838</v>
      </c>
      <c r="D11" s="9" t="s">
        <v>47</v>
      </c>
      <c r="F11" s="10">
        <v>43484</v>
      </c>
      <c r="G11" s="11">
        <v>28.99</v>
      </c>
      <c r="H11" s="11">
        <v>6.09</v>
      </c>
      <c r="K11" s="11">
        <v>35.08</v>
      </c>
      <c r="L11" s="11" t="s">
        <v>48</v>
      </c>
      <c r="M11" s="7" t="str">
        <f t="shared" si="0"/>
        <v>TELEFONICA DE ESPAÑA, S.A.U.</v>
      </c>
      <c r="N11" s="12">
        <f t="shared" si="1"/>
        <v>1</v>
      </c>
      <c r="O11" s="7" t="str">
        <f>IF(N11="","",VLOOKUP(N11,Mestre!$B$2:$C$13,2,FALSE))</f>
        <v>Trimestre 1</v>
      </c>
      <c r="R11" s="3" t="s">
        <v>336</v>
      </c>
      <c r="S11" s="4">
        <v>6166.46</v>
      </c>
      <c r="T11" s="4">
        <v>5096.24</v>
      </c>
      <c r="W11" s="17"/>
      <c r="X11" s="17"/>
    </row>
    <row r="12" spans="2:24" ht="15" x14ac:dyDescent="0.25">
      <c r="C12" s="8" t="s">
        <v>1838</v>
      </c>
      <c r="D12" s="9" t="s">
        <v>50</v>
      </c>
      <c r="F12" s="10">
        <v>43484</v>
      </c>
      <c r="G12" s="11">
        <v>26.12</v>
      </c>
      <c r="H12" s="11">
        <v>5.49</v>
      </c>
      <c r="K12" s="11">
        <v>31.61</v>
      </c>
      <c r="L12" s="11" t="s">
        <v>48</v>
      </c>
      <c r="M12" s="7" t="str">
        <f t="shared" si="0"/>
        <v>TELEFONICA DE ESPAÑA, S.A.U.</v>
      </c>
      <c r="N12" s="12">
        <f t="shared" si="1"/>
        <v>1</v>
      </c>
      <c r="O12" s="7" t="str">
        <f>IF(N12="","",VLOOKUP(N12,Mestre!$B$2:$C$13,2,FALSE))</f>
        <v>Trimestre 1</v>
      </c>
      <c r="R12" s="3" t="s">
        <v>1545</v>
      </c>
      <c r="S12" s="4">
        <v>14397.79</v>
      </c>
      <c r="T12" s="4">
        <v>11899</v>
      </c>
      <c r="W12" s="17"/>
      <c r="X12" s="17"/>
    </row>
    <row r="13" spans="2:24" ht="15" x14ac:dyDescent="0.25">
      <c r="C13" s="8" t="s">
        <v>1838</v>
      </c>
      <c r="D13" s="9" t="s">
        <v>42</v>
      </c>
      <c r="F13" s="10">
        <v>43484</v>
      </c>
      <c r="G13" s="11">
        <v>167.11</v>
      </c>
      <c r="H13" s="11">
        <v>35.090000000000003</v>
      </c>
      <c r="K13" s="11">
        <v>202.2</v>
      </c>
      <c r="L13" s="11" t="s">
        <v>44</v>
      </c>
      <c r="M13" s="7" t="str">
        <f t="shared" si="0"/>
        <v>TELEFONICA DE ESPAÑA, S.A.U.</v>
      </c>
      <c r="N13" s="12">
        <f t="shared" si="1"/>
        <v>1</v>
      </c>
      <c r="O13" s="7" t="str">
        <f>IF(N13="","",VLOOKUP(N13,Mestre!$B$2:$C$13,2,FALSE))</f>
        <v>Trimestre 1</v>
      </c>
      <c r="R13" s="3" t="s">
        <v>1707</v>
      </c>
      <c r="S13" s="4">
        <v>17097.3</v>
      </c>
      <c r="T13" s="4">
        <v>14130</v>
      </c>
      <c r="W13" s="17"/>
      <c r="X13" s="17"/>
    </row>
    <row r="14" spans="2:24" ht="15" x14ac:dyDescent="0.25">
      <c r="C14" s="8" t="s">
        <v>1838</v>
      </c>
      <c r="D14" s="9" t="s">
        <v>52</v>
      </c>
      <c r="F14" s="10">
        <v>43484</v>
      </c>
      <c r="G14" s="11">
        <v>17.91</v>
      </c>
      <c r="H14" s="11">
        <v>3.76</v>
      </c>
      <c r="K14" s="11">
        <v>21.67</v>
      </c>
      <c r="L14" s="11" t="s">
        <v>46</v>
      </c>
      <c r="M14" s="7" t="str">
        <f t="shared" si="0"/>
        <v>TELEFONICA DE ESPAÑA, S.A.U.</v>
      </c>
      <c r="N14" s="12">
        <f t="shared" si="1"/>
        <v>1</v>
      </c>
      <c r="O14" s="7" t="str">
        <f>IF(N14="","",VLOOKUP(N14,Mestre!$B$2:$C$13,2,FALSE))</f>
        <v>Trimestre 1</v>
      </c>
      <c r="R14" s="3" t="s">
        <v>6</v>
      </c>
      <c r="S14" s="4">
        <v>21572.870000000003</v>
      </c>
      <c r="T14" s="4">
        <v>19547.740000000002</v>
      </c>
      <c r="W14" s="17"/>
      <c r="X14" s="17"/>
    </row>
    <row r="15" spans="2:24" ht="15" x14ac:dyDescent="0.25">
      <c r="C15" s="8" t="s">
        <v>1838</v>
      </c>
      <c r="D15" s="9" t="s">
        <v>49</v>
      </c>
      <c r="F15" s="10">
        <v>43484</v>
      </c>
      <c r="G15" s="11">
        <v>9.57</v>
      </c>
      <c r="H15" s="11">
        <v>2.0099999999999998</v>
      </c>
      <c r="K15" s="11">
        <v>11.58</v>
      </c>
      <c r="L15" s="11" t="s">
        <v>48</v>
      </c>
      <c r="M15" s="7" t="str">
        <f t="shared" si="0"/>
        <v>TELEFONICA DE ESPAÑA, S.A.U.</v>
      </c>
      <c r="N15" s="12">
        <f t="shared" si="1"/>
        <v>1</v>
      </c>
      <c r="O15" s="7" t="str">
        <f>IF(N15="","",VLOOKUP(N15,Mestre!$B$2:$C$13,2,FALSE))</f>
        <v>Trimestre 1</v>
      </c>
      <c r="R15" s="3" t="s">
        <v>120</v>
      </c>
      <c r="S15" s="4">
        <v>5814.41</v>
      </c>
      <c r="T15" s="4">
        <v>4805.3</v>
      </c>
      <c r="W15" s="17"/>
      <c r="X15" s="17"/>
    </row>
    <row r="16" spans="2:24" ht="15" x14ac:dyDescent="0.25">
      <c r="C16" s="8" t="s">
        <v>1838</v>
      </c>
      <c r="D16" s="9" t="s">
        <v>51</v>
      </c>
      <c r="F16" s="10">
        <v>43484</v>
      </c>
      <c r="G16" s="11">
        <v>34.56</v>
      </c>
      <c r="H16" s="11">
        <v>7.26</v>
      </c>
      <c r="K16" s="11">
        <v>41.82</v>
      </c>
      <c r="L16" s="11" t="s">
        <v>48</v>
      </c>
      <c r="M16" s="7" t="str">
        <f t="shared" si="0"/>
        <v>TELEFONICA DE ESPAÑA, S.A.U.</v>
      </c>
      <c r="N16" s="12">
        <f t="shared" si="1"/>
        <v>1</v>
      </c>
      <c r="O16" s="7" t="str">
        <f>IF(N16="","",VLOOKUP(N16,Mestre!$B$2:$C$13,2,FALSE))</f>
        <v>Trimestre 1</v>
      </c>
      <c r="R16" s="3" t="s">
        <v>40</v>
      </c>
      <c r="S16" s="4">
        <v>416.67</v>
      </c>
      <c r="T16" s="4">
        <v>353.6</v>
      </c>
      <c r="W16" s="17"/>
      <c r="X16" s="17"/>
    </row>
    <row r="17" spans="3:24" ht="15" x14ac:dyDescent="0.25">
      <c r="C17" s="8" t="s">
        <v>1838</v>
      </c>
      <c r="D17" s="9" t="s">
        <v>53</v>
      </c>
      <c r="F17" s="10">
        <v>43484</v>
      </c>
      <c r="G17" s="11">
        <v>4.3899999999999997</v>
      </c>
      <c r="H17" s="11">
        <v>0.92</v>
      </c>
      <c r="K17" s="11">
        <v>5.31</v>
      </c>
      <c r="L17" s="11" t="s">
        <v>46</v>
      </c>
      <c r="M17" s="7" t="str">
        <f t="shared" si="0"/>
        <v>TELEFONICA DE ESPAÑA, S.A.U.</v>
      </c>
      <c r="N17" s="12">
        <f t="shared" si="1"/>
        <v>1</v>
      </c>
      <c r="O17" s="7" t="str">
        <f>IF(N17="","",VLOOKUP(N17,Mestre!$B$2:$C$13,2,FALSE))</f>
        <v>Trimestre 1</v>
      </c>
      <c r="R17" s="3" t="s">
        <v>648</v>
      </c>
      <c r="S17" s="4">
        <v>2541</v>
      </c>
      <c r="T17" s="4">
        <v>2100</v>
      </c>
      <c r="W17" s="17"/>
      <c r="X17" s="17"/>
    </row>
    <row r="18" spans="3:24" ht="15" x14ac:dyDescent="0.25">
      <c r="C18" s="8" t="s">
        <v>1833</v>
      </c>
      <c r="D18" s="9" t="s">
        <v>232</v>
      </c>
      <c r="F18" s="10">
        <v>43467</v>
      </c>
      <c r="G18" s="11">
        <v>268.58999999999997</v>
      </c>
      <c r="H18" s="11">
        <v>56.4</v>
      </c>
      <c r="K18" s="11">
        <v>324.99</v>
      </c>
      <c r="L18" s="11" t="s">
        <v>197</v>
      </c>
      <c r="M18" s="7" t="str">
        <f t="shared" si="0"/>
        <v>SHEBEL CONSULTORIA Y SERVICIOS, S.L.U.</v>
      </c>
      <c r="N18" s="12">
        <f t="shared" si="1"/>
        <v>1</v>
      </c>
      <c r="O18" s="7" t="str">
        <f>IF(N18="","",VLOOKUP(N18,Mestre!$B$2:$C$13,2,FALSE))</f>
        <v>Trimestre 1</v>
      </c>
      <c r="R18" s="3" t="s">
        <v>815</v>
      </c>
      <c r="S18" s="4">
        <v>2904</v>
      </c>
      <c r="T18" s="4">
        <v>2400</v>
      </c>
      <c r="W18" s="17"/>
      <c r="X18" s="17"/>
    </row>
    <row r="19" spans="3:24" ht="15" x14ac:dyDescent="0.25">
      <c r="C19" s="8" t="s">
        <v>1905</v>
      </c>
      <c r="D19" s="9">
        <v>3109</v>
      </c>
      <c r="F19" s="10">
        <v>43496</v>
      </c>
      <c r="G19" s="11">
        <v>595.78</v>
      </c>
      <c r="H19" s="11">
        <v>125.11</v>
      </c>
      <c r="K19" s="11">
        <v>720.89</v>
      </c>
      <c r="L19" s="11" t="s">
        <v>78</v>
      </c>
      <c r="M19" s="7" t="str">
        <f t="shared" si="0"/>
        <v>ANTONIO MESAS MARTINEZ</v>
      </c>
      <c r="N19" s="12">
        <f t="shared" si="1"/>
        <v>1</v>
      </c>
      <c r="O19" s="7" t="str">
        <f>IF(N19="","",VLOOKUP(N19,Mestre!$B$2:$C$13,2,FALSE))</f>
        <v>Trimestre 1</v>
      </c>
      <c r="R19" s="3" t="s">
        <v>266</v>
      </c>
      <c r="S19" s="4">
        <v>17868.509999999998</v>
      </c>
      <c r="T19" s="4">
        <v>14767.36</v>
      </c>
      <c r="W19" s="17"/>
      <c r="X19" s="17"/>
    </row>
    <row r="20" spans="3:24" ht="15" x14ac:dyDescent="0.25">
      <c r="C20" s="8" t="s">
        <v>1835</v>
      </c>
      <c r="D20" s="9" t="s">
        <v>113</v>
      </c>
      <c r="F20" s="10">
        <v>43473</v>
      </c>
      <c r="G20" s="11">
        <v>989.2</v>
      </c>
      <c r="H20" s="11">
        <v>200.77</v>
      </c>
      <c r="K20" s="11">
        <v>1189.97</v>
      </c>
      <c r="L20" s="11" t="s">
        <v>115</v>
      </c>
      <c r="M20" s="7" t="str">
        <f t="shared" si="0"/>
        <v>VODAFONE ESPAÑA, SAU</v>
      </c>
      <c r="N20" s="12">
        <f t="shared" si="1"/>
        <v>1</v>
      </c>
      <c r="O20" s="7" t="str">
        <f>IF(N20="","",VLOOKUP(N20,Mestre!$B$2:$C$13,2,FALSE))</f>
        <v>Trimestre 1</v>
      </c>
      <c r="R20" s="3" t="s">
        <v>489</v>
      </c>
      <c r="S20" s="4">
        <v>1428.17</v>
      </c>
      <c r="T20" s="4">
        <v>1180.3</v>
      </c>
      <c r="W20" s="17"/>
      <c r="X20" s="17"/>
    </row>
    <row r="21" spans="3:24" ht="15" x14ac:dyDescent="0.25">
      <c r="C21" s="8" t="s">
        <v>1835</v>
      </c>
      <c r="D21" s="9" t="s">
        <v>116</v>
      </c>
      <c r="F21" s="10">
        <v>43466</v>
      </c>
      <c r="G21" s="11">
        <v>936.69</v>
      </c>
      <c r="H21" s="11">
        <v>179.73</v>
      </c>
      <c r="K21" s="11">
        <v>1116.42</v>
      </c>
      <c r="L21" s="11" t="s">
        <v>115</v>
      </c>
      <c r="M21" s="7" t="str">
        <f t="shared" si="0"/>
        <v>VODAFONE ESPAÑA, SAU</v>
      </c>
      <c r="N21" s="12">
        <f t="shared" si="1"/>
        <v>1</v>
      </c>
      <c r="O21" s="7" t="str">
        <f>IF(N21="","",VLOOKUP(N21,Mestre!$B$2:$C$13,2,FALSE))</f>
        <v>Trimestre 1</v>
      </c>
      <c r="R21" s="3" t="s">
        <v>235</v>
      </c>
      <c r="S21" s="4">
        <v>3560.76</v>
      </c>
      <c r="T21" s="4">
        <v>2942.7300000000005</v>
      </c>
      <c r="W21" s="17"/>
      <c r="X21" s="17"/>
    </row>
    <row r="22" spans="3:24" ht="15" x14ac:dyDescent="0.25">
      <c r="C22" s="8" t="s">
        <v>1835</v>
      </c>
      <c r="D22" s="9" t="s">
        <v>117</v>
      </c>
      <c r="F22" s="10">
        <v>43487</v>
      </c>
      <c r="G22" s="11">
        <v>436.87</v>
      </c>
      <c r="H22" s="11">
        <v>91.74</v>
      </c>
      <c r="K22" s="11">
        <v>528.61</v>
      </c>
      <c r="L22" s="11" t="s">
        <v>115</v>
      </c>
      <c r="M22" s="7" t="str">
        <f t="shared" si="0"/>
        <v>VODAFONE ESPAÑA, SAU</v>
      </c>
      <c r="N22" s="12">
        <f t="shared" si="1"/>
        <v>1</v>
      </c>
      <c r="O22" s="7" t="str">
        <f>IF(N22="","",VLOOKUP(N22,Mestre!$B$2:$C$13,2,FALSE))</f>
        <v>Trimestre 1</v>
      </c>
      <c r="R22" s="3" t="s">
        <v>692</v>
      </c>
      <c r="S22" s="4">
        <v>3091.3199999999997</v>
      </c>
      <c r="T22" s="4">
        <v>2585.41</v>
      </c>
      <c r="W22" s="17"/>
      <c r="X22" s="17"/>
    </row>
    <row r="23" spans="3:24" ht="15" x14ac:dyDescent="0.25">
      <c r="C23" s="8" t="s">
        <v>1837</v>
      </c>
      <c r="D23" s="9" t="s">
        <v>89</v>
      </c>
      <c r="F23" s="10">
        <v>43481</v>
      </c>
      <c r="G23" s="11">
        <v>83</v>
      </c>
      <c r="H23" s="11">
        <v>17.43</v>
      </c>
      <c r="K23" s="11">
        <v>100.43</v>
      </c>
      <c r="L23" s="11" t="s">
        <v>3</v>
      </c>
      <c r="M23" s="7" t="str">
        <f t="shared" si="0"/>
        <v>INSTALACIONES CUBERO, S.A.</v>
      </c>
      <c r="N23" s="12">
        <f t="shared" si="1"/>
        <v>1</v>
      </c>
      <c r="O23" s="7" t="str">
        <f>IF(N23="","",VLOOKUP(N23,Mestre!$B$2:$C$13,2,FALSE))</f>
        <v>Trimestre 1</v>
      </c>
      <c r="R23" s="3" t="s">
        <v>1471</v>
      </c>
      <c r="S23" s="4">
        <v>1391.5</v>
      </c>
      <c r="T23" s="4">
        <v>1150</v>
      </c>
      <c r="W23" s="17"/>
      <c r="X23" s="17"/>
    </row>
    <row r="24" spans="3:24" ht="15" x14ac:dyDescent="0.25">
      <c r="C24" s="8" t="s">
        <v>1837</v>
      </c>
      <c r="D24" s="9" t="s">
        <v>90</v>
      </c>
      <c r="F24" s="10">
        <v>43481</v>
      </c>
      <c r="G24" s="11">
        <v>63</v>
      </c>
      <c r="H24" s="11">
        <v>13.23</v>
      </c>
      <c r="K24" s="11">
        <v>76.23</v>
      </c>
      <c r="L24" s="11" t="s">
        <v>91</v>
      </c>
      <c r="M24" s="7" t="str">
        <f t="shared" si="0"/>
        <v>INSTALACIONES CUBERO, S.A.</v>
      </c>
      <c r="N24" s="12">
        <f t="shared" si="1"/>
        <v>1</v>
      </c>
      <c r="O24" s="7" t="str">
        <f>IF(N24="","",VLOOKUP(N24,Mestre!$B$2:$C$13,2,FALSE))</f>
        <v>Trimestre 1</v>
      </c>
      <c r="R24" s="3" t="s">
        <v>1058</v>
      </c>
      <c r="S24" s="4">
        <v>368.02</v>
      </c>
      <c r="T24" s="4">
        <v>304.14</v>
      </c>
      <c r="W24" s="17"/>
      <c r="X24" s="17"/>
    </row>
    <row r="25" spans="3:24" ht="15" x14ac:dyDescent="0.25">
      <c r="C25" s="8" t="s">
        <v>1837</v>
      </c>
      <c r="D25" s="9" t="s">
        <v>27</v>
      </c>
      <c r="F25" s="10">
        <v>43476</v>
      </c>
      <c r="G25" s="11">
        <v>257</v>
      </c>
      <c r="H25" s="11">
        <v>53.97</v>
      </c>
      <c r="K25" s="11">
        <v>310.97000000000003</v>
      </c>
      <c r="L25" s="11" t="s">
        <v>2</v>
      </c>
      <c r="M25" s="7" t="str">
        <f t="shared" si="0"/>
        <v>INSTALACIONES CUBERO, S.A.</v>
      </c>
      <c r="N25" s="12">
        <f t="shared" si="1"/>
        <v>1</v>
      </c>
      <c r="O25" s="7" t="str">
        <f>IF(N25="","",VLOOKUP(N25,Mestre!$B$2:$C$13,2,FALSE))</f>
        <v>Trimestre 1</v>
      </c>
      <c r="R25" s="3" t="s">
        <v>25</v>
      </c>
      <c r="S25" s="4">
        <v>1120.0500000000002</v>
      </c>
      <c r="T25" s="4">
        <v>925.62999999999988</v>
      </c>
      <c r="W25" s="17"/>
      <c r="X25" s="17"/>
    </row>
    <row r="26" spans="3:24" ht="15" x14ac:dyDescent="0.25">
      <c r="C26" s="8" t="s">
        <v>1837</v>
      </c>
      <c r="D26" s="9" t="s">
        <v>102</v>
      </c>
      <c r="F26" s="10">
        <v>43483</v>
      </c>
      <c r="G26" s="11">
        <v>72</v>
      </c>
      <c r="H26" s="11">
        <v>15.12</v>
      </c>
      <c r="K26" s="11">
        <v>87.12</v>
      </c>
      <c r="L26" s="11" t="s">
        <v>2</v>
      </c>
      <c r="M26" s="7" t="str">
        <f t="shared" si="0"/>
        <v>INSTALACIONES CUBERO, S.A.</v>
      </c>
      <c r="N26" s="12">
        <f t="shared" si="1"/>
        <v>1</v>
      </c>
      <c r="O26" s="7" t="str">
        <f>IF(N26="","",VLOOKUP(N26,Mestre!$B$2:$C$13,2,FALSE))</f>
        <v>Trimestre 1</v>
      </c>
      <c r="R26" s="3" t="s">
        <v>367</v>
      </c>
      <c r="S26" s="4">
        <v>1113.45</v>
      </c>
      <c r="T26" s="4">
        <v>920.21</v>
      </c>
      <c r="W26" s="17"/>
      <c r="X26" s="17"/>
    </row>
    <row r="27" spans="3:24" ht="15" x14ac:dyDescent="0.25">
      <c r="C27" s="8" t="s">
        <v>1837</v>
      </c>
      <c r="D27" s="9" t="s">
        <v>29</v>
      </c>
      <c r="F27" s="10">
        <v>43476</v>
      </c>
      <c r="G27" s="11">
        <v>205</v>
      </c>
      <c r="H27" s="11">
        <v>43.05</v>
      </c>
      <c r="K27" s="11">
        <v>248.05</v>
      </c>
      <c r="L27" s="11" t="s">
        <v>4</v>
      </c>
      <c r="M27" s="7" t="str">
        <f t="shared" si="0"/>
        <v>INSTALACIONES CUBERO, S.A.</v>
      </c>
      <c r="N27" s="12">
        <f t="shared" si="1"/>
        <v>1</v>
      </c>
      <c r="O27" s="7" t="str">
        <f>IF(N27="","",VLOOKUP(N27,Mestre!$B$2:$C$13,2,FALSE))</f>
        <v>Trimestre 1</v>
      </c>
      <c r="R27" s="3" t="s">
        <v>62</v>
      </c>
      <c r="S27" s="4">
        <v>17180.98</v>
      </c>
      <c r="T27" s="4">
        <v>14199.16</v>
      </c>
      <c r="W27" s="17"/>
      <c r="X27" s="17"/>
    </row>
    <row r="28" spans="3:24" ht="15" x14ac:dyDescent="0.25">
      <c r="C28" s="8" t="s">
        <v>1831</v>
      </c>
      <c r="D28" s="9" t="s">
        <v>216</v>
      </c>
      <c r="F28" s="10">
        <v>43466</v>
      </c>
      <c r="G28" s="11">
        <v>454.62</v>
      </c>
      <c r="H28" s="11">
        <v>95.47</v>
      </c>
      <c r="K28" s="11">
        <v>550.09</v>
      </c>
      <c r="L28" s="11" t="s">
        <v>218</v>
      </c>
      <c r="M28" s="7" t="str">
        <f t="shared" si="0"/>
        <v>ZARDOYA OTIS, S.A.</v>
      </c>
      <c r="N28" s="12">
        <f t="shared" si="1"/>
        <v>1</v>
      </c>
      <c r="O28" s="7" t="str">
        <f>IF(N28="","",VLOOKUP(N28,Mestre!$B$2:$C$13,2,FALSE))</f>
        <v>Trimestre 1</v>
      </c>
      <c r="R28" s="3" t="s">
        <v>388</v>
      </c>
      <c r="S28" s="4">
        <v>68.62</v>
      </c>
      <c r="T28" s="4">
        <v>56.71</v>
      </c>
      <c r="W28" s="17"/>
      <c r="X28" s="17"/>
    </row>
    <row r="29" spans="3:24" ht="15" x14ac:dyDescent="0.25">
      <c r="C29" s="8" t="s">
        <v>1859</v>
      </c>
      <c r="D29" s="9">
        <v>31</v>
      </c>
      <c r="F29" s="10">
        <v>43496</v>
      </c>
      <c r="G29" s="11">
        <v>938.7</v>
      </c>
      <c r="H29" s="11">
        <v>197.13</v>
      </c>
      <c r="K29" s="11">
        <v>1135.83</v>
      </c>
      <c r="L29" s="11" t="s">
        <v>96</v>
      </c>
      <c r="M29" s="7" t="str">
        <f t="shared" si="0"/>
        <v>EIVISSA ASSOCIATS, S.C.C.L.</v>
      </c>
      <c r="N29" s="12">
        <f t="shared" si="1"/>
        <v>1</v>
      </c>
      <c r="O29" s="7" t="str">
        <f>IF(N29="","",VLOOKUP(N29,Mestre!$B$2:$C$13,2,FALSE))</f>
        <v>Trimestre 1</v>
      </c>
      <c r="R29" s="3" t="s">
        <v>1314</v>
      </c>
      <c r="S29" s="4">
        <v>1119.98</v>
      </c>
      <c r="T29" s="4">
        <v>925.6</v>
      </c>
      <c r="W29" s="17"/>
      <c r="X29" s="17"/>
    </row>
    <row r="30" spans="3:24" ht="15" x14ac:dyDescent="0.25">
      <c r="C30" s="8" t="s">
        <v>1841</v>
      </c>
      <c r="D30" s="9" t="s">
        <v>192</v>
      </c>
      <c r="F30" s="10">
        <v>43496</v>
      </c>
      <c r="G30" s="11">
        <v>153.84</v>
      </c>
      <c r="H30" s="11">
        <v>32.31</v>
      </c>
      <c r="K30" s="11">
        <v>186.15</v>
      </c>
      <c r="L30" s="11" t="s">
        <v>96</v>
      </c>
      <c r="M30" s="7" t="str">
        <f t="shared" si="0"/>
        <v>ECTA-3 IMATGE SL</v>
      </c>
      <c r="N30" s="12">
        <f t="shared" si="1"/>
        <v>1</v>
      </c>
      <c r="O30" s="7" t="str">
        <f>IF(N30="","",VLOOKUP(N30,Mestre!$B$2:$C$13,2,FALSE))</f>
        <v>Trimestre 1</v>
      </c>
      <c r="R30" s="3" t="s">
        <v>646</v>
      </c>
      <c r="S30" s="4">
        <v>458.35</v>
      </c>
      <c r="T30" s="4">
        <v>378.8</v>
      </c>
      <c r="W30" s="17"/>
      <c r="X30" s="17"/>
    </row>
    <row r="31" spans="3:24" ht="15" x14ac:dyDescent="0.25">
      <c r="C31" s="8" t="s">
        <v>1832</v>
      </c>
      <c r="D31" s="9" t="s">
        <v>8</v>
      </c>
      <c r="F31" s="10">
        <v>43466</v>
      </c>
      <c r="G31" s="11">
        <v>113.38</v>
      </c>
      <c r="H31" s="11">
        <v>23.81</v>
      </c>
      <c r="K31" s="11">
        <v>137.19</v>
      </c>
      <c r="L31" s="11" t="s">
        <v>10</v>
      </c>
      <c r="M31" s="7" t="str">
        <f t="shared" si="0"/>
        <v>TELEFONICA MOVILES ESPAÑA, S.A.</v>
      </c>
      <c r="N31" s="12">
        <f t="shared" si="1"/>
        <v>1</v>
      </c>
      <c r="O31" s="7" t="str">
        <f>IF(N31="","",VLOOKUP(N31,Mestre!$B$2:$C$13,2,FALSE))</f>
        <v>Trimestre 1</v>
      </c>
      <c r="R31" s="3" t="s">
        <v>785</v>
      </c>
      <c r="S31" s="4">
        <v>1568</v>
      </c>
      <c r="T31" s="4">
        <v>1568</v>
      </c>
      <c r="W31" s="17"/>
      <c r="X31" s="17"/>
    </row>
    <row r="32" spans="3:24" ht="15" x14ac:dyDescent="0.25">
      <c r="C32" s="8" t="s">
        <v>1836</v>
      </c>
      <c r="D32" s="9" t="s">
        <v>195</v>
      </c>
      <c r="F32" s="10">
        <v>43496</v>
      </c>
      <c r="G32" s="11">
        <v>1090</v>
      </c>
      <c r="H32" s="11">
        <v>228.9</v>
      </c>
      <c r="K32" s="11">
        <v>1318.9</v>
      </c>
      <c r="L32" s="11" t="s">
        <v>197</v>
      </c>
      <c r="M32" s="7" t="str">
        <f t="shared" si="0"/>
        <v>PRECISION CONSULTING SL</v>
      </c>
      <c r="N32" s="12">
        <f t="shared" si="1"/>
        <v>1</v>
      </c>
      <c r="O32" s="7" t="str">
        <f>IF(N32="","",VLOOKUP(N32,Mestre!$B$2:$C$13,2,FALSE))</f>
        <v>Trimestre 1</v>
      </c>
      <c r="R32" s="3" t="s">
        <v>1597</v>
      </c>
      <c r="S32" s="4">
        <v>302.5</v>
      </c>
      <c r="T32" s="4">
        <v>250</v>
      </c>
      <c r="W32" s="17"/>
      <c r="X32" s="17"/>
    </row>
    <row r="33" spans="3:24" ht="15" x14ac:dyDescent="0.25">
      <c r="C33" s="8" t="s">
        <v>1836</v>
      </c>
      <c r="D33" s="9" t="s">
        <v>200</v>
      </c>
      <c r="F33" s="10">
        <v>43482</v>
      </c>
      <c r="G33" s="11">
        <v>120</v>
      </c>
      <c r="H33" s="11">
        <v>25.2</v>
      </c>
      <c r="K33" s="11">
        <v>145.19999999999999</v>
      </c>
      <c r="L33" s="11" t="s">
        <v>199</v>
      </c>
      <c r="M33" s="7" t="str">
        <f t="shared" si="0"/>
        <v>PRECISION CONSULTING SL</v>
      </c>
      <c r="N33" s="12">
        <f t="shared" si="1"/>
        <v>1</v>
      </c>
      <c r="O33" s="7" t="str">
        <f>IF(N33="","",VLOOKUP(N33,Mestre!$B$2:$C$13,2,FALSE))</f>
        <v>Trimestre 1</v>
      </c>
      <c r="R33" s="3" t="s">
        <v>1137</v>
      </c>
      <c r="S33" s="4">
        <v>14044.07</v>
      </c>
      <c r="T33" s="4">
        <v>11606.680000000002</v>
      </c>
      <c r="W33" s="17"/>
      <c r="X33" s="17"/>
    </row>
    <row r="34" spans="3:24" ht="15" x14ac:dyDescent="0.25">
      <c r="C34" s="8" t="s">
        <v>1836</v>
      </c>
      <c r="D34" s="9" t="s">
        <v>198</v>
      </c>
      <c r="F34" s="10">
        <v>43482</v>
      </c>
      <c r="G34" s="11">
        <v>120</v>
      </c>
      <c r="H34" s="11">
        <v>25.2</v>
      </c>
      <c r="K34" s="11">
        <v>145.19999999999999</v>
      </c>
      <c r="L34" s="11" t="s">
        <v>199</v>
      </c>
      <c r="M34" s="7" t="str">
        <f t="shared" si="0"/>
        <v>PRECISION CONSULTING SL</v>
      </c>
      <c r="N34" s="12">
        <f t="shared" si="1"/>
        <v>1</v>
      </c>
      <c r="O34" s="7" t="str">
        <f>IF(N34="","",VLOOKUP(N34,Mestre!$B$2:$C$13,2,FALSE))</f>
        <v>Trimestre 1</v>
      </c>
      <c r="R34" s="3" t="s">
        <v>471</v>
      </c>
      <c r="S34" s="4">
        <v>18043.809999999998</v>
      </c>
      <c r="T34" s="4">
        <v>14912.230000000001</v>
      </c>
      <c r="W34" s="17"/>
      <c r="X34" s="17"/>
    </row>
    <row r="35" spans="3:24" ht="15" x14ac:dyDescent="0.25">
      <c r="C35" s="8" t="s">
        <v>1834</v>
      </c>
      <c r="D35" s="9" t="s">
        <v>20</v>
      </c>
      <c r="F35" s="10">
        <v>43472</v>
      </c>
      <c r="G35" s="11">
        <v>54.39</v>
      </c>
      <c r="H35" s="11">
        <v>11.42</v>
      </c>
      <c r="K35" s="11">
        <v>65.81</v>
      </c>
      <c r="L35" s="11" t="s">
        <v>21</v>
      </c>
      <c r="M35" s="7" t="str">
        <f t="shared" si="0"/>
        <v>ENDESA ENERGIA XXI, S.L.</v>
      </c>
      <c r="N35" s="12">
        <f t="shared" si="1"/>
        <v>1</v>
      </c>
      <c r="O35" s="7" t="str">
        <f>IF(N35="","",VLOOKUP(N35,Mestre!$B$2:$C$13,2,FALSE))</f>
        <v>Trimestre 1</v>
      </c>
      <c r="R35" s="3" t="s">
        <v>173</v>
      </c>
      <c r="S35" s="4">
        <v>133.1</v>
      </c>
      <c r="T35" s="4">
        <v>110</v>
      </c>
      <c r="W35" s="17"/>
      <c r="X35" s="17"/>
    </row>
    <row r="36" spans="3:24" ht="15" x14ac:dyDescent="0.25">
      <c r="C36" s="8" t="s">
        <v>1834</v>
      </c>
      <c r="D36" s="9" t="s">
        <v>16</v>
      </c>
      <c r="F36" s="10">
        <v>43472</v>
      </c>
      <c r="G36" s="11">
        <v>7.42</v>
      </c>
      <c r="H36" s="11">
        <v>1.56</v>
      </c>
      <c r="K36" s="11">
        <v>8.98</v>
      </c>
      <c r="L36" s="11" t="s">
        <v>17</v>
      </c>
      <c r="M36" s="7" t="str">
        <f t="shared" si="0"/>
        <v>ENDESA ENERGIA XXI, S.L.</v>
      </c>
      <c r="N36" s="12">
        <f t="shared" si="1"/>
        <v>1</v>
      </c>
      <c r="O36" s="7" t="str">
        <f>IF(N36="","",VLOOKUP(N36,Mestre!$B$2:$C$13,2,FALSE))</f>
        <v>Trimestre 1</v>
      </c>
      <c r="R36" s="3" t="s">
        <v>1378</v>
      </c>
      <c r="S36" s="4">
        <v>4235</v>
      </c>
      <c r="T36" s="4">
        <v>3500</v>
      </c>
      <c r="W36" s="17"/>
      <c r="X36" s="17"/>
    </row>
    <row r="37" spans="3:24" ht="15" x14ac:dyDescent="0.25">
      <c r="C37" s="8" t="s">
        <v>1834</v>
      </c>
      <c r="D37" s="9" t="s">
        <v>11</v>
      </c>
      <c r="F37" s="10">
        <v>43467</v>
      </c>
      <c r="G37" s="11">
        <v>137.54</v>
      </c>
      <c r="H37" s="11">
        <v>28.88</v>
      </c>
      <c r="K37" s="11">
        <v>166.42</v>
      </c>
      <c r="L37" s="11" t="s">
        <v>13</v>
      </c>
      <c r="M37" s="7" t="str">
        <f t="shared" si="0"/>
        <v>ENDESA ENERGIA XXI, S.L.</v>
      </c>
      <c r="N37" s="12">
        <f t="shared" si="1"/>
        <v>1</v>
      </c>
      <c r="O37" s="7" t="str">
        <f>IF(N37="","",VLOOKUP(N37,Mestre!$B$2:$C$13,2,FALSE))</f>
        <v>Trimestre 1</v>
      </c>
      <c r="R37" s="3" t="s">
        <v>202</v>
      </c>
      <c r="S37" s="4">
        <v>3524.5299999999997</v>
      </c>
      <c r="T37" s="4">
        <v>2912.8</v>
      </c>
      <c r="W37" s="17"/>
      <c r="X37" s="17"/>
    </row>
    <row r="38" spans="3:24" ht="15" x14ac:dyDescent="0.25">
      <c r="C38" s="8" t="s">
        <v>1834</v>
      </c>
      <c r="D38" s="9" t="s">
        <v>18</v>
      </c>
      <c r="F38" s="10">
        <v>43472</v>
      </c>
      <c r="G38" s="11">
        <v>97.21</v>
      </c>
      <c r="H38" s="11">
        <v>20.41</v>
      </c>
      <c r="K38" s="11">
        <v>117.62</v>
      </c>
      <c r="L38" s="11" t="s">
        <v>19</v>
      </c>
      <c r="M38" s="7" t="str">
        <f t="shared" si="0"/>
        <v>ENDESA ENERGIA XXI, S.L.</v>
      </c>
      <c r="N38" s="12">
        <f t="shared" si="1"/>
        <v>1</v>
      </c>
      <c r="O38" s="7" t="str">
        <f>IF(N38="","",VLOOKUP(N38,Mestre!$B$2:$C$13,2,FALSE))</f>
        <v>Trimestre 1</v>
      </c>
      <c r="R38" s="3" t="s">
        <v>1655</v>
      </c>
      <c r="S38" s="4">
        <v>57.94</v>
      </c>
      <c r="T38" s="4">
        <v>57.94</v>
      </c>
      <c r="W38" s="17"/>
      <c r="X38" s="17"/>
    </row>
    <row r="39" spans="3:24" ht="15" x14ac:dyDescent="0.25">
      <c r="C39" s="8" t="s">
        <v>1834</v>
      </c>
      <c r="D39" s="9" t="s">
        <v>14</v>
      </c>
      <c r="F39" s="10">
        <v>43472</v>
      </c>
      <c r="G39" s="11">
        <v>65.930000000000007</v>
      </c>
      <c r="H39" s="11">
        <v>13.85</v>
      </c>
      <c r="K39" s="11">
        <v>79.78</v>
      </c>
      <c r="L39" s="11" t="s">
        <v>15</v>
      </c>
      <c r="M39" s="7" t="str">
        <f t="shared" si="0"/>
        <v>ENDESA ENERGIA XXI, S.L.</v>
      </c>
      <c r="N39" s="12">
        <f t="shared" si="1"/>
        <v>1</v>
      </c>
      <c r="O39" s="7" t="str">
        <f>IF(N39="","",VLOOKUP(N39,Mestre!$B$2:$C$13,2,FALSE))</f>
        <v>Trimestre 1</v>
      </c>
      <c r="R39" s="3" t="s">
        <v>1463</v>
      </c>
      <c r="S39" s="4">
        <v>2023.12</v>
      </c>
      <c r="T39" s="4">
        <v>1672</v>
      </c>
      <c r="W39" s="17"/>
      <c r="X39" s="17"/>
    </row>
    <row r="40" spans="3:24" ht="15" x14ac:dyDescent="0.25">
      <c r="C40" s="8" t="s">
        <v>1886</v>
      </c>
      <c r="D40" s="9">
        <v>2961</v>
      </c>
      <c r="F40" s="10">
        <v>43494</v>
      </c>
      <c r="G40" s="11">
        <v>917.49</v>
      </c>
      <c r="H40" s="11">
        <v>192.67</v>
      </c>
      <c r="K40" s="11">
        <v>1110.1600000000001</v>
      </c>
      <c r="L40" s="11" t="s">
        <v>123</v>
      </c>
      <c r="M40" s="7" t="str">
        <f t="shared" si="0"/>
        <v>Manuel Exposito Jordán</v>
      </c>
      <c r="N40" s="12">
        <f t="shared" si="1"/>
        <v>1</v>
      </c>
      <c r="O40" s="7" t="str">
        <f>IF(N40="","",VLOOKUP(N40,Mestre!$B$2:$C$13,2,FALSE))</f>
        <v>Trimestre 1</v>
      </c>
      <c r="R40" s="3" t="s">
        <v>1231</v>
      </c>
      <c r="S40" s="4">
        <v>11785.4</v>
      </c>
      <c r="T40" s="4">
        <v>10714</v>
      </c>
      <c r="W40" s="17"/>
      <c r="X40" s="17"/>
    </row>
    <row r="41" spans="3:24" ht="15" x14ac:dyDescent="0.25">
      <c r="C41" s="8" t="s">
        <v>1843</v>
      </c>
      <c r="D41" s="9" t="s">
        <v>132</v>
      </c>
      <c r="F41" s="10">
        <v>43496</v>
      </c>
      <c r="G41" s="11">
        <v>50.63</v>
      </c>
      <c r="H41" s="11">
        <v>10.63</v>
      </c>
      <c r="K41" s="11">
        <v>61.26</v>
      </c>
      <c r="L41" s="11" t="s">
        <v>129</v>
      </c>
      <c r="M41" s="7" t="str">
        <f t="shared" si="0"/>
        <v>COSUIN EQUIPOS DE OFICINA, S.A.</v>
      </c>
      <c r="N41" s="12">
        <f t="shared" si="1"/>
        <v>1</v>
      </c>
      <c r="O41" s="7" t="str">
        <f>IF(N41="","",VLOOKUP(N41,Mestre!$B$2:$C$13,2,FALSE))</f>
        <v>Trimestre 1</v>
      </c>
      <c r="R41" s="3" t="s">
        <v>1190</v>
      </c>
      <c r="S41" s="4">
        <v>27.990000000000002</v>
      </c>
      <c r="T41" s="4">
        <v>23.130000000000003</v>
      </c>
      <c r="W41" s="17"/>
      <c r="X41" s="17"/>
    </row>
    <row r="42" spans="3:24" ht="15" x14ac:dyDescent="0.25">
      <c r="C42" s="8" t="s">
        <v>1843</v>
      </c>
      <c r="D42" s="9" t="s">
        <v>139</v>
      </c>
      <c r="F42" s="10">
        <v>43496</v>
      </c>
      <c r="G42" s="11">
        <v>79.13</v>
      </c>
      <c r="H42" s="11">
        <v>16.62</v>
      </c>
      <c r="K42" s="11">
        <v>95.75</v>
      </c>
      <c r="L42" s="11" t="s">
        <v>140</v>
      </c>
      <c r="M42" s="7" t="str">
        <f t="shared" si="0"/>
        <v>COSUIN EQUIPOS DE OFICINA, S.A.</v>
      </c>
      <c r="N42" s="12">
        <f t="shared" si="1"/>
        <v>1</v>
      </c>
      <c r="O42" s="7" t="str">
        <f>IF(N42="","",VLOOKUP(N42,Mestre!$B$2:$C$13,2,FALSE))</f>
        <v>Trimestre 1</v>
      </c>
      <c r="R42" s="3" t="s">
        <v>1465</v>
      </c>
      <c r="S42" s="4">
        <v>25.35</v>
      </c>
      <c r="T42" s="4">
        <v>20.95</v>
      </c>
      <c r="W42" s="17"/>
      <c r="X42" s="17"/>
    </row>
    <row r="43" spans="3:24" ht="15" x14ac:dyDescent="0.25">
      <c r="C43" s="8" t="s">
        <v>1843</v>
      </c>
      <c r="D43" s="9" t="s">
        <v>133</v>
      </c>
      <c r="F43" s="10">
        <v>43496</v>
      </c>
      <c r="G43" s="11">
        <v>96.31</v>
      </c>
      <c r="H43" s="11">
        <v>20.23</v>
      </c>
      <c r="K43" s="11">
        <v>116.54</v>
      </c>
      <c r="L43" s="11" t="s">
        <v>134</v>
      </c>
      <c r="M43" s="7" t="str">
        <f t="shared" si="0"/>
        <v>COSUIN EQUIPOS DE OFICINA, S.A.</v>
      </c>
      <c r="N43" s="12">
        <f t="shared" si="1"/>
        <v>1</v>
      </c>
      <c r="O43" s="7" t="str">
        <f>IF(N43="","",VLOOKUP(N43,Mestre!$B$2:$C$13,2,FALSE))</f>
        <v>Trimestre 1</v>
      </c>
      <c r="R43" s="3" t="s">
        <v>162</v>
      </c>
      <c r="S43" s="4">
        <v>823.87</v>
      </c>
      <c r="T43" s="4">
        <v>680.88</v>
      </c>
      <c r="W43" s="17"/>
      <c r="X43" s="17"/>
    </row>
    <row r="44" spans="3:24" ht="15" x14ac:dyDescent="0.25">
      <c r="C44" s="8" t="s">
        <v>1843</v>
      </c>
      <c r="D44" s="9" t="s">
        <v>131</v>
      </c>
      <c r="F44" s="10">
        <v>43496</v>
      </c>
      <c r="G44" s="11">
        <v>73.63</v>
      </c>
      <c r="H44" s="11">
        <v>15.46</v>
      </c>
      <c r="K44" s="11">
        <v>89.09</v>
      </c>
      <c r="L44" s="11" t="s">
        <v>129</v>
      </c>
      <c r="M44" s="7" t="str">
        <f t="shared" si="0"/>
        <v>COSUIN EQUIPOS DE OFICINA, S.A.</v>
      </c>
      <c r="N44" s="12">
        <f t="shared" si="1"/>
        <v>1</v>
      </c>
      <c r="O44" s="7" t="str">
        <f>IF(N44="","",VLOOKUP(N44,Mestre!$B$2:$C$13,2,FALSE))</f>
        <v>Trimestre 1</v>
      </c>
      <c r="R44" s="3" t="s">
        <v>581</v>
      </c>
      <c r="S44" s="4">
        <v>1060</v>
      </c>
      <c r="T44" s="4">
        <v>1000</v>
      </c>
      <c r="W44" s="17"/>
      <c r="X44" s="17"/>
    </row>
    <row r="45" spans="3:24" ht="15" x14ac:dyDescent="0.25">
      <c r="C45" s="8" t="s">
        <v>1843</v>
      </c>
      <c r="D45" s="9" t="s">
        <v>138</v>
      </c>
      <c r="F45" s="10">
        <v>43496</v>
      </c>
      <c r="G45" s="11">
        <v>54.62</v>
      </c>
      <c r="H45" s="11">
        <v>11.47</v>
      </c>
      <c r="K45" s="11">
        <v>66.09</v>
      </c>
      <c r="L45" s="11" t="s">
        <v>68</v>
      </c>
      <c r="M45" s="7" t="str">
        <f t="shared" si="0"/>
        <v>COSUIN EQUIPOS DE OFICINA, S.A.</v>
      </c>
      <c r="N45" s="12">
        <f t="shared" si="1"/>
        <v>1</v>
      </c>
      <c r="O45" s="7" t="str">
        <f>IF(N45="","",VLOOKUP(N45,Mestre!$B$2:$C$13,2,FALSE))</f>
        <v>Trimestre 1</v>
      </c>
      <c r="R45" s="3" t="s">
        <v>264</v>
      </c>
      <c r="S45" s="4">
        <v>6372.6</v>
      </c>
      <c r="T45" s="4">
        <v>5266.6100000000006</v>
      </c>
      <c r="W45" s="17"/>
      <c r="X45" s="17"/>
    </row>
    <row r="46" spans="3:24" ht="15" x14ac:dyDescent="0.25">
      <c r="C46" s="8" t="s">
        <v>1843</v>
      </c>
      <c r="D46" s="9" t="s">
        <v>135</v>
      </c>
      <c r="F46" s="10">
        <v>43496</v>
      </c>
      <c r="G46" s="11">
        <v>76.33</v>
      </c>
      <c r="H46" s="11">
        <v>16.03</v>
      </c>
      <c r="K46" s="11">
        <v>92.36</v>
      </c>
      <c r="L46" s="11" t="s">
        <v>136</v>
      </c>
      <c r="M46" s="7" t="str">
        <f t="shared" si="0"/>
        <v>COSUIN EQUIPOS DE OFICINA, S.A.</v>
      </c>
      <c r="N46" s="12">
        <f t="shared" si="1"/>
        <v>1</v>
      </c>
      <c r="O46" s="7" t="str">
        <f>IF(N46="","",VLOOKUP(N46,Mestre!$B$2:$C$13,2,FALSE))</f>
        <v>Trimestre 1</v>
      </c>
      <c r="R46" s="3" t="s">
        <v>1624</v>
      </c>
      <c r="S46" s="4">
        <v>10018.799999999999</v>
      </c>
      <c r="T46" s="4">
        <v>8280</v>
      </c>
      <c r="W46" s="17"/>
      <c r="X46" s="17"/>
    </row>
    <row r="47" spans="3:24" ht="15" x14ac:dyDescent="0.25">
      <c r="C47" s="8" t="s">
        <v>1843</v>
      </c>
      <c r="D47" s="9" t="s">
        <v>126</v>
      </c>
      <c r="F47" s="10">
        <v>43496</v>
      </c>
      <c r="G47" s="11">
        <v>220.89</v>
      </c>
      <c r="H47" s="11">
        <v>46.39</v>
      </c>
      <c r="K47" s="11">
        <v>267.27999999999997</v>
      </c>
      <c r="L47" s="11" t="s">
        <v>127</v>
      </c>
      <c r="M47" s="7" t="str">
        <f t="shared" si="0"/>
        <v>COSUIN EQUIPOS DE OFICINA, S.A.</v>
      </c>
      <c r="N47" s="12">
        <f t="shared" si="1"/>
        <v>1</v>
      </c>
      <c r="O47" s="7" t="str">
        <f>IF(N47="","",VLOOKUP(N47,Mestre!$B$2:$C$13,2,FALSE))</f>
        <v>Trimestre 1</v>
      </c>
      <c r="R47" s="3" t="s">
        <v>674</v>
      </c>
      <c r="S47" s="4">
        <v>7653.25</v>
      </c>
      <c r="T47" s="4">
        <v>6325</v>
      </c>
      <c r="W47" s="17"/>
      <c r="X47" s="17"/>
    </row>
    <row r="48" spans="3:24" ht="15" x14ac:dyDescent="0.25">
      <c r="C48" s="8" t="s">
        <v>1843</v>
      </c>
      <c r="D48" s="9" t="s">
        <v>128</v>
      </c>
      <c r="F48" s="10">
        <v>43496</v>
      </c>
      <c r="G48" s="11">
        <v>73.63</v>
      </c>
      <c r="H48" s="11">
        <v>15.46</v>
      </c>
      <c r="K48" s="11">
        <v>89.09</v>
      </c>
      <c r="L48" s="11" t="s">
        <v>129</v>
      </c>
      <c r="M48" s="7" t="str">
        <f t="shared" si="0"/>
        <v>COSUIN EQUIPOS DE OFICINA, S.A.</v>
      </c>
      <c r="N48" s="12">
        <f t="shared" si="1"/>
        <v>1</v>
      </c>
      <c r="O48" s="7" t="str">
        <f>IF(N48="","",VLOOKUP(N48,Mestre!$B$2:$C$13,2,FALSE))</f>
        <v>Trimestre 1</v>
      </c>
      <c r="R48" s="3" t="s">
        <v>149</v>
      </c>
      <c r="S48" s="4">
        <v>12307.2</v>
      </c>
      <c r="T48" s="4">
        <v>10171.200000000001</v>
      </c>
      <c r="W48" s="17"/>
      <c r="X48" s="17"/>
    </row>
    <row r="49" spans="3:24" ht="15" x14ac:dyDescent="0.25">
      <c r="C49" s="8" t="s">
        <v>1843</v>
      </c>
      <c r="D49" s="9" t="s">
        <v>130</v>
      </c>
      <c r="F49" s="10">
        <v>43496</v>
      </c>
      <c r="G49" s="11">
        <v>73.63</v>
      </c>
      <c r="H49" s="11">
        <v>15.46</v>
      </c>
      <c r="K49" s="11">
        <v>89.09</v>
      </c>
      <c r="L49" s="11" t="s">
        <v>129</v>
      </c>
      <c r="M49" s="7" t="str">
        <f t="shared" si="0"/>
        <v>COSUIN EQUIPOS DE OFICINA, S.A.</v>
      </c>
      <c r="N49" s="12">
        <f t="shared" si="1"/>
        <v>1</v>
      </c>
      <c r="O49" s="7" t="str">
        <f>IF(N49="","",VLOOKUP(N49,Mestre!$B$2:$C$13,2,FALSE))</f>
        <v>Trimestre 1</v>
      </c>
      <c r="R49" s="3" t="s">
        <v>59</v>
      </c>
      <c r="S49" s="4">
        <v>42089.61</v>
      </c>
      <c r="T49" s="4">
        <v>34784.800000000003</v>
      </c>
      <c r="W49" s="17"/>
      <c r="X49" s="17"/>
    </row>
    <row r="50" spans="3:24" ht="15" x14ac:dyDescent="0.25">
      <c r="C50" s="8" t="s">
        <v>1843</v>
      </c>
      <c r="D50" s="9" t="s">
        <v>137</v>
      </c>
      <c r="F50" s="10">
        <v>43496</v>
      </c>
      <c r="G50" s="11">
        <v>151.04</v>
      </c>
      <c r="H50" s="11">
        <v>31.72</v>
      </c>
      <c r="K50" s="11">
        <v>182.76</v>
      </c>
      <c r="L50" s="11" t="s">
        <v>68</v>
      </c>
      <c r="M50" s="7" t="str">
        <f t="shared" si="0"/>
        <v>COSUIN EQUIPOS DE OFICINA, S.A.</v>
      </c>
      <c r="N50" s="12">
        <f t="shared" si="1"/>
        <v>1</v>
      </c>
      <c r="O50" s="7" t="str">
        <f>IF(N50="","",VLOOKUP(N50,Mestre!$B$2:$C$13,2,FALSE))</f>
        <v>Trimestre 1</v>
      </c>
      <c r="R50" s="3" t="s">
        <v>31</v>
      </c>
      <c r="S50" s="4">
        <v>5811.93</v>
      </c>
      <c r="T50" s="4">
        <v>4803.25</v>
      </c>
      <c r="W50" s="17"/>
      <c r="X50" s="17"/>
    </row>
    <row r="51" spans="3:24" ht="15" x14ac:dyDescent="0.25">
      <c r="C51" s="8" t="s">
        <v>1843</v>
      </c>
      <c r="D51" s="9" t="s">
        <v>67</v>
      </c>
      <c r="F51" s="10">
        <v>43466</v>
      </c>
      <c r="G51" s="11">
        <v>73.97</v>
      </c>
      <c r="H51" s="11">
        <v>15.53</v>
      </c>
      <c r="K51" s="11">
        <v>89.5</v>
      </c>
      <c r="L51" s="11" t="s">
        <v>68</v>
      </c>
      <c r="M51" s="7" t="str">
        <f t="shared" si="0"/>
        <v>COSUIN EQUIPOS DE OFICINA, S.A.</v>
      </c>
      <c r="N51" s="12">
        <f t="shared" si="1"/>
        <v>1</v>
      </c>
      <c r="O51" s="7" t="str">
        <f>IF(N51="","",VLOOKUP(N51,Mestre!$B$2:$C$13,2,FALSE))</f>
        <v>Trimestre 1</v>
      </c>
      <c r="R51" s="3" t="s">
        <v>178</v>
      </c>
      <c r="S51" s="4">
        <v>821.09</v>
      </c>
      <c r="T51" s="4">
        <v>678.59</v>
      </c>
      <c r="W51" s="17"/>
      <c r="X51" s="17"/>
    </row>
    <row r="52" spans="3:24" ht="15" x14ac:dyDescent="0.25">
      <c r="C52" s="8" t="s">
        <v>1843</v>
      </c>
      <c r="D52" s="9" t="s">
        <v>70</v>
      </c>
      <c r="F52" s="10">
        <v>43466</v>
      </c>
      <c r="G52" s="11">
        <v>60.77</v>
      </c>
      <c r="H52" s="11">
        <v>12.76</v>
      </c>
      <c r="K52" s="11">
        <v>73.53</v>
      </c>
      <c r="L52" s="11" t="s">
        <v>68</v>
      </c>
      <c r="M52" s="7" t="str">
        <f t="shared" si="0"/>
        <v>COSUIN EQUIPOS DE OFICINA, S.A.</v>
      </c>
      <c r="N52" s="12">
        <f t="shared" si="1"/>
        <v>1</v>
      </c>
      <c r="O52" s="7" t="str">
        <f>IF(N52="","",VLOOKUP(N52,Mestre!$B$2:$C$13,2,FALSE))</f>
        <v>Trimestre 1</v>
      </c>
      <c r="R52" s="3" t="s">
        <v>156</v>
      </c>
      <c r="S52" s="4">
        <v>1524.28</v>
      </c>
      <c r="T52" s="4">
        <v>1270.24</v>
      </c>
      <c r="W52" s="17"/>
      <c r="X52" s="17"/>
    </row>
    <row r="53" spans="3:24" ht="15" x14ac:dyDescent="0.25">
      <c r="C53" s="8" t="s">
        <v>1843</v>
      </c>
      <c r="D53" s="9" t="s">
        <v>64</v>
      </c>
      <c r="F53" s="10">
        <v>43466</v>
      </c>
      <c r="G53" s="11">
        <v>23.3</v>
      </c>
      <c r="H53" s="11">
        <v>4.8899999999999997</v>
      </c>
      <c r="K53" s="11">
        <v>28.19</v>
      </c>
      <c r="L53" s="11" t="s">
        <v>66</v>
      </c>
      <c r="M53" s="7" t="str">
        <f t="shared" si="0"/>
        <v>COSUIN EQUIPOS DE OFICINA, S.A.</v>
      </c>
      <c r="N53" s="12">
        <f t="shared" si="1"/>
        <v>1</v>
      </c>
      <c r="O53" s="7" t="str">
        <f>IF(N53="","",VLOOKUP(N53,Mestre!$B$2:$C$13,2,FALSE))</f>
        <v>Trimestre 1</v>
      </c>
      <c r="R53" s="3" t="s">
        <v>1748</v>
      </c>
      <c r="S53" s="4">
        <v>963.98</v>
      </c>
      <c r="T53" s="4">
        <v>796.68</v>
      </c>
      <c r="W53" s="17"/>
      <c r="X53" s="17"/>
    </row>
    <row r="54" spans="3:24" ht="15" x14ac:dyDescent="0.25">
      <c r="C54" s="8" t="s">
        <v>1843</v>
      </c>
      <c r="D54" s="9" t="s">
        <v>69</v>
      </c>
      <c r="F54" s="10">
        <v>43466</v>
      </c>
      <c r="G54" s="11">
        <v>119.87</v>
      </c>
      <c r="H54" s="11">
        <v>25.17</v>
      </c>
      <c r="K54" s="11">
        <v>145.04</v>
      </c>
      <c r="L54" s="11" t="s">
        <v>68</v>
      </c>
      <c r="M54" s="7" t="str">
        <f t="shared" si="0"/>
        <v>COSUIN EQUIPOS DE OFICINA, S.A.</v>
      </c>
      <c r="N54" s="12">
        <f t="shared" si="1"/>
        <v>1</v>
      </c>
      <c r="O54" s="7" t="str">
        <f>IF(N54="","",VLOOKUP(N54,Mestre!$B$2:$C$13,2,FALSE))</f>
        <v>Trimestre 1</v>
      </c>
      <c r="R54" s="3" t="s">
        <v>273</v>
      </c>
      <c r="S54" s="4">
        <v>10595.699999999999</v>
      </c>
      <c r="T54" s="4">
        <v>8756.76</v>
      </c>
      <c r="W54" s="17"/>
      <c r="X54" s="17"/>
    </row>
    <row r="55" spans="3:24" ht="15" x14ac:dyDescent="0.25">
      <c r="C55" s="8" t="s">
        <v>1839</v>
      </c>
      <c r="D55" s="9">
        <v>20190763033</v>
      </c>
      <c r="F55" s="10">
        <v>43488</v>
      </c>
      <c r="G55" s="11">
        <v>88.94</v>
      </c>
      <c r="H55" s="11">
        <v>3.87</v>
      </c>
      <c r="K55" s="11">
        <v>92.81</v>
      </c>
      <c r="L55" s="11" t="s">
        <v>107</v>
      </c>
      <c r="M55" s="7" t="str">
        <f t="shared" si="0"/>
        <v>AIGUES DE BARCELONA ,S.A.</v>
      </c>
      <c r="N55" s="12">
        <f t="shared" si="1"/>
        <v>1</v>
      </c>
      <c r="O55" s="7" t="str">
        <f>IF(N55="","",VLOOKUP(N55,Mestre!$B$2:$C$13,2,FALSE))</f>
        <v>Trimestre 1</v>
      </c>
      <c r="R55" s="3" t="s">
        <v>104</v>
      </c>
      <c r="S55" s="4">
        <v>5028.47</v>
      </c>
      <c r="T55" s="4">
        <v>4155.76</v>
      </c>
      <c r="W55" s="17"/>
      <c r="X55" s="17"/>
    </row>
    <row r="56" spans="3:24" ht="15" x14ac:dyDescent="0.25">
      <c r="C56" s="8" t="s">
        <v>1839</v>
      </c>
      <c r="D56" s="9">
        <v>20190763035</v>
      </c>
      <c r="F56" s="10">
        <v>43488</v>
      </c>
      <c r="G56" s="11">
        <v>69.510000000000005</v>
      </c>
      <c r="H56" s="11">
        <v>3.6</v>
      </c>
      <c r="K56" s="11">
        <v>73.11</v>
      </c>
      <c r="L56" s="11" t="s">
        <v>106</v>
      </c>
      <c r="M56" s="7" t="str">
        <f t="shared" si="0"/>
        <v>AIGUES DE BARCELONA ,S.A.</v>
      </c>
      <c r="N56" s="12">
        <f t="shared" si="1"/>
        <v>1</v>
      </c>
      <c r="O56" s="7" t="str">
        <f>IF(N56="","",VLOOKUP(N56,Mestre!$B$2:$C$13,2,FALSE))</f>
        <v>Trimestre 1</v>
      </c>
      <c r="R56" s="3" t="s">
        <v>1400</v>
      </c>
      <c r="S56" s="4">
        <v>258.87</v>
      </c>
      <c r="T56" s="4">
        <v>213.94</v>
      </c>
      <c r="W56" s="17"/>
      <c r="X56" s="17"/>
    </row>
    <row r="57" spans="3:24" ht="15" x14ac:dyDescent="0.25">
      <c r="C57" s="8" t="s">
        <v>1839</v>
      </c>
      <c r="D57" s="9">
        <v>20190763034</v>
      </c>
      <c r="F57" s="10">
        <v>43488</v>
      </c>
      <c r="G57" s="11">
        <v>73.97</v>
      </c>
      <c r="H57" s="11">
        <v>4.05</v>
      </c>
      <c r="K57" s="11">
        <v>78.02</v>
      </c>
      <c r="L57" s="11" t="s">
        <v>106</v>
      </c>
      <c r="M57" s="7" t="str">
        <f t="shared" si="0"/>
        <v>AIGUES DE BARCELONA ,S.A.</v>
      </c>
      <c r="N57" s="12">
        <f t="shared" si="1"/>
        <v>1</v>
      </c>
      <c r="O57" s="7" t="str">
        <f>IF(N57="","",VLOOKUP(N57,Mestre!$B$2:$C$13,2,FALSE))</f>
        <v>Trimestre 1</v>
      </c>
      <c r="R57" s="3" t="s">
        <v>154</v>
      </c>
      <c r="S57" s="4">
        <v>5043.0700000000006</v>
      </c>
      <c r="T57" s="4">
        <v>4167.82</v>
      </c>
      <c r="W57" s="17"/>
      <c r="X57" s="17"/>
    </row>
    <row r="58" spans="3:24" ht="15" x14ac:dyDescent="0.25">
      <c r="C58" s="8" t="s">
        <v>1839</v>
      </c>
      <c r="D58" s="9">
        <v>20190447105</v>
      </c>
      <c r="F58" s="10">
        <v>43476</v>
      </c>
      <c r="G58" s="11">
        <v>2019.53</v>
      </c>
      <c r="H58" s="11">
        <v>134.99</v>
      </c>
      <c r="K58" s="11">
        <v>2154.52</v>
      </c>
      <c r="L58" s="11" t="s">
        <v>249</v>
      </c>
      <c r="M58" s="7" t="str">
        <f t="shared" si="0"/>
        <v>AIGUES DE BARCELONA ,S.A.</v>
      </c>
      <c r="N58" s="12">
        <f t="shared" si="1"/>
        <v>1</v>
      </c>
      <c r="O58" s="7" t="str">
        <f>IF(N58="","",VLOOKUP(N58,Mestre!$B$2:$C$13,2,FALSE))</f>
        <v>Trimestre 1</v>
      </c>
      <c r="R58" s="3" t="s">
        <v>383</v>
      </c>
      <c r="S58" s="4">
        <v>1495</v>
      </c>
      <c r="T58" s="4">
        <v>1495</v>
      </c>
      <c r="W58" s="17"/>
      <c r="X58" s="17"/>
    </row>
    <row r="59" spans="3:24" ht="15" x14ac:dyDescent="0.25">
      <c r="C59" s="8" t="s">
        <v>1839</v>
      </c>
      <c r="D59" s="9">
        <v>20190447639</v>
      </c>
      <c r="F59" s="10">
        <v>43476</v>
      </c>
      <c r="G59" s="11">
        <v>110.51</v>
      </c>
      <c r="H59" s="11">
        <v>7.7</v>
      </c>
      <c r="K59" s="11">
        <v>118.21</v>
      </c>
      <c r="L59" s="11" t="s">
        <v>7</v>
      </c>
      <c r="M59" s="7" t="str">
        <f t="shared" si="0"/>
        <v>AIGUES DE BARCELONA ,S.A.</v>
      </c>
      <c r="N59" s="12">
        <f t="shared" si="1"/>
        <v>1</v>
      </c>
      <c r="O59" s="7" t="str">
        <f>IF(N59="","",VLOOKUP(N59,Mestre!$B$2:$C$13,2,FALSE))</f>
        <v>Trimestre 1</v>
      </c>
      <c r="R59" s="3" t="s">
        <v>519</v>
      </c>
      <c r="S59" s="4">
        <v>573.41999999999996</v>
      </c>
      <c r="T59" s="4">
        <v>473.9</v>
      </c>
      <c r="W59" s="17"/>
      <c r="X59" s="17"/>
    </row>
    <row r="60" spans="3:24" ht="15" x14ac:dyDescent="0.25">
      <c r="C60" s="8" t="s">
        <v>1844</v>
      </c>
      <c r="D60" s="9" t="s">
        <v>229</v>
      </c>
      <c r="F60" s="10">
        <v>43496</v>
      </c>
      <c r="G60" s="11">
        <v>688.67</v>
      </c>
      <c r="H60" s="11">
        <v>144.62</v>
      </c>
      <c r="K60" s="11">
        <v>833.29</v>
      </c>
      <c r="L60" s="11" t="s">
        <v>231</v>
      </c>
      <c r="M60" s="7" t="str">
        <f t="shared" si="0"/>
        <v>LOOMIS SPAIN, S.A.</v>
      </c>
      <c r="N60" s="12">
        <f t="shared" si="1"/>
        <v>1</v>
      </c>
      <c r="O60" s="7" t="str">
        <f>IF(N60="","",VLOOKUP(N60,Mestre!$B$2:$C$13,2,FALSE))</f>
        <v>Trimestre 1</v>
      </c>
      <c r="R60" s="3" t="s">
        <v>1130</v>
      </c>
      <c r="S60" s="4">
        <v>4549.6000000000004</v>
      </c>
      <c r="T60" s="4">
        <v>3760</v>
      </c>
      <c r="W60" s="17"/>
      <c r="X60" s="17"/>
    </row>
    <row r="61" spans="3:24" ht="15" x14ac:dyDescent="0.25">
      <c r="C61" s="8" t="s">
        <v>1953</v>
      </c>
      <c r="D61" s="9">
        <v>437330</v>
      </c>
      <c r="F61" s="10">
        <v>43473</v>
      </c>
      <c r="G61" s="11">
        <v>1611.24</v>
      </c>
      <c r="H61" s="11">
        <v>338.36</v>
      </c>
      <c r="K61" s="11">
        <v>1949.6</v>
      </c>
      <c r="L61" s="11" t="s">
        <v>36</v>
      </c>
      <c r="M61" s="7" t="str">
        <f t="shared" si="0"/>
        <v>ROTAGRAMA, S.A.</v>
      </c>
      <c r="N61" s="12">
        <f t="shared" si="1"/>
        <v>1</v>
      </c>
      <c r="O61" s="7" t="str">
        <f>IF(N61="","",VLOOKUP(N61,Mestre!$B$2:$C$13,2,FALSE))</f>
        <v>Trimestre 1</v>
      </c>
      <c r="R61" s="3" t="s">
        <v>155</v>
      </c>
      <c r="S61" s="4">
        <v>13950.669999999998</v>
      </c>
      <c r="T61" s="4">
        <v>11529.47</v>
      </c>
      <c r="W61" s="17"/>
      <c r="X61" s="17"/>
    </row>
    <row r="62" spans="3:24" ht="15" x14ac:dyDescent="0.25">
      <c r="C62" s="8" t="s">
        <v>1845</v>
      </c>
      <c r="D62" s="9" t="s">
        <v>206</v>
      </c>
      <c r="F62" s="10">
        <v>43496</v>
      </c>
      <c r="G62" s="11">
        <v>61.43</v>
      </c>
      <c r="H62" s="11">
        <v>12.07</v>
      </c>
      <c r="K62" s="11">
        <v>73.5</v>
      </c>
      <c r="L62" s="11" t="s">
        <v>208</v>
      </c>
      <c r="M62" s="7" t="str">
        <f t="shared" si="0"/>
        <v>CONDIS SUPERMERCATS SA</v>
      </c>
      <c r="N62" s="12">
        <f t="shared" si="1"/>
        <v>1</v>
      </c>
      <c r="O62" s="7" t="str">
        <f>IF(N62="","",VLOOKUP(N62,Mestre!$B$2:$C$13,2,FALSE))</f>
        <v>Trimestre 1</v>
      </c>
      <c r="R62" s="3" t="s">
        <v>787</v>
      </c>
      <c r="S62" s="4">
        <v>666.71</v>
      </c>
      <c r="T62" s="4">
        <v>551</v>
      </c>
      <c r="W62" s="17"/>
      <c r="X62" s="17"/>
    </row>
    <row r="63" spans="3:24" ht="15" x14ac:dyDescent="0.25">
      <c r="C63" s="8" t="s">
        <v>1921</v>
      </c>
      <c r="D63" s="9" t="s">
        <v>201</v>
      </c>
      <c r="F63" s="10">
        <v>43466</v>
      </c>
      <c r="G63" s="11">
        <v>13.5</v>
      </c>
      <c r="H63" s="11">
        <v>2.84</v>
      </c>
      <c r="K63" s="11">
        <v>16.34</v>
      </c>
      <c r="L63" s="11" t="s">
        <v>203</v>
      </c>
      <c r="M63" s="7" t="str">
        <f t="shared" si="0"/>
        <v>AUXI-FOC,SL</v>
      </c>
      <c r="N63" s="12">
        <f t="shared" si="1"/>
        <v>1</v>
      </c>
      <c r="O63" s="7" t="str">
        <f>IF(N63="","",VLOOKUP(N63,Mestre!$B$2:$C$13,2,FALSE))</f>
        <v>Trimestre 1</v>
      </c>
      <c r="R63" s="3" t="s">
        <v>512</v>
      </c>
      <c r="S63" s="4">
        <v>15804.439999999999</v>
      </c>
      <c r="T63" s="4">
        <v>13061.519999999999</v>
      </c>
      <c r="W63" s="17"/>
      <c r="X63" s="17"/>
    </row>
    <row r="64" spans="3:24" ht="15" x14ac:dyDescent="0.25">
      <c r="C64" s="8" t="s">
        <v>1921</v>
      </c>
      <c r="D64" s="9" t="s">
        <v>204</v>
      </c>
      <c r="F64" s="10">
        <v>43466</v>
      </c>
      <c r="G64" s="11">
        <v>274.5</v>
      </c>
      <c r="H64" s="11">
        <v>57.65</v>
      </c>
      <c r="K64" s="11">
        <v>332.15</v>
      </c>
      <c r="L64" s="11" t="s">
        <v>203</v>
      </c>
      <c r="M64" s="7" t="str">
        <f t="shared" si="0"/>
        <v>AUXI-FOC,SL</v>
      </c>
      <c r="N64" s="12">
        <f t="shared" si="1"/>
        <v>1</v>
      </c>
      <c r="O64" s="7" t="str">
        <f>IF(N64="","",VLOOKUP(N64,Mestre!$B$2:$C$13,2,FALSE))</f>
        <v>Trimestre 1</v>
      </c>
      <c r="R64" s="3" t="s">
        <v>191</v>
      </c>
      <c r="S64" s="4">
        <v>8799.2699999999986</v>
      </c>
      <c r="T64" s="4">
        <v>7272.12</v>
      </c>
      <c r="W64" s="17"/>
      <c r="X64" s="17"/>
    </row>
    <row r="65" spans="3:24" ht="15" x14ac:dyDescent="0.25">
      <c r="C65" s="8" t="s">
        <v>1847</v>
      </c>
      <c r="D65" s="9" t="s">
        <v>226</v>
      </c>
      <c r="F65" s="10">
        <v>43467</v>
      </c>
      <c r="G65" s="11">
        <v>2480</v>
      </c>
      <c r="H65" s="11">
        <v>520.79999999999995</v>
      </c>
      <c r="K65" s="11">
        <v>3000.8</v>
      </c>
      <c r="L65" s="11" t="s">
        <v>228</v>
      </c>
      <c r="M65" s="7" t="str">
        <f t="shared" si="0"/>
        <v>PICH Y ASOCIADOS, S.L.P.</v>
      </c>
      <c r="N65" s="12">
        <f t="shared" si="1"/>
        <v>1</v>
      </c>
      <c r="O65" s="7" t="str">
        <f>IF(N65="","",VLOOKUP(N65,Mestre!$B$2:$C$13,2,FALSE))</f>
        <v>Trimestre 1</v>
      </c>
      <c r="R65" s="3" t="s">
        <v>324</v>
      </c>
      <c r="S65" s="4">
        <v>22536.709999999995</v>
      </c>
      <c r="T65" s="4">
        <v>22536.709999999995</v>
      </c>
      <c r="W65" s="17"/>
      <c r="X65" s="17"/>
    </row>
    <row r="66" spans="3:24" ht="15" x14ac:dyDescent="0.25">
      <c r="C66" s="8" t="s">
        <v>1852</v>
      </c>
      <c r="D66" s="9">
        <v>11050</v>
      </c>
      <c r="F66" s="10">
        <v>43494</v>
      </c>
      <c r="G66" s="11">
        <v>803.36</v>
      </c>
      <c r="H66" s="11">
        <v>168.71</v>
      </c>
      <c r="K66" s="11">
        <v>972.07</v>
      </c>
      <c r="L66" s="11" t="s">
        <v>118</v>
      </c>
      <c r="M66" s="7" t="str">
        <f t="shared" si="0"/>
        <v>HIGIENE I PROTECCIO, S.L.</v>
      </c>
      <c r="N66" s="12">
        <f t="shared" si="1"/>
        <v>1</v>
      </c>
      <c r="O66" s="7" t="str">
        <f>IF(N66="","",VLOOKUP(N66,Mestre!$B$2:$C$13,2,FALSE))</f>
        <v>Trimestre 1</v>
      </c>
      <c r="R66" s="3" t="s">
        <v>753</v>
      </c>
      <c r="S66" s="4">
        <v>8058.7400000000007</v>
      </c>
      <c r="T66" s="4">
        <v>6660.1200000000008</v>
      </c>
      <c r="W66" s="17"/>
      <c r="X66" s="17"/>
    </row>
    <row r="67" spans="3:24" ht="15" x14ac:dyDescent="0.25">
      <c r="C67" s="8" t="s">
        <v>1852</v>
      </c>
      <c r="D67" s="9">
        <v>11044</v>
      </c>
      <c r="F67" s="10">
        <v>43490</v>
      </c>
      <c r="G67" s="11">
        <v>220.16</v>
      </c>
      <c r="H67" s="11">
        <v>46.23</v>
      </c>
      <c r="K67" s="11">
        <v>266.39</v>
      </c>
      <c r="L67" s="11" t="s">
        <v>112</v>
      </c>
      <c r="M67" s="7" t="str">
        <f t="shared" si="0"/>
        <v>HIGIENE I PROTECCIO, S.L.</v>
      </c>
      <c r="N67" s="12">
        <f t="shared" si="1"/>
        <v>1</v>
      </c>
      <c r="O67" s="7" t="str">
        <f>IF(N67="","",VLOOKUP(N67,Mestre!$B$2:$C$13,2,FALSE))</f>
        <v>Trimestre 1</v>
      </c>
      <c r="R67" s="3" t="s">
        <v>234</v>
      </c>
      <c r="S67" s="4">
        <v>12646.389999999996</v>
      </c>
      <c r="T67" s="4">
        <v>10451.540000000003</v>
      </c>
      <c r="W67" s="17"/>
      <c r="X67" s="17"/>
    </row>
    <row r="68" spans="3:24" ht="15" x14ac:dyDescent="0.25">
      <c r="C68" s="8" t="s">
        <v>1853</v>
      </c>
      <c r="D68" s="9" t="s">
        <v>76</v>
      </c>
      <c r="F68" s="10">
        <v>43496</v>
      </c>
      <c r="G68" s="11">
        <v>178.54</v>
      </c>
      <c r="H68" s="11">
        <v>37.49</v>
      </c>
      <c r="K68" s="11">
        <v>216.03</v>
      </c>
      <c r="L68" s="11" t="s">
        <v>78</v>
      </c>
      <c r="M68" s="7" t="str">
        <f t="shared" si="0"/>
        <v>FERRETERIA PEPIOL, S.A.</v>
      </c>
      <c r="N68" s="12">
        <f t="shared" si="1"/>
        <v>1</v>
      </c>
      <c r="O68" s="7" t="str">
        <f>IF(N68="","",VLOOKUP(N68,Mestre!$B$2:$C$13,2,FALSE))</f>
        <v>Trimestre 1</v>
      </c>
      <c r="R68" s="3" t="s">
        <v>1692</v>
      </c>
      <c r="S68" s="4">
        <v>2260.0500000000002</v>
      </c>
      <c r="T68" s="4">
        <v>1867.81</v>
      </c>
      <c r="W68" s="17"/>
      <c r="X68" s="17"/>
    </row>
    <row r="69" spans="3:24" ht="15" x14ac:dyDescent="0.25">
      <c r="C69" s="8" t="s">
        <v>1854</v>
      </c>
      <c r="D69" s="9">
        <v>201961900851</v>
      </c>
      <c r="F69" s="10">
        <v>43494</v>
      </c>
      <c r="G69" s="11">
        <v>10918.4</v>
      </c>
      <c r="H69" s="11">
        <v>2292.86</v>
      </c>
      <c r="K69" s="11">
        <v>13211.26</v>
      </c>
      <c r="L69" s="11" t="s">
        <v>75</v>
      </c>
      <c r="M69" s="7" t="str">
        <f t="shared" si="0"/>
        <v>SOCIEDAD CATALANA DE PETROLIS, S.A.</v>
      </c>
      <c r="N69" s="12">
        <f t="shared" si="1"/>
        <v>1</v>
      </c>
      <c r="O69" s="7" t="str">
        <f>IF(N69="","",VLOOKUP(N69,Mestre!$B$2:$C$13,2,FALSE))</f>
        <v>Trimestre 1</v>
      </c>
      <c r="R69" s="3" t="s">
        <v>539</v>
      </c>
      <c r="S69" s="4">
        <v>1742.4</v>
      </c>
      <c r="T69" s="4">
        <v>1440</v>
      </c>
      <c r="W69" s="17"/>
      <c r="X69" s="17"/>
    </row>
    <row r="70" spans="3:24" ht="15" x14ac:dyDescent="0.25">
      <c r="C70" s="8" t="s">
        <v>1854</v>
      </c>
      <c r="D70" s="9">
        <v>201961900734</v>
      </c>
      <c r="F70" s="10">
        <v>43489</v>
      </c>
      <c r="G70" s="11">
        <v>11986.61</v>
      </c>
      <c r="H70" s="11">
        <v>2517.19</v>
      </c>
      <c r="K70" s="11">
        <v>14503.8</v>
      </c>
      <c r="L70" s="11" t="s">
        <v>243</v>
      </c>
      <c r="M70" s="7" t="str">
        <f t="shared" si="0"/>
        <v>SOCIEDAD CATALANA DE PETROLIS, S.A.</v>
      </c>
      <c r="N70" s="12">
        <f t="shared" si="1"/>
        <v>1</v>
      </c>
      <c r="O70" s="7" t="str">
        <f>IF(N70="","",VLOOKUP(N70,Mestre!$B$2:$C$13,2,FALSE))</f>
        <v>Trimestre 1</v>
      </c>
      <c r="R70" s="3" t="s">
        <v>605</v>
      </c>
      <c r="S70" s="4">
        <v>14017.849999999999</v>
      </c>
      <c r="T70" s="4">
        <v>11585</v>
      </c>
      <c r="W70" s="17"/>
      <c r="X70" s="17"/>
    </row>
    <row r="71" spans="3:24" ht="15" x14ac:dyDescent="0.25">
      <c r="C71" s="8" t="s">
        <v>1855</v>
      </c>
      <c r="D71" s="9">
        <v>20190257</v>
      </c>
      <c r="F71" s="10">
        <v>43496</v>
      </c>
      <c r="G71" s="11">
        <v>885.27</v>
      </c>
      <c r="H71" s="11">
        <v>185.91</v>
      </c>
      <c r="K71" s="11">
        <v>1071.18</v>
      </c>
      <c r="L71" s="11" t="s">
        <v>41</v>
      </c>
      <c r="M71" s="7" t="str">
        <f t="shared" si="0"/>
        <v>DULECENTRE SA</v>
      </c>
      <c r="N71" s="12">
        <f t="shared" si="1"/>
        <v>1</v>
      </c>
      <c r="O71" s="7" t="str">
        <f>IF(N71="","",VLOOKUP(N71,Mestre!$B$2:$C$13,2,FALSE))</f>
        <v>Trimestre 1</v>
      </c>
      <c r="R71" s="3" t="s">
        <v>207</v>
      </c>
      <c r="S71" s="4">
        <v>644.21</v>
      </c>
      <c r="T71" s="4">
        <v>548.54</v>
      </c>
      <c r="W71" s="17"/>
      <c r="X71" s="17"/>
    </row>
    <row r="72" spans="3:24" ht="15" x14ac:dyDescent="0.25">
      <c r="C72" s="8" t="s">
        <v>1863</v>
      </c>
      <c r="D72" s="9">
        <v>2.11901290102396E+16</v>
      </c>
      <c r="F72" s="10">
        <v>43494</v>
      </c>
      <c r="G72" s="11">
        <v>78.12</v>
      </c>
      <c r="H72" s="11">
        <v>16.41</v>
      </c>
      <c r="K72" s="11">
        <v>94.53</v>
      </c>
      <c r="L72" s="11" t="s">
        <v>251</v>
      </c>
      <c r="M72" s="7" t="str">
        <f t="shared" si="0"/>
        <v>IBERDROLA CLIENTES, S.A.U</v>
      </c>
      <c r="N72" s="12">
        <f t="shared" si="1"/>
        <v>1</v>
      </c>
      <c r="O72" s="7" t="str">
        <f>IF(N72="","",VLOOKUP(N72,Mestre!$B$2:$C$13,2,FALSE))</f>
        <v>Trimestre 1</v>
      </c>
      <c r="R72" s="3" t="s">
        <v>628</v>
      </c>
      <c r="S72" s="4">
        <v>69.989999999999995</v>
      </c>
      <c r="T72" s="4">
        <v>57.84</v>
      </c>
      <c r="W72" s="17"/>
      <c r="X72" s="17"/>
    </row>
    <row r="73" spans="3:24" ht="15" x14ac:dyDescent="0.25">
      <c r="C73" s="8" t="s">
        <v>1863</v>
      </c>
      <c r="D73" s="9">
        <v>2.11901310101667E+16</v>
      </c>
      <c r="E73" s="8" t="s">
        <v>1862</v>
      </c>
      <c r="F73" s="10">
        <v>43496</v>
      </c>
      <c r="G73" s="11">
        <v>-858.21</v>
      </c>
      <c r="H73" s="11">
        <v>-180.22</v>
      </c>
      <c r="K73" s="11">
        <v>-1038.43</v>
      </c>
      <c r="L73" s="11" t="s">
        <v>214</v>
      </c>
      <c r="M73" s="7" t="str">
        <f t="shared" si="0"/>
        <v>IBERDROLA CLIENTES, S.A.U</v>
      </c>
      <c r="N73" s="12">
        <f t="shared" si="1"/>
        <v>1</v>
      </c>
      <c r="O73" s="7" t="str">
        <f>IF(N73="","",VLOOKUP(N73,Mestre!$B$2:$C$13,2,FALSE))</f>
        <v>Trimestre 1</v>
      </c>
      <c r="R73" s="3" t="s">
        <v>697</v>
      </c>
      <c r="S73" s="4">
        <v>42.84</v>
      </c>
      <c r="T73" s="4">
        <v>35.4</v>
      </c>
      <c r="W73" s="17"/>
      <c r="X73" s="17"/>
    </row>
    <row r="74" spans="3:24" ht="15" x14ac:dyDescent="0.25">
      <c r="C74" s="8" t="s">
        <v>1863</v>
      </c>
      <c r="D74" s="9">
        <v>2.11901020102363E+16</v>
      </c>
      <c r="F74" s="10">
        <v>43467</v>
      </c>
      <c r="G74" s="11">
        <v>129.55000000000001</v>
      </c>
      <c r="H74" s="11">
        <v>27.21</v>
      </c>
      <c r="K74" s="11">
        <v>156.76</v>
      </c>
      <c r="L74" s="11" t="s">
        <v>23</v>
      </c>
      <c r="M74" s="7" t="str">
        <f t="shared" ref="M74:M137" si="2">MID(C74,8,60)</f>
        <v>IBERDROLA CLIENTES, S.A.U</v>
      </c>
      <c r="N74" s="12">
        <f t="shared" ref="N74:N137" si="3">IF(F74="","",MONTH(F74))</f>
        <v>1</v>
      </c>
      <c r="O74" s="7" t="str">
        <f>IF(N74="","",VLOOKUP(N74,Mestre!$B$2:$C$13,2,FALSE))</f>
        <v>Trimestre 1</v>
      </c>
      <c r="R74" s="3" t="s">
        <v>2176</v>
      </c>
      <c r="S74" s="4">
        <v>5203</v>
      </c>
      <c r="T74" s="4">
        <v>4300</v>
      </c>
      <c r="W74" s="17"/>
      <c r="X74" s="17"/>
    </row>
    <row r="75" spans="3:24" ht="15" x14ac:dyDescent="0.25">
      <c r="C75" s="8" t="s">
        <v>1864</v>
      </c>
      <c r="D75" s="9">
        <v>366</v>
      </c>
      <c r="F75" s="10">
        <v>43485</v>
      </c>
      <c r="G75" s="11">
        <v>328.1</v>
      </c>
      <c r="H75" s="11">
        <v>68.489999999999995</v>
      </c>
      <c r="K75" s="11">
        <v>396.59</v>
      </c>
      <c r="L75" s="11" t="s">
        <v>78</v>
      </c>
      <c r="M75" s="7" t="str">
        <f t="shared" si="2"/>
        <v>FERROS BRUGUES, S.A.</v>
      </c>
      <c r="N75" s="12">
        <f t="shared" si="3"/>
        <v>1</v>
      </c>
      <c r="O75" s="7" t="str">
        <f>IF(N75="","",VLOOKUP(N75,Mestre!$B$2:$C$13,2,FALSE))</f>
        <v>Trimestre 1</v>
      </c>
      <c r="R75" s="3" t="s">
        <v>1155</v>
      </c>
      <c r="S75" s="4">
        <v>8238.76</v>
      </c>
      <c r="T75" s="4">
        <v>6808.8899999999994</v>
      </c>
      <c r="W75" s="17"/>
      <c r="X75" s="17"/>
    </row>
    <row r="76" spans="3:24" ht="15" x14ac:dyDescent="0.25">
      <c r="C76" s="8" t="s">
        <v>1864</v>
      </c>
      <c r="D76" s="9">
        <v>147</v>
      </c>
      <c r="F76" s="10">
        <v>43475</v>
      </c>
      <c r="G76" s="11">
        <v>883.23</v>
      </c>
      <c r="H76" s="11">
        <v>184.36</v>
      </c>
      <c r="K76" s="11">
        <v>1067.5899999999999</v>
      </c>
      <c r="L76" s="11" t="s">
        <v>78</v>
      </c>
      <c r="M76" s="7" t="str">
        <f t="shared" si="2"/>
        <v>FERROS BRUGUES, S.A.</v>
      </c>
      <c r="N76" s="12">
        <f t="shared" si="3"/>
        <v>1</v>
      </c>
      <c r="O76" s="7" t="str">
        <f>IF(N76="","",VLOOKUP(N76,Mestre!$B$2:$C$13,2,FALSE))</f>
        <v>Trimestre 1</v>
      </c>
      <c r="R76" s="3" t="s">
        <v>2177</v>
      </c>
      <c r="S76" s="4">
        <v>5546.8</v>
      </c>
      <c r="T76" s="4">
        <v>4584.13</v>
      </c>
      <c r="W76" s="17"/>
      <c r="X76" s="17"/>
    </row>
    <row r="77" spans="3:24" ht="15" x14ac:dyDescent="0.25">
      <c r="C77" s="8" t="s">
        <v>1868</v>
      </c>
      <c r="D77" s="9">
        <v>176118</v>
      </c>
      <c r="F77" s="10">
        <v>43495</v>
      </c>
      <c r="G77" s="11">
        <v>269.77</v>
      </c>
      <c r="H77" s="11">
        <v>56.65</v>
      </c>
      <c r="K77" s="11">
        <v>326.42</v>
      </c>
      <c r="L77" s="11" t="s">
        <v>83</v>
      </c>
      <c r="M77" s="7" t="str">
        <f t="shared" si="2"/>
        <v>COHIMAR HIDRAULICA NEUMATICA S.L.</v>
      </c>
      <c r="N77" s="12">
        <f t="shared" si="3"/>
        <v>1</v>
      </c>
      <c r="O77" s="7" t="str">
        <f>IF(N77="","",VLOOKUP(N77,Mestre!$B$2:$C$13,2,FALSE))</f>
        <v>Trimestre 1</v>
      </c>
      <c r="R77" s="3" t="s">
        <v>1812</v>
      </c>
      <c r="S77" s="4">
        <v>2371.6</v>
      </c>
      <c r="T77" s="4">
        <v>1960</v>
      </c>
      <c r="W77" s="17"/>
      <c r="X77" s="17"/>
    </row>
    <row r="78" spans="3:24" ht="15" x14ac:dyDescent="0.25">
      <c r="C78" s="8" t="s">
        <v>1879</v>
      </c>
      <c r="D78" s="9" t="s">
        <v>84</v>
      </c>
      <c r="F78" s="10">
        <v>43480</v>
      </c>
      <c r="G78" s="11">
        <v>398.55</v>
      </c>
      <c r="H78" s="11">
        <v>83.7</v>
      </c>
      <c r="K78" s="11">
        <v>482.25</v>
      </c>
      <c r="L78" s="11" t="s">
        <v>78</v>
      </c>
      <c r="M78" s="7" t="str">
        <f t="shared" si="2"/>
        <v>NASER ELECTRONIC SL</v>
      </c>
      <c r="N78" s="12">
        <f t="shared" si="3"/>
        <v>1</v>
      </c>
      <c r="O78" s="7" t="str">
        <f>IF(N78="","",VLOOKUP(N78,Mestre!$B$2:$C$13,2,FALSE))</f>
        <v>Trimestre 1</v>
      </c>
      <c r="R78" s="3" t="s">
        <v>253</v>
      </c>
      <c r="S78" s="4">
        <v>16093</v>
      </c>
      <c r="T78" s="4">
        <v>14630</v>
      </c>
      <c r="W78" s="17"/>
      <c r="X78" s="17"/>
    </row>
    <row r="79" spans="3:24" ht="15" x14ac:dyDescent="0.25">
      <c r="C79" s="8" t="s">
        <v>1876</v>
      </c>
      <c r="D79" s="9">
        <v>19000323</v>
      </c>
      <c r="F79" s="10">
        <v>43495</v>
      </c>
      <c r="G79" s="11">
        <v>118.5</v>
      </c>
      <c r="H79" s="11">
        <v>24.89</v>
      </c>
      <c r="K79" s="11">
        <v>143.38999999999999</v>
      </c>
      <c r="L79" s="11" t="s">
        <v>83</v>
      </c>
      <c r="M79" s="7" t="str">
        <f t="shared" si="2"/>
        <v>GRAU, MAQUINARIA I SERVEI INTEGRAL, S.A.</v>
      </c>
      <c r="N79" s="12">
        <f t="shared" si="3"/>
        <v>1</v>
      </c>
      <c r="O79" s="7" t="str">
        <f>IF(N79="","",VLOOKUP(N79,Mestre!$B$2:$C$13,2,FALSE))</f>
        <v>Trimestre 1</v>
      </c>
      <c r="R79" s="3" t="s">
        <v>65</v>
      </c>
      <c r="S79" s="4">
        <v>16435.62</v>
      </c>
      <c r="T79" s="4">
        <v>13583.179999999986</v>
      </c>
      <c r="W79" s="17"/>
      <c r="X79" s="17"/>
    </row>
    <row r="80" spans="3:24" ht="15" x14ac:dyDescent="0.25">
      <c r="C80" s="8" t="s">
        <v>1876</v>
      </c>
      <c r="D80" s="9">
        <v>19000036</v>
      </c>
      <c r="F80" s="10">
        <v>43480</v>
      </c>
      <c r="G80" s="11">
        <v>217.54</v>
      </c>
      <c r="H80" s="11">
        <v>45.68</v>
      </c>
      <c r="K80" s="11">
        <v>263.22000000000003</v>
      </c>
      <c r="L80" s="11" t="s">
        <v>78</v>
      </c>
      <c r="M80" s="7" t="str">
        <f t="shared" si="2"/>
        <v>GRAU, MAQUINARIA I SERVEI INTEGRAL, S.A.</v>
      </c>
      <c r="N80" s="12">
        <f t="shared" si="3"/>
        <v>1</v>
      </c>
      <c r="O80" s="7" t="str">
        <f>IF(N80="","",VLOOKUP(N80,Mestre!$B$2:$C$13,2,FALSE))</f>
        <v>Trimestre 1</v>
      </c>
      <c r="R80" s="3" t="s">
        <v>334</v>
      </c>
      <c r="S80" s="4">
        <v>3753.6000000000008</v>
      </c>
      <c r="T80" s="4">
        <v>3102.15</v>
      </c>
      <c r="W80" s="17"/>
      <c r="X80" s="17"/>
    </row>
    <row r="81" spans="3:24" ht="15" x14ac:dyDescent="0.25">
      <c r="C81" s="8" t="s">
        <v>1876</v>
      </c>
      <c r="D81" s="9">
        <v>19000198</v>
      </c>
      <c r="F81" s="10">
        <v>43495</v>
      </c>
      <c r="G81" s="11">
        <v>55.76</v>
      </c>
      <c r="H81" s="11">
        <v>11.71</v>
      </c>
      <c r="K81" s="11">
        <v>67.47</v>
      </c>
      <c r="L81" s="11" t="s">
        <v>78</v>
      </c>
      <c r="M81" s="7" t="str">
        <f t="shared" si="2"/>
        <v>GRAU, MAQUINARIA I SERVEI INTEGRAL, S.A.</v>
      </c>
      <c r="N81" s="12">
        <f t="shared" si="3"/>
        <v>1</v>
      </c>
      <c r="O81" s="7" t="str">
        <f>IF(N81="","",VLOOKUP(N81,Mestre!$B$2:$C$13,2,FALSE))</f>
        <v>Trimestre 1</v>
      </c>
      <c r="R81" s="3" t="s">
        <v>964</v>
      </c>
      <c r="S81" s="4">
        <v>1706.1</v>
      </c>
      <c r="T81" s="4">
        <v>1410</v>
      </c>
      <c r="W81" s="17"/>
      <c r="X81" s="17"/>
    </row>
    <row r="82" spans="3:24" ht="15" x14ac:dyDescent="0.25">
      <c r="C82" s="8" t="s">
        <v>1876</v>
      </c>
      <c r="D82" s="9">
        <v>19000195</v>
      </c>
      <c r="F82" s="10">
        <v>43495</v>
      </c>
      <c r="G82" s="11">
        <v>181.88</v>
      </c>
      <c r="H82" s="11">
        <v>38.19</v>
      </c>
      <c r="K82" s="11">
        <v>220.07</v>
      </c>
      <c r="L82" s="11" t="s">
        <v>78</v>
      </c>
      <c r="M82" s="7" t="str">
        <f t="shared" si="2"/>
        <v>GRAU, MAQUINARIA I SERVEI INTEGRAL, S.A.</v>
      </c>
      <c r="N82" s="12">
        <f t="shared" si="3"/>
        <v>1</v>
      </c>
      <c r="O82" s="7" t="str">
        <f>IF(N82="","",VLOOKUP(N82,Mestre!$B$2:$C$13,2,FALSE))</f>
        <v>Trimestre 1</v>
      </c>
      <c r="R82" s="3" t="s">
        <v>1107</v>
      </c>
      <c r="S82" s="4">
        <v>556.70000000000005</v>
      </c>
      <c r="T82" s="4">
        <v>460.08</v>
      </c>
      <c r="W82" s="17"/>
      <c r="X82" s="17"/>
    </row>
    <row r="83" spans="3:24" ht="15" x14ac:dyDescent="0.25">
      <c r="C83" s="8" t="s">
        <v>1876</v>
      </c>
      <c r="D83" s="9">
        <v>19000196</v>
      </c>
      <c r="F83" s="10">
        <v>43495</v>
      </c>
      <c r="G83" s="11">
        <v>422.74</v>
      </c>
      <c r="H83" s="11">
        <v>88.78</v>
      </c>
      <c r="K83" s="11">
        <v>511.52</v>
      </c>
      <c r="L83" s="11" t="s">
        <v>78</v>
      </c>
      <c r="M83" s="7" t="str">
        <f t="shared" si="2"/>
        <v>GRAU, MAQUINARIA I SERVEI INTEGRAL, S.A.</v>
      </c>
      <c r="N83" s="12">
        <f t="shared" si="3"/>
        <v>1</v>
      </c>
      <c r="O83" s="7" t="str">
        <f>IF(N83="","",VLOOKUP(N83,Mestre!$B$2:$C$13,2,FALSE))</f>
        <v>Trimestre 1</v>
      </c>
      <c r="R83" s="3" t="s">
        <v>1811</v>
      </c>
      <c r="S83" s="4">
        <v>139.15</v>
      </c>
      <c r="T83" s="4">
        <v>115</v>
      </c>
      <c r="W83" s="17"/>
      <c r="X83" s="17"/>
    </row>
    <row r="84" spans="3:24" ht="15" x14ac:dyDescent="0.25">
      <c r="C84" s="8" t="s">
        <v>1876</v>
      </c>
      <c r="D84" s="9">
        <v>19000197</v>
      </c>
      <c r="F84" s="10">
        <v>43495</v>
      </c>
      <c r="G84" s="11">
        <v>308.3</v>
      </c>
      <c r="H84" s="11">
        <v>64.739999999999995</v>
      </c>
      <c r="K84" s="11">
        <v>373.04</v>
      </c>
      <c r="L84" s="11" t="s">
        <v>78</v>
      </c>
      <c r="M84" s="7" t="str">
        <f t="shared" si="2"/>
        <v>GRAU, MAQUINARIA I SERVEI INTEGRAL, S.A.</v>
      </c>
      <c r="N84" s="12">
        <f t="shared" si="3"/>
        <v>1</v>
      </c>
      <c r="O84" s="7" t="str">
        <f>IF(N84="","",VLOOKUP(N84,Mestre!$B$2:$C$13,2,FALSE))</f>
        <v>Trimestre 1</v>
      </c>
      <c r="R84" s="3" t="s">
        <v>245</v>
      </c>
      <c r="S84" s="4">
        <v>3982.99</v>
      </c>
      <c r="T84" s="4">
        <v>3291.73</v>
      </c>
      <c r="W84" s="17"/>
      <c r="X84" s="17"/>
    </row>
    <row r="85" spans="3:24" ht="15" x14ac:dyDescent="0.25">
      <c r="C85" s="8" t="s">
        <v>1876</v>
      </c>
      <c r="D85" s="9">
        <v>19000047</v>
      </c>
      <c r="F85" s="10">
        <v>43480</v>
      </c>
      <c r="G85" s="11">
        <v>1167.82</v>
      </c>
      <c r="H85" s="11">
        <v>245.24</v>
      </c>
      <c r="K85" s="11">
        <v>1413.06</v>
      </c>
      <c r="L85" s="11" t="s">
        <v>83</v>
      </c>
      <c r="M85" s="7" t="str">
        <f t="shared" si="2"/>
        <v>GRAU, MAQUINARIA I SERVEI INTEGRAL, S.A.</v>
      </c>
      <c r="N85" s="12">
        <f t="shared" si="3"/>
        <v>1</v>
      </c>
      <c r="O85" s="7" t="str">
        <f>IF(N85="","",VLOOKUP(N85,Mestre!$B$2:$C$13,2,FALSE))</f>
        <v>Trimestre 1</v>
      </c>
      <c r="R85" s="3" t="s">
        <v>1606</v>
      </c>
      <c r="S85" s="4">
        <v>140.22999999999999</v>
      </c>
      <c r="T85" s="4">
        <v>115.89</v>
      </c>
      <c r="W85" s="17"/>
      <c r="X85" s="17"/>
    </row>
    <row r="86" spans="3:24" ht="15" x14ac:dyDescent="0.25">
      <c r="C86" s="8" t="s">
        <v>1872</v>
      </c>
      <c r="D86" s="9" t="s">
        <v>179</v>
      </c>
      <c r="F86" s="10">
        <v>43481</v>
      </c>
      <c r="G86" s="11">
        <v>516.80999999999995</v>
      </c>
      <c r="H86" s="11">
        <v>108.53</v>
      </c>
      <c r="K86" s="11">
        <v>625.34</v>
      </c>
      <c r="L86" s="11" t="s">
        <v>181</v>
      </c>
      <c r="M86" s="7" t="str">
        <f t="shared" si="2"/>
        <v>RAINS CONTROL DE PLAGAS SL</v>
      </c>
      <c r="N86" s="12">
        <f t="shared" si="3"/>
        <v>1</v>
      </c>
      <c r="O86" s="7" t="str">
        <f>IF(N86="","",VLOOKUP(N86,Mestre!$B$2:$C$13,2,FALSE))</f>
        <v>Trimestre 1</v>
      </c>
      <c r="R86" s="3" t="s">
        <v>1087</v>
      </c>
      <c r="S86" s="4">
        <v>1671.9499999999998</v>
      </c>
      <c r="T86" s="4">
        <v>1381.78</v>
      </c>
      <c r="W86" s="17"/>
      <c r="X86" s="17"/>
    </row>
    <row r="87" spans="3:24" ht="15" x14ac:dyDescent="0.25">
      <c r="C87" s="8" t="s">
        <v>1877</v>
      </c>
      <c r="D87" s="9">
        <v>190599</v>
      </c>
      <c r="F87" s="10">
        <v>43496</v>
      </c>
      <c r="G87" s="11">
        <v>750.55</v>
      </c>
      <c r="H87" s="11">
        <v>157.62</v>
      </c>
      <c r="K87" s="11">
        <v>908.17</v>
      </c>
      <c r="L87" s="11" t="s">
        <v>78</v>
      </c>
      <c r="M87" s="7" t="str">
        <f t="shared" si="2"/>
        <v>CIPRIANO VILLARES CEREZO</v>
      </c>
      <c r="N87" s="12">
        <f t="shared" si="3"/>
        <v>1</v>
      </c>
      <c r="O87" s="7" t="str">
        <f>IF(N87="","",VLOOKUP(N87,Mestre!$B$2:$C$13,2,FALSE))</f>
        <v>Trimestre 1</v>
      </c>
      <c r="R87" s="3" t="s">
        <v>1004</v>
      </c>
      <c r="S87" s="4">
        <v>202.24</v>
      </c>
      <c r="T87" s="4">
        <v>167.14</v>
      </c>
      <c r="W87" s="17"/>
      <c r="X87" s="17"/>
    </row>
    <row r="88" spans="3:24" ht="15" x14ac:dyDescent="0.25">
      <c r="C88" s="8" t="s">
        <v>1881</v>
      </c>
      <c r="D88" s="9">
        <v>214693</v>
      </c>
      <c r="F88" s="10">
        <v>43480</v>
      </c>
      <c r="G88" s="11">
        <v>600.87</v>
      </c>
      <c r="H88" s="11">
        <v>126.18</v>
      </c>
      <c r="K88" s="11">
        <v>727.05</v>
      </c>
      <c r="L88" s="11" t="s">
        <v>78</v>
      </c>
      <c r="M88" s="7" t="str">
        <f t="shared" si="2"/>
        <v>RECANVIS BRUGUES MOTOR, S.L.</v>
      </c>
      <c r="N88" s="12">
        <f t="shared" si="3"/>
        <v>1</v>
      </c>
      <c r="O88" s="7" t="str">
        <f>IF(N88="","",VLOOKUP(N88,Mestre!$B$2:$C$13,2,FALSE))</f>
        <v>Trimestre 1</v>
      </c>
      <c r="R88" s="3" t="s">
        <v>92</v>
      </c>
      <c r="S88" s="4">
        <v>496.1</v>
      </c>
      <c r="T88" s="4">
        <v>410</v>
      </c>
      <c r="W88" s="17"/>
      <c r="X88" s="17"/>
    </row>
    <row r="89" spans="3:24" ht="15" x14ac:dyDescent="0.25">
      <c r="C89" s="8" t="s">
        <v>1881</v>
      </c>
      <c r="D89" s="9">
        <v>214737</v>
      </c>
      <c r="F89" s="10">
        <v>43495</v>
      </c>
      <c r="G89" s="11">
        <v>16.34</v>
      </c>
      <c r="H89" s="11">
        <v>3.43</v>
      </c>
      <c r="K89" s="11">
        <v>19.77</v>
      </c>
      <c r="L89" s="11" t="s">
        <v>78</v>
      </c>
      <c r="M89" s="7" t="str">
        <f t="shared" si="2"/>
        <v>RECANVIS BRUGUES MOTOR, S.L.</v>
      </c>
      <c r="N89" s="12">
        <f t="shared" si="3"/>
        <v>1</v>
      </c>
      <c r="O89" s="7" t="str">
        <f>IF(N89="","",VLOOKUP(N89,Mestre!$B$2:$C$13,2,FALSE))</f>
        <v>Trimestre 1</v>
      </c>
      <c r="R89" s="3" t="s">
        <v>872</v>
      </c>
      <c r="S89" s="4">
        <v>465.84999999999997</v>
      </c>
      <c r="T89" s="4">
        <v>385</v>
      </c>
      <c r="W89" s="17"/>
      <c r="X89" s="17"/>
    </row>
    <row r="90" spans="3:24" ht="15" x14ac:dyDescent="0.25">
      <c r="C90" s="8" t="s">
        <v>1871</v>
      </c>
      <c r="D90" s="9" t="s">
        <v>81</v>
      </c>
      <c r="F90" s="10">
        <v>43476</v>
      </c>
      <c r="G90" s="11">
        <v>44.11</v>
      </c>
      <c r="H90" s="11">
        <v>9.26</v>
      </c>
      <c r="K90" s="11">
        <v>53.37</v>
      </c>
      <c r="L90" s="11" t="s">
        <v>83</v>
      </c>
      <c r="M90" s="7" t="str">
        <f t="shared" si="2"/>
        <v>RENAULT TRUCK CENTER SAU</v>
      </c>
      <c r="N90" s="12">
        <f t="shared" si="3"/>
        <v>1</v>
      </c>
      <c r="O90" s="7" t="str">
        <f>IF(N90="","",VLOOKUP(N90,Mestre!$B$2:$C$13,2,FALSE))</f>
        <v>Trimestre 1</v>
      </c>
      <c r="R90" s="3" t="s">
        <v>554</v>
      </c>
      <c r="S90" s="4">
        <v>638.88</v>
      </c>
      <c r="T90" s="4">
        <v>528</v>
      </c>
      <c r="W90" s="17"/>
      <c r="X90" s="17"/>
    </row>
    <row r="91" spans="3:24" ht="15" x14ac:dyDescent="0.25">
      <c r="C91" s="8" t="s">
        <v>1882</v>
      </c>
      <c r="D91" s="9" t="s">
        <v>86</v>
      </c>
      <c r="F91" s="10">
        <v>43480</v>
      </c>
      <c r="G91" s="11">
        <v>74.7</v>
      </c>
      <c r="H91" s="11">
        <v>15.69</v>
      </c>
      <c r="K91" s="11">
        <v>90.39</v>
      </c>
      <c r="L91" s="11" t="s">
        <v>83</v>
      </c>
      <c r="M91" s="7" t="str">
        <f t="shared" si="2"/>
        <v>NEUMATICOS SOLEDAD, S.L.</v>
      </c>
      <c r="N91" s="12">
        <f t="shared" si="3"/>
        <v>1</v>
      </c>
      <c r="O91" s="7" t="str">
        <f>IF(N91="","",VLOOKUP(N91,Mestre!$B$2:$C$13,2,FALSE))</f>
        <v>Trimestre 1</v>
      </c>
      <c r="R91" s="3" t="s">
        <v>176</v>
      </c>
      <c r="S91" s="4">
        <v>6492.48</v>
      </c>
      <c r="T91" s="4">
        <v>5365.69</v>
      </c>
      <c r="W91" s="17"/>
      <c r="X91" s="17"/>
    </row>
    <row r="92" spans="3:24" ht="15" x14ac:dyDescent="0.25">
      <c r="C92" s="8" t="s">
        <v>1883</v>
      </c>
      <c r="D92" s="9">
        <v>19003733</v>
      </c>
      <c r="E92" s="8" t="s">
        <v>1862</v>
      </c>
      <c r="F92" s="10">
        <v>43489</v>
      </c>
      <c r="G92" s="11">
        <v>-111.23</v>
      </c>
      <c r="H92" s="11">
        <v>-8.1199999999999992</v>
      </c>
      <c r="K92" s="11">
        <v>-119.35</v>
      </c>
      <c r="L92" s="11" t="s">
        <v>212</v>
      </c>
      <c r="M92" s="7" t="str">
        <f t="shared" si="2"/>
        <v>MANANTIAL DE SALUD, S.L.U.</v>
      </c>
      <c r="N92" s="12">
        <f t="shared" si="3"/>
        <v>1</v>
      </c>
      <c r="O92" s="7" t="str">
        <f>IF(N92="","",VLOOKUP(N92,Mestre!$B$2:$C$13,2,FALSE))</f>
        <v>Trimestre 1</v>
      </c>
      <c r="R92" s="3" t="s">
        <v>1705</v>
      </c>
      <c r="S92" s="4">
        <v>1016.4</v>
      </c>
      <c r="T92" s="4">
        <v>840</v>
      </c>
      <c r="W92" s="17"/>
      <c r="X92" s="17"/>
    </row>
    <row r="93" spans="3:24" ht="15" x14ac:dyDescent="0.25">
      <c r="C93" s="8" t="s">
        <v>1870</v>
      </c>
      <c r="D93" s="9" t="s">
        <v>240</v>
      </c>
      <c r="E93" s="8" t="s">
        <v>1862</v>
      </c>
      <c r="F93" s="10">
        <v>43468</v>
      </c>
      <c r="G93" s="11">
        <v>-40</v>
      </c>
      <c r="H93" s="11">
        <v>-8.4</v>
      </c>
      <c r="K93" s="11">
        <v>-48.4</v>
      </c>
      <c r="L93" s="11" t="s">
        <v>242</v>
      </c>
      <c r="M93" s="7" t="str">
        <f t="shared" si="2"/>
        <v>ESTABLECIMIENTOS COLL, SA</v>
      </c>
      <c r="N93" s="12">
        <f t="shared" si="3"/>
        <v>1</v>
      </c>
      <c r="O93" s="7" t="str">
        <f>IF(N93="","",VLOOKUP(N93,Mestre!$B$2:$C$13,2,FALSE))</f>
        <v>Trimestre 1</v>
      </c>
      <c r="R93" s="3" t="s">
        <v>236</v>
      </c>
      <c r="S93" s="4">
        <v>15170.23</v>
      </c>
      <c r="T93" s="4">
        <v>12537.380000000001</v>
      </c>
      <c r="W93" s="17"/>
      <c r="X93" s="17"/>
    </row>
    <row r="94" spans="3:24" ht="15" x14ac:dyDescent="0.25">
      <c r="C94" s="8" t="s">
        <v>1888</v>
      </c>
      <c r="D94" s="9">
        <v>1955748</v>
      </c>
      <c r="F94" s="10">
        <v>43490</v>
      </c>
      <c r="G94" s="11">
        <v>418.24</v>
      </c>
      <c r="H94" s="11">
        <v>87.83</v>
      </c>
      <c r="K94" s="11">
        <v>506.07</v>
      </c>
      <c r="L94" s="11" t="s">
        <v>210</v>
      </c>
      <c r="M94" s="7" t="str">
        <f t="shared" si="2"/>
        <v>SAFETY-KLEEN ESPAÑA SA</v>
      </c>
      <c r="N94" s="12">
        <f t="shared" si="3"/>
        <v>1</v>
      </c>
      <c r="O94" s="7" t="str">
        <f>IF(N94="","",VLOOKUP(N94,Mestre!$B$2:$C$13,2,FALSE))</f>
        <v>Trimestre 1</v>
      </c>
      <c r="R94" s="3" t="s">
        <v>1253</v>
      </c>
      <c r="S94" s="4">
        <v>471.9</v>
      </c>
      <c r="T94" s="4">
        <v>390</v>
      </c>
      <c r="W94" s="17"/>
      <c r="X94" s="17"/>
    </row>
    <row r="95" spans="3:24" ht="15" x14ac:dyDescent="0.25">
      <c r="C95" s="8" t="s">
        <v>1892</v>
      </c>
      <c r="D95" s="9" t="s">
        <v>153</v>
      </c>
      <c r="F95" s="10">
        <v>43496</v>
      </c>
      <c r="G95" s="11">
        <v>246</v>
      </c>
      <c r="H95" s="11">
        <v>51.66</v>
      </c>
      <c r="K95" s="11">
        <v>297.66000000000003</v>
      </c>
      <c r="L95" s="11" t="s">
        <v>105</v>
      </c>
      <c r="M95" s="7" t="str">
        <f t="shared" si="2"/>
        <v>CEMI , S.A</v>
      </c>
      <c r="N95" s="12">
        <f t="shared" si="3"/>
        <v>1</v>
      </c>
      <c r="O95" s="7" t="str">
        <f>IF(N95="","",VLOOKUP(N95,Mestre!$B$2:$C$13,2,FALSE))</f>
        <v>Trimestre 1</v>
      </c>
      <c r="R95" s="3" t="s">
        <v>193</v>
      </c>
      <c r="S95" s="4">
        <v>374.60999999999996</v>
      </c>
      <c r="T95" s="4">
        <v>309.60000000000002</v>
      </c>
      <c r="W95" s="17"/>
      <c r="X95" s="17"/>
    </row>
    <row r="96" spans="3:24" ht="15" x14ac:dyDescent="0.25">
      <c r="C96" s="8" t="s">
        <v>1901</v>
      </c>
      <c r="D96" s="9">
        <v>121</v>
      </c>
      <c r="F96" s="10">
        <v>43495</v>
      </c>
      <c r="G96" s="11">
        <v>174.87</v>
      </c>
      <c r="H96" s="11">
        <v>36.72</v>
      </c>
      <c r="K96" s="11">
        <v>211.59</v>
      </c>
      <c r="L96" s="11" t="s">
        <v>213</v>
      </c>
      <c r="M96" s="7" t="str">
        <f t="shared" si="2"/>
        <v>PERSUMAR, S.L.</v>
      </c>
      <c r="N96" s="12">
        <f t="shared" si="3"/>
        <v>1</v>
      </c>
      <c r="O96" s="7" t="str">
        <f>IF(N96="","",VLOOKUP(N96,Mestre!$B$2:$C$13,2,FALSE))</f>
        <v>Trimestre 1</v>
      </c>
      <c r="R96" s="3" t="s">
        <v>98</v>
      </c>
      <c r="S96" s="4">
        <v>1135.83</v>
      </c>
      <c r="T96" s="4">
        <v>938.7</v>
      </c>
      <c r="W96" s="17"/>
      <c r="X96" s="17"/>
    </row>
    <row r="97" spans="3:24" ht="15" x14ac:dyDescent="0.25">
      <c r="C97" s="8" t="s">
        <v>1901</v>
      </c>
      <c r="D97" s="9">
        <v>21</v>
      </c>
      <c r="F97" s="10">
        <v>43466</v>
      </c>
      <c r="G97" s="11">
        <v>172.17</v>
      </c>
      <c r="H97" s="11">
        <v>36.159999999999997</v>
      </c>
      <c r="K97" s="11">
        <v>208.33</v>
      </c>
      <c r="L97" s="11" t="s">
        <v>4</v>
      </c>
      <c r="M97" s="7" t="str">
        <f t="shared" si="2"/>
        <v>PERSUMAR, S.L.</v>
      </c>
      <c r="N97" s="12">
        <f t="shared" si="3"/>
        <v>1</v>
      </c>
      <c r="O97" s="7" t="str">
        <f>IF(N97="","",VLOOKUP(N97,Mestre!$B$2:$C$13,2,FALSE))</f>
        <v>Trimestre 1</v>
      </c>
      <c r="R97" s="3" t="s">
        <v>327</v>
      </c>
      <c r="S97" s="4">
        <v>6946.7599999999993</v>
      </c>
      <c r="T97" s="4">
        <v>5741.1299999999992</v>
      </c>
      <c r="W97" s="17"/>
      <c r="X97" s="17"/>
    </row>
    <row r="98" spans="3:24" ht="15" x14ac:dyDescent="0.25">
      <c r="C98" s="8" t="s">
        <v>1901</v>
      </c>
      <c r="D98" s="9">
        <v>119</v>
      </c>
      <c r="F98" s="10">
        <v>43495</v>
      </c>
      <c r="G98" s="11">
        <v>116.55</v>
      </c>
      <c r="H98" s="11">
        <v>24.48</v>
      </c>
      <c r="K98" s="11">
        <v>141.03</v>
      </c>
      <c r="L98" s="11" t="s">
        <v>2</v>
      </c>
      <c r="M98" s="7" t="str">
        <f t="shared" si="2"/>
        <v>PERSUMAR, S.L.</v>
      </c>
      <c r="N98" s="12">
        <f t="shared" si="3"/>
        <v>1</v>
      </c>
      <c r="O98" s="7" t="str">
        <f>IF(N98="","",VLOOKUP(N98,Mestre!$B$2:$C$13,2,FALSE))</f>
        <v>Trimestre 1</v>
      </c>
      <c r="R98" s="3" t="s">
        <v>12</v>
      </c>
      <c r="S98" s="4">
        <v>2461.7799999999993</v>
      </c>
      <c r="T98" s="4">
        <v>2034.5400000000004</v>
      </c>
      <c r="W98" s="17"/>
      <c r="X98" s="17"/>
    </row>
    <row r="99" spans="3:24" ht="15" x14ac:dyDescent="0.25">
      <c r="C99" s="8" t="s">
        <v>1901</v>
      </c>
      <c r="D99" s="9">
        <v>122</v>
      </c>
      <c r="F99" s="10">
        <v>43495</v>
      </c>
      <c r="G99" s="11">
        <v>174.87</v>
      </c>
      <c r="H99" s="11">
        <v>36.72</v>
      </c>
      <c r="K99" s="11">
        <v>211.59</v>
      </c>
      <c r="L99" s="11" t="s">
        <v>215</v>
      </c>
      <c r="M99" s="7" t="str">
        <f t="shared" si="2"/>
        <v>PERSUMAR, S.L.</v>
      </c>
      <c r="N99" s="12">
        <f t="shared" si="3"/>
        <v>1</v>
      </c>
      <c r="O99" s="7" t="str">
        <f>IF(N99="","",VLOOKUP(N99,Mestre!$B$2:$C$13,2,FALSE))</f>
        <v>Trimestre 1</v>
      </c>
      <c r="R99" s="3" t="s">
        <v>292</v>
      </c>
      <c r="S99" s="4">
        <v>44941.210000000006</v>
      </c>
      <c r="T99" s="4">
        <v>37141.49</v>
      </c>
      <c r="W99" s="17"/>
      <c r="X99" s="17"/>
    </row>
    <row r="100" spans="3:24" ht="15" x14ac:dyDescent="0.25">
      <c r="C100" s="8" t="s">
        <v>1901</v>
      </c>
      <c r="D100" s="9">
        <v>114</v>
      </c>
      <c r="F100" s="10">
        <v>43495</v>
      </c>
      <c r="G100" s="11">
        <v>157.5</v>
      </c>
      <c r="H100" s="11">
        <v>33.08</v>
      </c>
      <c r="K100" s="11">
        <v>190.58</v>
      </c>
      <c r="L100" s="11" t="s">
        <v>250</v>
      </c>
      <c r="M100" s="7" t="str">
        <f t="shared" si="2"/>
        <v>PERSUMAR, S.L.</v>
      </c>
      <c r="N100" s="12">
        <f t="shared" si="3"/>
        <v>1</v>
      </c>
      <c r="O100" s="7" t="str">
        <f>IF(N100="","",VLOOKUP(N100,Mestre!$B$2:$C$13,2,FALSE))</f>
        <v>Trimestre 1</v>
      </c>
      <c r="R100" s="3" t="s">
        <v>141</v>
      </c>
      <c r="S100" s="4">
        <v>1881.56</v>
      </c>
      <c r="T100" s="4">
        <v>1555.01</v>
      </c>
      <c r="W100" s="17"/>
      <c r="X100" s="17"/>
    </row>
    <row r="101" spans="3:24" ht="15" x14ac:dyDescent="0.25">
      <c r="C101" s="8" t="s">
        <v>1901</v>
      </c>
      <c r="D101" s="9">
        <v>18</v>
      </c>
      <c r="F101" s="10">
        <v>43466</v>
      </c>
      <c r="G101" s="11">
        <v>840</v>
      </c>
      <c r="H101" s="11">
        <v>176.4</v>
      </c>
      <c r="K101" s="11">
        <v>1016.4</v>
      </c>
      <c r="L101" s="11" t="s">
        <v>1</v>
      </c>
      <c r="M101" s="7" t="str">
        <f t="shared" si="2"/>
        <v>PERSUMAR, S.L.</v>
      </c>
      <c r="N101" s="12">
        <f t="shared" si="3"/>
        <v>1</v>
      </c>
      <c r="O101" s="7" t="str">
        <f>IF(N101="","",VLOOKUP(N101,Mestre!$B$2:$C$13,2,FALSE))</f>
        <v>Trimestre 1</v>
      </c>
      <c r="R101" s="3" t="s">
        <v>843</v>
      </c>
      <c r="S101" s="4">
        <v>14496.48</v>
      </c>
      <c r="T101" s="4">
        <v>11980.560000000001</v>
      </c>
      <c r="W101" s="17"/>
      <c r="X101" s="17"/>
    </row>
    <row r="102" spans="3:24" ht="15" x14ac:dyDescent="0.25">
      <c r="C102" s="8" t="s">
        <v>1901</v>
      </c>
      <c r="D102" s="9">
        <v>19</v>
      </c>
      <c r="F102" s="10">
        <v>43466</v>
      </c>
      <c r="G102" s="11">
        <v>114.75</v>
      </c>
      <c r="H102" s="11">
        <v>24.1</v>
      </c>
      <c r="K102" s="11">
        <v>138.85</v>
      </c>
      <c r="L102" s="11" t="s">
        <v>2</v>
      </c>
      <c r="M102" s="7" t="str">
        <f t="shared" si="2"/>
        <v>PERSUMAR, S.L.</v>
      </c>
      <c r="N102" s="12">
        <f t="shared" si="3"/>
        <v>1</v>
      </c>
      <c r="O102" s="7" t="str">
        <f>IF(N102="","",VLOOKUP(N102,Mestre!$B$2:$C$13,2,FALSE))</f>
        <v>Trimestre 1</v>
      </c>
      <c r="R102" s="3" t="s">
        <v>1009</v>
      </c>
      <c r="S102" s="4">
        <v>2303.84</v>
      </c>
      <c r="T102" s="4">
        <v>1904</v>
      </c>
      <c r="W102" s="17"/>
      <c r="X102" s="17"/>
    </row>
    <row r="103" spans="3:24" ht="15" x14ac:dyDescent="0.25">
      <c r="C103" s="8" t="s">
        <v>1901</v>
      </c>
      <c r="D103" s="9">
        <v>20</v>
      </c>
      <c r="F103" s="10">
        <v>43466</v>
      </c>
      <c r="G103" s="11">
        <v>114.75</v>
      </c>
      <c r="H103" s="11">
        <v>24.1</v>
      </c>
      <c r="K103" s="11">
        <v>138.85</v>
      </c>
      <c r="L103" s="11" t="s">
        <v>3</v>
      </c>
      <c r="M103" s="7" t="str">
        <f t="shared" si="2"/>
        <v>PERSUMAR, S.L.</v>
      </c>
      <c r="N103" s="12">
        <f t="shared" si="3"/>
        <v>1</v>
      </c>
      <c r="O103" s="7" t="str">
        <f>IF(N103="","",VLOOKUP(N103,Mestre!$B$2:$C$13,2,FALSE))</f>
        <v>Trimestre 1</v>
      </c>
      <c r="R103" s="3" t="s">
        <v>1643</v>
      </c>
      <c r="S103" s="4">
        <v>2332</v>
      </c>
      <c r="T103" s="4">
        <v>2200</v>
      </c>
      <c r="W103" s="17"/>
      <c r="X103" s="17"/>
    </row>
    <row r="104" spans="3:24" ht="15" x14ac:dyDescent="0.25">
      <c r="C104" s="8" t="s">
        <v>1901</v>
      </c>
      <c r="D104" s="9">
        <v>112</v>
      </c>
      <c r="F104" s="10">
        <v>43495</v>
      </c>
      <c r="G104" s="11">
        <v>89</v>
      </c>
      <c r="H104" s="11">
        <v>18.690000000000001</v>
      </c>
      <c r="K104" s="11">
        <v>107.69</v>
      </c>
      <c r="L104" s="11" t="s">
        <v>219</v>
      </c>
      <c r="M104" s="7" t="str">
        <f t="shared" si="2"/>
        <v>PERSUMAR, S.L.</v>
      </c>
      <c r="N104" s="12">
        <f t="shared" si="3"/>
        <v>1</v>
      </c>
      <c r="O104" s="7" t="str">
        <f>IF(N104="","",VLOOKUP(N104,Mestre!$B$2:$C$13,2,FALSE))</f>
        <v>Trimestre 1</v>
      </c>
      <c r="R104" s="3" t="s">
        <v>781</v>
      </c>
      <c r="S104" s="4">
        <v>3140.98</v>
      </c>
      <c r="T104" s="4">
        <v>2595.85</v>
      </c>
      <c r="W104" s="17"/>
      <c r="X104" s="17"/>
    </row>
    <row r="105" spans="3:24" ht="15" x14ac:dyDescent="0.25">
      <c r="C105" s="8" t="s">
        <v>1901</v>
      </c>
      <c r="D105" s="9">
        <v>22</v>
      </c>
      <c r="F105" s="10">
        <v>43466</v>
      </c>
      <c r="G105" s="11">
        <v>172.17</v>
      </c>
      <c r="H105" s="11">
        <v>36.159999999999997</v>
      </c>
      <c r="K105" s="11">
        <v>208.33</v>
      </c>
      <c r="L105" s="11" t="s">
        <v>5</v>
      </c>
      <c r="M105" s="7" t="str">
        <f t="shared" si="2"/>
        <v>PERSUMAR, S.L.</v>
      </c>
      <c r="N105" s="12">
        <f t="shared" si="3"/>
        <v>1</v>
      </c>
      <c r="O105" s="7" t="str">
        <f>IF(N105="","",VLOOKUP(N105,Mestre!$B$2:$C$13,2,FALSE))</f>
        <v>Trimestre 1</v>
      </c>
      <c r="R105" s="3" t="s">
        <v>1065</v>
      </c>
      <c r="S105" s="4">
        <v>897.29</v>
      </c>
      <c r="T105" s="4">
        <v>741.56</v>
      </c>
      <c r="W105" s="17"/>
      <c r="X105" s="17"/>
    </row>
    <row r="106" spans="3:24" ht="15" x14ac:dyDescent="0.25">
      <c r="C106" s="8" t="s">
        <v>1901</v>
      </c>
      <c r="D106" s="9">
        <v>113</v>
      </c>
      <c r="F106" s="10">
        <v>43495</v>
      </c>
      <c r="G106" s="11">
        <v>65</v>
      </c>
      <c r="H106" s="11">
        <v>13.65</v>
      </c>
      <c r="K106" s="11">
        <v>78.650000000000006</v>
      </c>
      <c r="L106" s="11" t="s">
        <v>223</v>
      </c>
      <c r="M106" s="7" t="str">
        <f t="shared" si="2"/>
        <v>PERSUMAR, S.L.</v>
      </c>
      <c r="N106" s="12">
        <f t="shared" si="3"/>
        <v>1</v>
      </c>
      <c r="O106" s="7" t="str">
        <f>IF(N106="","",VLOOKUP(N106,Mestre!$B$2:$C$13,2,FALSE))</f>
        <v>Trimestre 1</v>
      </c>
      <c r="R106" s="3" t="s">
        <v>241</v>
      </c>
      <c r="S106" s="4">
        <v>352.0200000000001</v>
      </c>
      <c r="T106" s="4">
        <v>290.93</v>
      </c>
      <c r="W106" s="17"/>
      <c r="X106" s="17"/>
    </row>
    <row r="107" spans="3:24" ht="15" x14ac:dyDescent="0.25">
      <c r="C107" s="8" t="s">
        <v>1901</v>
      </c>
      <c r="D107" s="9">
        <v>120</v>
      </c>
      <c r="F107" s="10">
        <v>43495</v>
      </c>
      <c r="G107" s="11">
        <v>116.55</v>
      </c>
      <c r="H107" s="11">
        <v>24.48</v>
      </c>
      <c r="K107" s="11">
        <v>141.03</v>
      </c>
      <c r="L107" s="11" t="s">
        <v>3</v>
      </c>
      <c r="M107" s="7" t="str">
        <f t="shared" si="2"/>
        <v>PERSUMAR, S.L.</v>
      </c>
      <c r="N107" s="12">
        <f t="shared" si="3"/>
        <v>1</v>
      </c>
      <c r="O107" s="7" t="str">
        <f>IF(N107="","",VLOOKUP(N107,Mestre!$B$2:$C$13,2,FALSE))</f>
        <v>Trimestre 1</v>
      </c>
      <c r="R107" s="3" t="s">
        <v>1720</v>
      </c>
      <c r="S107" s="4">
        <v>361.75</v>
      </c>
      <c r="T107" s="4">
        <v>328.86</v>
      </c>
      <c r="W107" s="17"/>
      <c r="X107" s="17"/>
    </row>
    <row r="108" spans="3:24" ht="15" x14ac:dyDescent="0.25">
      <c r="C108" s="8" t="s">
        <v>1901</v>
      </c>
      <c r="D108" s="9">
        <v>115</v>
      </c>
      <c r="F108" s="10">
        <v>43495</v>
      </c>
      <c r="G108" s="11">
        <v>157.5</v>
      </c>
      <c r="H108" s="11">
        <v>33.08</v>
      </c>
      <c r="K108" s="11">
        <v>190.58</v>
      </c>
      <c r="L108" s="11" t="s">
        <v>205</v>
      </c>
      <c r="M108" s="7" t="str">
        <f t="shared" si="2"/>
        <v>PERSUMAR, S.L.</v>
      </c>
      <c r="N108" s="12">
        <f t="shared" si="3"/>
        <v>1</v>
      </c>
      <c r="O108" s="7" t="str">
        <f>IF(N108="","",VLOOKUP(N108,Mestre!$B$2:$C$13,2,FALSE))</f>
        <v>Trimestre 1</v>
      </c>
      <c r="R108" s="3" t="s">
        <v>167</v>
      </c>
      <c r="S108" s="4">
        <v>4254.38</v>
      </c>
      <c r="T108" s="4">
        <v>3516.0200000000004</v>
      </c>
      <c r="W108" s="17"/>
      <c r="X108" s="17"/>
    </row>
    <row r="109" spans="3:24" ht="15" x14ac:dyDescent="0.25">
      <c r="C109" s="8" t="s">
        <v>1896</v>
      </c>
      <c r="D109" s="9">
        <v>43543</v>
      </c>
      <c r="F109" s="10">
        <v>43496</v>
      </c>
      <c r="G109" s="11">
        <v>154.9</v>
      </c>
      <c r="H109" s="11">
        <v>32.53</v>
      </c>
      <c r="K109" s="11">
        <v>187.43</v>
      </c>
      <c r="L109" s="11" t="s">
        <v>189</v>
      </c>
      <c r="M109" s="7" t="str">
        <f t="shared" si="2"/>
        <v>JUAN RAMON MARIN GARCIA, C.B.</v>
      </c>
      <c r="N109" s="12">
        <f t="shared" si="3"/>
        <v>1</v>
      </c>
      <c r="O109" s="7" t="str">
        <f>IF(N109="","",VLOOKUP(N109,Mestre!$B$2:$C$13,2,FALSE))</f>
        <v>Trimestre 1</v>
      </c>
      <c r="R109" s="3" t="s">
        <v>1532</v>
      </c>
      <c r="S109" s="4">
        <v>5354.25</v>
      </c>
      <c r="T109" s="4">
        <v>4425</v>
      </c>
      <c r="W109" s="17"/>
      <c r="X109" s="17"/>
    </row>
    <row r="110" spans="3:24" ht="15" x14ac:dyDescent="0.25">
      <c r="C110" s="8" t="s">
        <v>1899</v>
      </c>
      <c r="D110" s="9" t="s">
        <v>158</v>
      </c>
      <c r="F110" s="10">
        <v>43496</v>
      </c>
      <c r="G110" s="11">
        <v>379.42</v>
      </c>
      <c r="H110" s="11">
        <v>79.680000000000007</v>
      </c>
      <c r="K110" s="11">
        <v>459.1</v>
      </c>
      <c r="L110" s="11" t="s">
        <v>160</v>
      </c>
      <c r="M110" s="7" t="str">
        <f t="shared" si="2"/>
        <v>SOLRED S.A.</v>
      </c>
      <c r="N110" s="12">
        <f t="shared" si="3"/>
        <v>1</v>
      </c>
      <c r="O110" s="7" t="str">
        <f>IF(N110="","",VLOOKUP(N110,Mestre!$B$2:$C$13,2,FALSE))</f>
        <v>Trimestre 1</v>
      </c>
      <c r="R110" s="3" t="s">
        <v>515</v>
      </c>
      <c r="S110" s="4">
        <v>17904.66</v>
      </c>
      <c r="T110" s="4">
        <v>14797.220000000001</v>
      </c>
      <c r="W110" s="17"/>
      <c r="X110" s="17"/>
    </row>
    <row r="111" spans="3:24" ht="15" x14ac:dyDescent="0.25">
      <c r="C111" s="8" t="s">
        <v>1911</v>
      </c>
      <c r="D111" s="9">
        <v>77364</v>
      </c>
      <c r="F111" s="10">
        <v>43496</v>
      </c>
      <c r="G111" s="11">
        <v>300</v>
      </c>
      <c r="H111" s="11">
        <v>63</v>
      </c>
      <c r="K111" s="11">
        <v>363</v>
      </c>
      <c r="L111" s="11" t="s">
        <v>78</v>
      </c>
      <c r="M111" s="7" t="str">
        <f t="shared" si="2"/>
        <v>ENGAR SERVEIS I RECANVIS AUTO, S.L.</v>
      </c>
      <c r="N111" s="12">
        <f t="shared" si="3"/>
        <v>1</v>
      </c>
      <c r="O111" s="7" t="str">
        <f>IF(N111="","",VLOOKUP(N111,Mestre!$B$2:$C$13,2,FALSE))</f>
        <v>Trimestre 1</v>
      </c>
      <c r="R111" s="3" t="s">
        <v>1801</v>
      </c>
      <c r="S111" s="4">
        <v>3997.0599999999995</v>
      </c>
      <c r="T111" s="4">
        <v>3303.35</v>
      </c>
      <c r="W111" s="17"/>
      <c r="X111" s="17"/>
    </row>
    <row r="112" spans="3:24" ht="15" x14ac:dyDescent="0.25">
      <c r="C112" s="8" t="s">
        <v>1913</v>
      </c>
      <c r="D112" s="9">
        <v>1941001129</v>
      </c>
      <c r="F112" s="10">
        <v>43487</v>
      </c>
      <c r="G112" s="11">
        <v>161.46</v>
      </c>
      <c r="H112" s="11">
        <v>33.909999999999997</v>
      </c>
      <c r="K112" s="11">
        <v>195.37</v>
      </c>
      <c r="L112" s="11" t="s">
        <v>96</v>
      </c>
      <c r="M112" s="7" t="str">
        <f t="shared" si="2"/>
        <v>OFIPRIX SL</v>
      </c>
      <c r="N112" s="12">
        <f t="shared" si="3"/>
        <v>1</v>
      </c>
      <c r="O112" s="7" t="str">
        <f>IF(N112="","",VLOOKUP(N112,Mestre!$B$2:$C$13,2,FALSE))</f>
        <v>Trimestre 1</v>
      </c>
      <c r="R112" s="3" t="s">
        <v>77</v>
      </c>
      <c r="S112" s="4">
        <v>2779.04</v>
      </c>
      <c r="T112" s="4">
        <v>2296.7400000000002</v>
      </c>
      <c r="W112" s="17"/>
      <c r="X112" s="17"/>
    </row>
    <row r="113" spans="3:24" ht="15" x14ac:dyDescent="0.25">
      <c r="C113" s="8" t="s">
        <v>1916</v>
      </c>
      <c r="D113" s="9" t="s">
        <v>187</v>
      </c>
      <c r="F113" s="10">
        <v>43495</v>
      </c>
      <c r="G113" s="11">
        <v>284.64999999999998</v>
      </c>
      <c r="H113" s="11">
        <v>59.78</v>
      </c>
      <c r="K113" s="11">
        <v>344.43</v>
      </c>
      <c r="L113" s="11" t="s">
        <v>41</v>
      </c>
      <c r="M113" s="7" t="str">
        <f t="shared" si="2"/>
        <v>MOTOR ALBET, S.L.</v>
      </c>
      <c r="N113" s="12">
        <f t="shared" si="3"/>
        <v>1</v>
      </c>
      <c r="O113" s="7" t="str">
        <f>IF(N113="","",VLOOKUP(N113,Mestre!$B$2:$C$13,2,FALSE))</f>
        <v>Trimestre 1</v>
      </c>
      <c r="R113" s="3" t="s">
        <v>80</v>
      </c>
      <c r="S113" s="4">
        <v>8573.5999999999985</v>
      </c>
      <c r="T113" s="4">
        <v>7093.01</v>
      </c>
      <c r="W113" s="17"/>
      <c r="X113" s="17"/>
    </row>
    <row r="114" spans="3:24" ht="15" x14ac:dyDescent="0.25">
      <c r="C114" s="8" t="s">
        <v>1916</v>
      </c>
      <c r="D114" s="9" t="s">
        <v>185</v>
      </c>
      <c r="F114" s="10">
        <v>43495</v>
      </c>
      <c r="G114" s="11">
        <v>583.47</v>
      </c>
      <c r="H114" s="11">
        <v>122.53</v>
      </c>
      <c r="K114" s="11">
        <v>706</v>
      </c>
      <c r="L114" s="11" t="s">
        <v>41</v>
      </c>
      <c r="M114" s="7" t="str">
        <f t="shared" si="2"/>
        <v>MOTOR ALBET, S.L.</v>
      </c>
      <c r="N114" s="12">
        <f t="shared" si="3"/>
        <v>1</v>
      </c>
      <c r="O114" s="7" t="str">
        <f>IF(N114="","",VLOOKUP(N114,Mestre!$B$2:$C$13,2,FALSE))</f>
        <v>Trimestre 1</v>
      </c>
      <c r="R114" s="3" t="s">
        <v>1589</v>
      </c>
      <c r="S114" s="4">
        <v>3630</v>
      </c>
      <c r="T114" s="4">
        <v>3000</v>
      </c>
      <c r="W114" s="17"/>
      <c r="X114" s="17"/>
    </row>
    <row r="115" spans="3:24" ht="15" x14ac:dyDescent="0.25">
      <c r="C115" s="8" t="s">
        <v>1919</v>
      </c>
      <c r="D115" s="9" t="s">
        <v>144</v>
      </c>
      <c r="F115" s="10">
        <v>43496</v>
      </c>
      <c r="G115" s="11">
        <v>1000.81</v>
      </c>
      <c r="H115" s="11">
        <v>210.16</v>
      </c>
      <c r="K115" s="11">
        <v>1210.97</v>
      </c>
      <c r="L115" s="11" t="s">
        <v>96</v>
      </c>
      <c r="M115" s="7" t="str">
        <f t="shared" si="2"/>
        <v>SUMINISTROS AN-BO, S.L.</v>
      </c>
      <c r="N115" s="12">
        <f t="shared" si="3"/>
        <v>1</v>
      </c>
      <c r="O115" s="7" t="str">
        <f>IF(N115="","",VLOOKUP(N115,Mestre!$B$2:$C$13,2,FALSE))</f>
        <v>Trimestre 1</v>
      </c>
      <c r="R115" s="3" t="s">
        <v>376</v>
      </c>
      <c r="S115" s="4">
        <v>143119.09</v>
      </c>
      <c r="T115" s="4">
        <v>118280.23000000001</v>
      </c>
      <c r="W115" s="17"/>
      <c r="X115" s="17"/>
    </row>
    <row r="116" spans="3:24" ht="15" x14ac:dyDescent="0.25">
      <c r="C116" s="8" t="s">
        <v>1919</v>
      </c>
      <c r="D116" s="9" t="s">
        <v>94</v>
      </c>
      <c r="F116" s="10">
        <v>43480</v>
      </c>
      <c r="G116" s="11">
        <v>685.03</v>
      </c>
      <c r="H116" s="11">
        <v>143.86000000000001</v>
      </c>
      <c r="K116" s="11">
        <v>828.89</v>
      </c>
      <c r="L116" s="11" t="s">
        <v>96</v>
      </c>
      <c r="M116" s="7" t="str">
        <f t="shared" si="2"/>
        <v>SUMINISTROS AN-BO, S.L.</v>
      </c>
      <c r="N116" s="12">
        <f t="shared" si="3"/>
        <v>1</v>
      </c>
      <c r="O116" s="7" t="str">
        <f>IF(N116="","",VLOOKUP(N116,Mestre!$B$2:$C$13,2,FALSE))</f>
        <v>Trimestre 1</v>
      </c>
      <c r="R116" s="3" t="s">
        <v>322</v>
      </c>
      <c r="S116" s="4">
        <v>8188.3099999999995</v>
      </c>
      <c r="T116" s="4">
        <v>6767.2000000000007</v>
      </c>
      <c r="W116" s="17"/>
      <c r="X116" s="17"/>
    </row>
    <row r="117" spans="3:24" ht="15" x14ac:dyDescent="0.25">
      <c r="C117" s="8" t="s">
        <v>1915</v>
      </c>
      <c r="D117" s="9" t="s">
        <v>103</v>
      </c>
      <c r="F117" s="10">
        <v>43486</v>
      </c>
      <c r="G117" s="11">
        <v>3955.76</v>
      </c>
      <c r="H117" s="11">
        <v>830.71</v>
      </c>
      <c r="K117" s="11">
        <v>4786.47</v>
      </c>
      <c r="L117" s="11" t="s">
        <v>105</v>
      </c>
      <c r="M117" s="7" t="str">
        <f t="shared" si="2"/>
        <v>CAYVOL COMERCIAL, SL</v>
      </c>
      <c r="N117" s="12">
        <f t="shared" si="3"/>
        <v>1</v>
      </c>
      <c r="O117" s="7" t="str">
        <f>IF(N117="","",VLOOKUP(N117,Mestre!$B$2:$C$13,2,FALSE))</f>
        <v>Trimestre 1</v>
      </c>
      <c r="R117" s="3" t="s">
        <v>317</v>
      </c>
      <c r="S117" s="4">
        <v>10323.5</v>
      </c>
      <c r="T117" s="4">
        <v>9385</v>
      </c>
      <c r="W117" s="17"/>
      <c r="X117" s="17"/>
    </row>
    <row r="118" spans="3:24" ht="15" x14ac:dyDescent="0.25">
      <c r="C118" s="8" t="s">
        <v>1920</v>
      </c>
      <c r="D118" s="9">
        <v>23211</v>
      </c>
      <c r="F118" s="10">
        <v>43496</v>
      </c>
      <c r="G118" s="11">
        <v>720</v>
      </c>
      <c r="H118" s="11">
        <v>151.19999999999999</v>
      </c>
      <c r="K118" s="11">
        <v>871.2</v>
      </c>
      <c r="L118" s="11" t="s">
        <v>105</v>
      </c>
      <c r="M118" s="7" t="str">
        <f t="shared" si="2"/>
        <v>TALLERES LLIÇA, S.L.</v>
      </c>
      <c r="N118" s="12">
        <f t="shared" si="3"/>
        <v>1</v>
      </c>
      <c r="O118" s="7" t="str">
        <f>IF(N118="","",VLOOKUP(N118,Mestre!$B$2:$C$13,2,FALSE))</f>
        <v>Trimestre 1</v>
      </c>
      <c r="R118" s="3" t="s">
        <v>108</v>
      </c>
      <c r="S118" s="4">
        <v>4576.6800000000012</v>
      </c>
      <c r="T118" s="4">
        <v>3782.37</v>
      </c>
      <c r="W118" s="17"/>
      <c r="X118" s="17"/>
    </row>
    <row r="119" spans="3:24" ht="15" x14ac:dyDescent="0.25">
      <c r="C119" s="8" t="s">
        <v>1920</v>
      </c>
      <c r="D119" s="9">
        <v>23134</v>
      </c>
      <c r="F119" s="10">
        <v>43480</v>
      </c>
      <c r="G119" s="11">
        <v>191.51</v>
      </c>
      <c r="H119" s="11">
        <v>40.22</v>
      </c>
      <c r="K119" s="11">
        <v>231.73</v>
      </c>
      <c r="L119" s="11" t="s">
        <v>83</v>
      </c>
      <c r="M119" s="7" t="str">
        <f t="shared" si="2"/>
        <v>TALLERES LLIÇA, S.L.</v>
      </c>
      <c r="N119" s="12">
        <f t="shared" si="3"/>
        <v>1</v>
      </c>
      <c r="O119" s="7" t="str">
        <f>IF(N119="","",VLOOKUP(N119,Mestre!$B$2:$C$13,2,FALSE))</f>
        <v>Trimestre 1</v>
      </c>
      <c r="R119" s="3" t="s">
        <v>690</v>
      </c>
      <c r="S119" s="4">
        <v>630.41</v>
      </c>
      <c r="T119" s="4">
        <v>521</v>
      </c>
      <c r="W119" s="17"/>
      <c r="X119" s="17"/>
    </row>
    <row r="120" spans="3:24" ht="15" x14ac:dyDescent="0.25">
      <c r="C120" s="8" t="s">
        <v>1920</v>
      </c>
      <c r="D120" s="9">
        <v>23133</v>
      </c>
      <c r="F120" s="10">
        <v>43480</v>
      </c>
      <c r="G120" s="11">
        <v>1017</v>
      </c>
      <c r="H120" s="11">
        <v>213.57</v>
      </c>
      <c r="K120" s="11">
        <v>1230.57</v>
      </c>
      <c r="L120" s="11" t="s">
        <v>83</v>
      </c>
      <c r="M120" s="7" t="str">
        <f t="shared" si="2"/>
        <v>TALLERES LLIÇA, S.L.</v>
      </c>
      <c r="N120" s="12">
        <f t="shared" si="3"/>
        <v>1</v>
      </c>
      <c r="O120" s="7" t="str">
        <f>IF(N120="","",VLOOKUP(N120,Mestre!$B$2:$C$13,2,FALSE))</f>
        <v>Trimestre 1</v>
      </c>
      <c r="R120" s="3" t="s">
        <v>1109</v>
      </c>
      <c r="S120" s="4">
        <v>544.5</v>
      </c>
      <c r="T120" s="4">
        <v>450</v>
      </c>
      <c r="W120" s="17"/>
      <c r="X120" s="17"/>
    </row>
    <row r="121" spans="3:24" ht="15" x14ac:dyDescent="0.25">
      <c r="C121" s="8" t="s">
        <v>1926</v>
      </c>
      <c r="D121" s="9">
        <v>10126</v>
      </c>
      <c r="F121" s="10">
        <v>43493</v>
      </c>
      <c r="G121" s="11">
        <v>299.42</v>
      </c>
      <c r="H121" s="11">
        <v>62.88</v>
      </c>
      <c r="K121" s="11">
        <v>362.3</v>
      </c>
      <c r="L121" s="11" t="s">
        <v>78</v>
      </c>
      <c r="M121" s="7" t="str">
        <f t="shared" si="2"/>
        <v>FORCH COMPONENTES PARA TALLER SL</v>
      </c>
      <c r="N121" s="12">
        <f t="shared" si="3"/>
        <v>1</v>
      </c>
      <c r="O121" s="7" t="str">
        <f>IF(N121="","",VLOOKUP(N121,Mestre!$B$2:$C$13,2,FALSE))</f>
        <v>Trimestre 1</v>
      </c>
      <c r="R121" s="3" t="s">
        <v>1587</v>
      </c>
      <c r="S121" s="4">
        <v>747.78000000000009</v>
      </c>
      <c r="T121" s="4">
        <v>618</v>
      </c>
      <c r="W121" s="17"/>
      <c r="X121" s="17"/>
    </row>
    <row r="122" spans="3:24" ht="15" x14ac:dyDescent="0.25">
      <c r="C122" s="8" t="s">
        <v>1926</v>
      </c>
      <c r="D122" s="9">
        <v>8800</v>
      </c>
      <c r="E122" s="8" t="s">
        <v>1862</v>
      </c>
      <c r="F122" s="10">
        <v>43489</v>
      </c>
      <c r="G122" s="11">
        <v>-162.25</v>
      </c>
      <c r="H122" s="11">
        <v>-34.07</v>
      </c>
      <c r="K122" s="11">
        <v>-196.32</v>
      </c>
      <c r="L122" s="11" t="s">
        <v>109</v>
      </c>
      <c r="M122" s="7" t="str">
        <f t="shared" si="2"/>
        <v>FORCH COMPONENTES PARA TALLER SL</v>
      </c>
      <c r="N122" s="12">
        <f t="shared" si="3"/>
        <v>1</v>
      </c>
      <c r="O122" s="7" t="str">
        <f>IF(N122="","",VLOOKUP(N122,Mestre!$B$2:$C$13,2,FALSE))</f>
        <v>Trimestre 1</v>
      </c>
      <c r="R122" s="3" t="s">
        <v>397</v>
      </c>
      <c r="S122" s="4">
        <v>1936</v>
      </c>
      <c r="T122" s="4">
        <v>1600</v>
      </c>
      <c r="W122" s="17"/>
      <c r="X122" s="17"/>
    </row>
    <row r="123" spans="3:24" ht="15" x14ac:dyDescent="0.25">
      <c r="C123" s="8" t="s">
        <v>1932</v>
      </c>
      <c r="D123" s="9" t="s">
        <v>54</v>
      </c>
      <c r="F123" s="10">
        <v>43483</v>
      </c>
      <c r="G123" s="11">
        <v>14268.62</v>
      </c>
      <c r="H123" s="11">
        <v>2996.41</v>
      </c>
      <c r="K123" s="11">
        <v>17265.03</v>
      </c>
      <c r="L123" s="11" t="s">
        <v>56</v>
      </c>
      <c r="M123" s="7" t="str">
        <f t="shared" si="2"/>
        <v>NATURGY IBERIA, S.A.</v>
      </c>
      <c r="N123" s="12">
        <f t="shared" si="3"/>
        <v>1</v>
      </c>
      <c r="O123" s="7" t="str">
        <f>IF(N123="","",VLOOKUP(N123,Mestre!$B$2:$C$13,2,FALSE))</f>
        <v>Trimestre 1</v>
      </c>
      <c r="R123" s="3" t="s">
        <v>408</v>
      </c>
      <c r="S123" s="4">
        <v>1089</v>
      </c>
      <c r="T123" s="4">
        <v>900</v>
      </c>
      <c r="W123" s="17"/>
      <c r="X123" s="17"/>
    </row>
    <row r="124" spans="3:24" ht="15" x14ac:dyDescent="0.25">
      <c r="C124" s="8" t="s">
        <v>1932</v>
      </c>
      <c r="D124" s="9" t="s">
        <v>57</v>
      </c>
      <c r="F124" s="10">
        <v>43488</v>
      </c>
      <c r="G124" s="11">
        <v>689.9</v>
      </c>
      <c r="H124" s="11">
        <v>144.88</v>
      </c>
      <c r="K124" s="11">
        <v>834.78</v>
      </c>
      <c r="L124" s="11" t="s">
        <v>56</v>
      </c>
      <c r="M124" s="7" t="str">
        <f t="shared" si="2"/>
        <v>NATURGY IBERIA, S.A.</v>
      </c>
      <c r="N124" s="12">
        <f t="shared" si="3"/>
        <v>1</v>
      </c>
      <c r="O124" s="7" t="str">
        <f>IF(N124="","",VLOOKUP(N124,Mestre!$B$2:$C$13,2,FALSE))</f>
        <v>Trimestre 1</v>
      </c>
      <c r="R124" s="3" t="s">
        <v>142</v>
      </c>
      <c r="S124" s="4">
        <v>18125.8</v>
      </c>
      <c r="T124" s="4">
        <v>14980</v>
      </c>
      <c r="W124" s="17"/>
      <c r="X124" s="17"/>
    </row>
    <row r="125" spans="3:24" ht="15" x14ac:dyDescent="0.25">
      <c r="C125" s="8" t="s">
        <v>1928</v>
      </c>
      <c r="D125" s="9">
        <v>270</v>
      </c>
      <c r="F125" s="10">
        <v>43482</v>
      </c>
      <c r="G125" s="11">
        <v>190</v>
      </c>
      <c r="H125" s="11">
        <v>39.9</v>
      </c>
      <c r="K125" s="11">
        <v>229.9</v>
      </c>
      <c r="L125" s="11" t="s">
        <v>4</v>
      </c>
      <c r="M125" s="7" t="str">
        <f t="shared" si="2"/>
        <v>DOFI BLANC SCP</v>
      </c>
      <c r="N125" s="12">
        <f t="shared" si="3"/>
        <v>1</v>
      </c>
      <c r="O125" s="7" t="str">
        <f>IF(N125="","",VLOOKUP(N125,Mestre!$B$2:$C$13,2,FALSE))</f>
        <v>Trimestre 1</v>
      </c>
      <c r="R125" s="3" t="s">
        <v>584</v>
      </c>
      <c r="S125" s="4">
        <v>143</v>
      </c>
      <c r="T125" s="4">
        <v>130</v>
      </c>
      <c r="W125" s="17"/>
      <c r="X125" s="17"/>
    </row>
    <row r="126" spans="3:24" ht="15" x14ac:dyDescent="0.25">
      <c r="C126" s="8" t="s">
        <v>1928</v>
      </c>
      <c r="D126" s="9">
        <v>271</v>
      </c>
      <c r="F126" s="10">
        <v>43482</v>
      </c>
      <c r="G126" s="11">
        <v>220</v>
      </c>
      <c r="H126" s="11">
        <v>46.2</v>
      </c>
      <c r="K126" s="11">
        <v>266.2</v>
      </c>
      <c r="L126" s="11" t="s">
        <v>93</v>
      </c>
      <c r="M126" s="7" t="str">
        <f t="shared" si="2"/>
        <v>DOFI BLANC SCP</v>
      </c>
      <c r="N126" s="12">
        <f t="shared" si="3"/>
        <v>1</v>
      </c>
      <c r="O126" s="7" t="str">
        <f>IF(N126="","",VLOOKUP(N126,Mestre!$B$2:$C$13,2,FALSE))</f>
        <v>Trimestre 1</v>
      </c>
      <c r="R126" s="3" t="s">
        <v>1547</v>
      </c>
      <c r="S126" s="4">
        <v>415.18</v>
      </c>
      <c r="T126" s="4">
        <v>343.12</v>
      </c>
      <c r="W126" s="17"/>
      <c r="X126" s="17"/>
    </row>
    <row r="127" spans="3:24" ht="15" x14ac:dyDescent="0.25">
      <c r="C127" s="8" t="s">
        <v>1942</v>
      </c>
      <c r="D127" s="9" t="s">
        <v>58</v>
      </c>
      <c r="F127" s="10">
        <v>43483</v>
      </c>
      <c r="G127" s="11">
        <v>7784.8</v>
      </c>
      <c r="H127" s="11">
        <v>1634.81</v>
      </c>
      <c r="K127" s="11">
        <v>9419.61</v>
      </c>
      <c r="L127" s="11" t="s">
        <v>60</v>
      </c>
      <c r="M127" s="7" t="str">
        <f t="shared" si="2"/>
        <v>BUILDMATE CONSTRUCTION MANAGERS, S.L.</v>
      </c>
      <c r="N127" s="12">
        <f t="shared" si="3"/>
        <v>1</v>
      </c>
      <c r="O127" s="7" t="str">
        <f>IF(N127="","",VLOOKUP(N127,Mestre!$B$2:$C$13,2,FALSE))</f>
        <v>Trimestre 1</v>
      </c>
      <c r="R127" s="3" t="s">
        <v>33</v>
      </c>
      <c r="S127" s="4">
        <v>24615.64</v>
      </c>
      <c r="T127" s="4">
        <v>20343.5</v>
      </c>
      <c r="W127" s="17"/>
      <c r="X127" s="17"/>
    </row>
    <row r="128" spans="3:24" ht="15" x14ac:dyDescent="0.25">
      <c r="C128" s="8" t="s">
        <v>1938</v>
      </c>
      <c r="D128" s="9">
        <v>190004</v>
      </c>
      <c r="F128" s="10">
        <v>43490</v>
      </c>
      <c r="G128" s="11">
        <v>200.88</v>
      </c>
      <c r="H128" s="11">
        <v>42.18</v>
      </c>
      <c r="K128" s="11">
        <v>243.06</v>
      </c>
      <c r="L128" s="11" t="s">
        <v>78</v>
      </c>
      <c r="M128" s="7" t="str">
        <f t="shared" si="2"/>
        <v>DAVID LECHA AGUERA</v>
      </c>
      <c r="N128" s="12">
        <f t="shared" si="3"/>
        <v>1</v>
      </c>
      <c r="O128" s="7" t="str">
        <f>IF(N128="","",VLOOKUP(N128,Mestre!$B$2:$C$13,2,FALSE))</f>
        <v>Trimestre 1</v>
      </c>
      <c r="R128" s="3" t="s">
        <v>939</v>
      </c>
      <c r="S128" s="4">
        <v>5929</v>
      </c>
      <c r="T128" s="4">
        <v>4900</v>
      </c>
      <c r="W128" s="17"/>
      <c r="X128" s="17"/>
    </row>
    <row r="129" spans="3:24" ht="15" x14ac:dyDescent="0.25">
      <c r="C129" s="8" t="s">
        <v>1943</v>
      </c>
      <c r="D129" s="9" t="s">
        <v>30</v>
      </c>
      <c r="F129" s="10">
        <v>43475</v>
      </c>
      <c r="G129" s="11">
        <v>772</v>
      </c>
      <c r="H129" s="11">
        <v>162.12</v>
      </c>
      <c r="K129" s="11">
        <v>934.12</v>
      </c>
      <c r="L129" s="11" t="s">
        <v>32</v>
      </c>
      <c r="M129" s="7" t="str">
        <f t="shared" si="2"/>
        <v>BUSINESS PEOPLE RESEARCH, S.L.</v>
      </c>
      <c r="N129" s="12">
        <f t="shared" si="3"/>
        <v>1</v>
      </c>
      <c r="O129" s="7" t="str">
        <f>IF(N129="","",VLOOKUP(N129,Mestre!$B$2:$C$13,2,FALSE))</f>
        <v>Trimestre 1</v>
      </c>
      <c r="R129" s="3" t="s">
        <v>1261</v>
      </c>
      <c r="S129" s="4">
        <v>1571.64</v>
      </c>
      <c r="T129" s="4">
        <v>1298.8800000000001</v>
      </c>
      <c r="W129" s="17"/>
      <c r="X129" s="17"/>
    </row>
    <row r="130" spans="3:24" ht="15" x14ac:dyDescent="0.25">
      <c r="C130" s="8" t="s">
        <v>1952</v>
      </c>
      <c r="D130" s="9" t="s">
        <v>148</v>
      </c>
      <c r="F130" s="10">
        <v>43496</v>
      </c>
      <c r="G130" s="11">
        <v>637.6</v>
      </c>
      <c r="H130" s="11">
        <v>133.9</v>
      </c>
      <c r="K130" s="11">
        <v>771.5</v>
      </c>
      <c r="L130" s="11" t="s">
        <v>150</v>
      </c>
      <c r="M130" s="7" t="str">
        <f t="shared" si="2"/>
        <v>BOREAL INFORMATION TECHNOLOGY, S.L.</v>
      </c>
      <c r="N130" s="12">
        <f t="shared" si="3"/>
        <v>1</v>
      </c>
      <c r="O130" s="7" t="str">
        <f>IF(N130="","",VLOOKUP(N130,Mestre!$B$2:$C$13,2,FALSE))</f>
        <v>Trimestre 1</v>
      </c>
      <c r="R130" s="3" t="s">
        <v>1689</v>
      </c>
      <c r="S130" s="4">
        <v>179.84</v>
      </c>
      <c r="T130" s="4">
        <v>148.63</v>
      </c>
      <c r="W130" s="17"/>
      <c r="X130" s="17"/>
    </row>
    <row r="131" spans="3:24" ht="15" x14ac:dyDescent="0.25">
      <c r="C131" s="8" t="s">
        <v>1949</v>
      </c>
      <c r="D131" s="9" t="s">
        <v>220</v>
      </c>
      <c r="F131" s="10">
        <v>43467</v>
      </c>
      <c r="G131" s="11">
        <v>16.14</v>
      </c>
      <c r="H131" s="11">
        <v>3.39</v>
      </c>
      <c r="K131" s="11">
        <v>19.53</v>
      </c>
      <c r="L131" s="11" t="s">
        <v>83</v>
      </c>
      <c r="M131" s="7" t="str">
        <f t="shared" si="2"/>
        <v>MOTO 86, S.A.</v>
      </c>
      <c r="N131" s="12">
        <f t="shared" si="3"/>
        <v>1</v>
      </c>
      <c r="O131" s="7" t="str">
        <f>IF(N131="","",VLOOKUP(N131,Mestre!$B$2:$C$13,2,FALSE))</f>
        <v>Trimestre 1</v>
      </c>
      <c r="R131" s="3" t="s">
        <v>97</v>
      </c>
      <c r="S131" s="4">
        <v>10247.980000000001</v>
      </c>
      <c r="T131" s="4">
        <v>8469.39</v>
      </c>
      <c r="W131" s="17"/>
      <c r="X131" s="17"/>
    </row>
    <row r="132" spans="3:24" ht="15" x14ac:dyDescent="0.25">
      <c r="C132" s="8" t="s">
        <v>1955</v>
      </c>
      <c r="D132" s="9" t="s">
        <v>164</v>
      </c>
      <c r="F132" s="10">
        <v>43496</v>
      </c>
      <c r="G132" s="11">
        <v>35</v>
      </c>
      <c r="H132" s="11">
        <v>3.5</v>
      </c>
      <c r="K132" s="11">
        <v>38.5</v>
      </c>
      <c r="L132" s="11" t="s">
        <v>166</v>
      </c>
      <c r="M132" s="7" t="str">
        <f t="shared" si="2"/>
        <v>VIVA AQUA SERVICE SPAIN, S.A.</v>
      </c>
      <c r="N132" s="12">
        <f t="shared" si="3"/>
        <v>1</v>
      </c>
      <c r="O132" s="7" t="str">
        <f>IF(N132="","",VLOOKUP(N132,Mestre!$B$2:$C$13,2,FALSE))</f>
        <v>Trimestre 1</v>
      </c>
      <c r="R132" s="3" t="s">
        <v>792</v>
      </c>
      <c r="S132" s="4">
        <v>363</v>
      </c>
      <c r="T132" s="4">
        <v>300</v>
      </c>
      <c r="W132" s="17"/>
      <c r="X132" s="17"/>
    </row>
    <row r="133" spans="3:24" ht="15" x14ac:dyDescent="0.25">
      <c r="C133" s="8" t="s">
        <v>1956</v>
      </c>
      <c r="D133" s="9">
        <v>1900003</v>
      </c>
      <c r="F133" s="10">
        <v>43469</v>
      </c>
      <c r="G133" s="11">
        <v>188.37</v>
      </c>
      <c r="H133" s="11">
        <v>39.56</v>
      </c>
      <c r="K133" s="11">
        <v>227.93</v>
      </c>
      <c r="L133" s="11" t="s">
        <v>41</v>
      </c>
      <c r="M133" s="7" t="str">
        <f t="shared" si="2"/>
        <v>COMERCIAL LITHIUMBLEI S.L.</v>
      </c>
      <c r="N133" s="12">
        <f t="shared" si="3"/>
        <v>1</v>
      </c>
      <c r="O133" s="7" t="str">
        <f>IF(N133="","",VLOOKUP(N133,Mestre!$B$2:$C$13,2,FALSE))</f>
        <v>Trimestre 1</v>
      </c>
      <c r="R133" s="3" t="s">
        <v>508</v>
      </c>
      <c r="S133" s="4">
        <v>10067.200000000001</v>
      </c>
      <c r="T133" s="4">
        <v>8320</v>
      </c>
      <c r="W133" s="17"/>
      <c r="X133" s="17"/>
    </row>
    <row r="134" spans="3:24" ht="15" x14ac:dyDescent="0.25">
      <c r="C134" s="8" t="s">
        <v>1964</v>
      </c>
      <c r="D134" s="9">
        <v>190025</v>
      </c>
      <c r="F134" s="10">
        <v>43496</v>
      </c>
      <c r="G134" s="11">
        <v>2259</v>
      </c>
      <c r="H134" s="11">
        <v>225.9</v>
      </c>
      <c r="K134" s="11">
        <v>2484.9</v>
      </c>
      <c r="L134" s="11" t="s">
        <v>152</v>
      </c>
      <c r="M134" s="7" t="str">
        <f t="shared" si="2"/>
        <v>TRANS G.M., S.L.</v>
      </c>
      <c r="N134" s="12">
        <f t="shared" si="3"/>
        <v>1</v>
      </c>
      <c r="O134" s="7" t="str">
        <f>IF(N134="","",VLOOKUP(N134,Mestre!$B$2:$C$13,2,FALSE))</f>
        <v>Trimestre 1</v>
      </c>
      <c r="R134" s="3" t="s">
        <v>1085</v>
      </c>
      <c r="S134" s="4">
        <v>339784</v>
      </c>
      <c r="T134" s="4">
        <v>339784</v>
      </c>
      <c r="W134" s="17"/>
      <c r="X134" s="17"/>
    </row>
    <row r="135" spans="3:24" ht="15" x14ac:dyDescent="0.25">
      <c r="C135" s="8" t="s">
        <v>1972</v>
      </c>
      <c r="D135" s="9">
        <v>43739</v>
      </c>
      <c r="F135" s="10">
        <v>43466</v>
      </c>
      <c r="G135" s="11">
        <v>2070</v>
      </c>
      <c r="H135" s="11">
        <v>434.7</v>
      </c>
      <c r="J135" s="11" t="s">
        <v>1976</v>
      </c>
      <c r="K135" s="11">
        <v>2111.4</v>
      </c>
      <c r="L135" s="11" t="s">
        <v>225</v>
      </c>
      <c r="M135" s="7" t="str">
        <f t="shared" si="2"/>
        <v>SENDRA CRESPO, C.B.</v>
      </c>
      <c r="N135" s="12">
        <f t="shared" si="3"/>
        <v>1</v>
      </c>
      <c r="O135" s="7" t="str">
        <f>IF(N135="","",VLOOKUP(N135,Mestre!$B$2:$C$13,2,FALSE))</f>
        <v>Trimestre 1</v>
      </c>
      <c r="R135" s="3" t="s">
        <v>1571</v>
      </c>
      <c r="S135" s="4">
        <v>30602.07</v>
      </c>
      <c r="T135" s="4">
        <v>25290.97</v>
      </c>
      <c r="W135" s="17"/>
      <c r="X135" s="17"/>
    </row>
    <row r="136" spans="3:24" ht="15" x14ac:dyDescent="0.25">
      <c r="C136" s="8" t="s">
        <v>1970</v>
      </c>
      <c r="D136" s="9">
        <v>370</v>
      </c>
      <c r="F136" s="10">
        <v>43496</v>
      </c>
      <c r="G136" s="11">
        <v>1760</v>
      </c>
      <c r="H136" s="11">
        <v>369.6</v>
      </c>
      <c r="K136" s="11">
        <v>2129.6</v>
      </c>
      <c r="L136" s="11" t="s">
        <v>143</v>
      </c>
      <c r="M136" s="7" t="str">
        <f t="shared" si="2"/>
        <v>FUNDACIO PRIVADA SIGEA</v>
      </c>
      <c r="N136" s="12">
        <f t="shared" si="3"/>
        <v>1</v>
      </c>
      <c r="O136" s="7" t="str">
        <f>IF(N136="","",VLOOKUP(N136,Mestre!$B$2:$C$13,2,FALSE))</f>
        <v>Trimestre 1</v>
      </c>
      <c r="R136" s="3" t="s">
        <v>572</v>
      </c>
      <c r="S136" s="4">
        <v>13182.349999999999</v>
      </c>
      <c r="T136" s="4">
        <v>10894.5</v>
      </c>
      <c r="W136" s="17"/>
      <c r="X136" s="17"/>
    </row>
    <row r="137" spans="3:24" ht="15" x14ac:dyDescent="0.25">
      <c r="C137" s="8" t="s">
        <v>1967</v>
      </c>
      <c r="D137" s="9">
        <v>92037433</v>
      </c>
      <c r="F137" s="10">
        <v>43489</v>
      </c>
      <c r="G137" s="11">
        <v>3770</v>
      </c>
      <c r="H137" s="11">
        <v>791.7</v>
      </c>
      <c r="K137" s="11">
        <v>4561.7</v>
      </c>
      <c r="L137" s="11" t="s">
        <v>78</v>
      </c>
      <c r="M137" s="7" t="str">
        <f t="shared" si="2"/>
        <v>SULO IBERICA, S.A.</v>
      </c>
      <c r="N137" s="12">
        <f t="shared" si="3"/>
        <v>1</v>
      </c>
      <c r="O137" s="7" t="str">
        <f>IF(N137="","",VLOOKUP(N137,Mestre!$B$2:$C$13,2,FALSE))</f>
        <v>Trimestre 1</v>
      </c>
      <c r="R137" s="3" t="s">
        <v>1468</v>
      </c>
      <c r="S137" s="4">
        <v>290.39999999999998</v>
      </c>
      <c r="T137" s="4">
        <v>240</v>
      </c>
      <c r="W137" s="17"/>
      <c r="X137" s="17"/>
    </row>
    <row r="138" spans="3:24" ht="15" x14ac:dyDescent="0.25">
      <c r="C138" s="8" t="s">
        <v>1973</v>
      </c>
      <c r="D138" s="9" t="s">
        <v>119</v>
      </c>
      <c r="F138" s="10">
        <v>43493</v>
      </c>
      <c r="G138" s="11">
        <v>1788</v>
      </c>
      <c r="H138" s="11">
        <v>375.48</v>
      </c>
      <c r="K138" s="11">
        <v>2163.48</v>
      </c>
      <c r="L138" s="11" t="s">
        <v>121</v>
      </c>
      <c r="M138" s="7" t="str">
        <f t="shared" ref="M138:M201" si="4">MID(C138,8,60)</f>
        <v>AIR TENA 2004 S.L.</v>
      </c>
      <c r="N138" s="12">
        <f t="shared" ref="N138:N201" si="5">IF(F138="","",MONTH(F138))</f>
        <v>1</v>
      </c>
      <c r="O138" s="7" t="str">
        <f>IF(N138="","",VLOOKUP(N138,Mestre!$B$2:$C$13,2,FALSE))</f>
        <v>Trimestre 1</v>
      </c>
      <c r="R138" s="3" t="s">
        <v>111</v>
      </c>
      <c r="S138" s="4">
        <v>13892.489999999998</v>
      </c>
      <c r="T138" s="4">
        <v>11481.400000000001</v>
      </c>
      <c r="W138" s="17"/>
      <c r="X138" s="17"/>
    </row>
    <row r="139" spans="3:24" ht="15" x14ac:dyDescent="0.25">
      <c r="C139" s="8" t="s">
        <v>1987</v>
      </c>
      <c r="D139" s="9">
        <v>43617</v>
      </c>
      <c r="F139" s="10">
        <v>43472</v>
      </c>
      <c r="G139" s="11">
        <v>20343.5</v>
      </c>
      <c r="H139" s="11">
        <v>4272.1400000000003</v>
      </c>
      <c r="K139" s="11">
        <v>24615.64</v>
      </c>
      <c r="L139" s="11" t="s">
        <v>34</v>
      </c>
      <c r="M139" s="7" t="str">
        <f t="shared" si="4"/>
        <v>GERARD ROSELL ENGINYERIA CONSULTORS SLP</v>
      </c>
      <c r="N139" s="12">
        <f t="shared" si="5"/>
        <v>1</v>
      </c>
      <c r="O139" s="7" t="str">
        <f>IF(N139="","",VLOOKUP(N139,Mestre!$B$2:$C$13,2,FALSE))</f>
        <v>Trimestre 1</v>
      </c>
      <c r="R139" s="3" t="s">
        <v>1608</v>
      </c>
      <c r="S139" s="4">
        <v>242.97</v>
      </c>
      <c r="T139" s="4">
        <v>220.88</v>
      </c>
      <c r="W139" s="17"/>
      <c r="X139" s="17"/>
    </row>
    <row r="140" spans="3:24" ht="15" x14ac:dyDescent="0.25">
      <c r="C140" s="8" t="s">
        <v>1989</v>
      </c>
      <c r="D140" s="9" t="s">
        <v>246</v>
      </c>
      <c r="F140" s="10">
        <v>43496</v>
      </c>
      <c r="G140" s="11">
        <v>197.39</v>
      </c>
      <c r="H140" s="11">
        <v>41.45</v>
      </c>
      <c r="K140" s="11">
        <v>238.84</v>
      </c>
      <c r="L140" s="11" t="s">
        <v>248</v>
      </c>
      <c r="M140" s="7" t="str">
        <f t="shared" si="4"/>
        <v>PROSEGUR SERVICIOS EFECTIVO ESPAÑA, SLU</v>
      </c>
      <c r="N140" s="12">
        <f t="shared" si="5"/>
        <v>1</v>
      </c>
      <c r="O140" s="7" t="str">
        <f>IF(N140="","",VLOOKUP(N140,Mestre!$B$2:$C$13,2,FALSE))</f>
        <v>Trimestre 1</v>
      </c>
      <c r="R140" s="3" t="s">
        <v>22</v>
      </c>
      <c r="S140" s="4">
        <v>183.09999999999988</v>
      </c>
      <c r="T140" s="4">
        <v>151.31</v>
      </c>
      <c r="W140" s="17"/>
      <c r="X140" s="17"/>
    </row>
    <row r="141" spans="3:24" ht="15" x14ac:dyDescent="0.25">
      <c r="C141" s="8" t="s">
        <v>1992</v>
      </c>
      <c r="D141" s="9" t="s">
        <v>99</v>
      </c>
      <c r="F141" s="10">
        <v>43483</v>
      </c>
      <c r="G141" s="11">
        <v>365.2</v>
      </c>
      <c r="H141" s="11">
        <v>76.69</v>
      </c>
      <c r="K141" s="11">
        <v>441.89</v>
      </c>
      <c r="L141" s="11" t="s">
        <v>101</v>
      </c>
      <c r="M141" s="7" t="str">
        <f t="shared" si="4"/>
        <v>REPARACIONES Y VULCANIZADOS JDF, S.L.</v>
      </c>
      <c r="N141" s="12">
        <f t="shared" si="5"/>
        <v>1</v>
      </c>
      <c r="O141" s="7" t="str">
        <f>IF(N141="","",VLOOKUP(N141,Mestre!$B$2:$C$13,2,FALSE))</f>
        <v>Trimestre 1</v>
      </c>
      <c r="R141" s="3" t="s">
        <v>146</v>
      </c>
      <c r="S141" s="4">
        <v>843.79</v>
      </c>
      <c r="T141" s="4">
        <v>697.35</v>
      </c>
      <c r="W141" s="17"/>
      <c r="X141" s="17"/>
    </row>
    <row r="142" spans="3:24" ht="15" x14ac:dyDescent="0.25">
      <c r="C142" s="8" t="s">
        <v>1996</v>
      </c>
      <c r="D142" s="9" t="s">
        <v>237</v>
      </c>
      <c r="F142" s="10">
        <v>43480</v>
      </c>
      <c r="G142" s="11">
        <v>32.270000000000003</v>
      </c>
      <c r="H142" s="11">
        <v>6.78</v>
      </c>
      <c r="K142" s="11">
        <v>39.049999999999997</v>
      </c>
      <c r="L142" s="11" t="s">
        <v>160</v>
      </c>
      <c r="M142" s="7" t="str">
        <f t="shared" si="4"/>
        <v>LIQUID NATURAL GAZ, S.L.</v>
      </c>
      <c r="N142" s="12">
        <f t="shared" si="5"/>
        <v>1</v>
      </c>
      <c r="O142" s="7" t="str">
        <f>IF(N142="","",VLOOKUP(N142,Mestre!$B$2:$C$13,2,FALSE))</f>
        <v>Trimestre 1</v>
      </c>
      <c r="R142" s="3" t="s">
        <v>386</v>
      </c>
      <c r="S142" s="4">
        <v>7117.41</v>
      </c>
      <c r="T142" s="4">
        <v>5882.16</v>
      </c>
      <c r="W142" s="17"/>
      <c r="X142" s="17"/>
    </row>
    <row r="143" spans="3:24" ht="15" x14ac:dyDescent="0.25">
      <c r="C143" s="8" t="s">
        <v>1996</v>
      </c>
      <c r="D143" s="9" t="s">
        <v>239</v>
      </c>
      <c r="F143" s="10">
        <v>43496</v>
      </c>
      <c r="G143" s="11">
        <v>81.400000000000006</v>
      </c>
      <c r="H143" s="11">
        <v>17.09</v>
      </c>
      <c r="K143" s="11">
        <v>98.49</v>
      </c>
      <c r="L143" s="11" t="s">
        <v>160</v>
      </c>
      <c r="M143" s="7" t="str">
        <f t="shared" si="4"/>
        <v>LIQUID NATURAL GAZ, S.L.</v>
      </c>
      <c r="N143" s="12">
        <f t="shared" si="5"/>
        <v>1</v>
      </c>
      <c r="O143" s="7" t="str">
        <f>IF(N143="","",VLOOKUP(N143,Mestre!$B$2:$C$13,2,FALSE))</f>
        <v>Trimestre 1</v>
      </c>
      <c r="R143" s="3" t="s">
        <v>314</v>
      </c>
      <c r="S143" s="4">
        <v>1855.48</v>
      </c>
      <c r="T143" s="4">
        <v>1533.45</v>
      </c>
      <c r="W143" s="17"/>
      <c r="X143" s="17"/>
    </row>
    <row r="144" spans="3:24" ht="15" x14ac:dyDescent="0.25">
      <c r="C144" s="8" t="s">
        <v>1998</v>
      </c>
      <c r="D144" s="9" t="s">
        <v>257</v>
      </c>
      <c r="F144" s="10">
        <v>43496</v>
      </c>
      <c r="G144" s="11">
        <v>1221.28</v>
      </c>
      <c r="H144" s="11">
        <v>122.13</v>
      </c>
      <c r="K144" s="11">
        <v>1343.41</v>
      </c>
      <c r="L144" s="11" t="s">
        <v>256</v>
      </c>
      <c r="M144" s="7" t="str">
        <f t="shared" si="4"/>
        <v>CONTENIDORS PUBLICS DE CATALUNYA SA</v>
      </c>
      <c r="N144" s="12">
        <f t="shared" si="5"/>
        <v>1</v>
      </c>
      <c r="O144" s="7" t="str">
        <f>IF(N144="","",VLOOKUP(N144,Mestre!$B$2:$C$13,2,FALSE))</f>
        <v>Trimestre 1</v>
      </c>
      <c r="R144" s="3" t="s">
        <v>28</v>
      </c>
      <c r="S144" s="4">
        <v>4681.49</v>
      </c>
      <c r="T144" s="4">
        <v>3869</v>
      </c>
      <c r="W144" s="17"/>
      <c r="X144" s="17"/>
    </row>
    <row r="145" spans="3:24" ht="15" x14ac:dyDescent="0.25">
      <c r="C145" s="8" t="s">
        <v>2004</v>
      </c>
      <c r="D145" s="9">
        <v>91</v>
      </c>
      <c r="F145" s="10">
        <v>43496</v>
      </c>
      <c r="G145" s="11">
        <v>227.01</v>
      </c>
      <c r="H145" s="11">
        <v>47.67</v>
      </c>
      <c r="J145" s="11" t="s">
        <v>2028</v>
      </c>
      <c r="K145" s="11">
        <v>272.41000000000003</v>
      </c>
      <c r="L145" s="11" t="s">
        <v>157</v>
      </c>
      <c r="M145" s="7" t="str">
        <f t="shared" si="4"/>
        <v>CARLOS JUAN GUTIERREZ</v>
      </c>
      <c r="N145" s="12">
        <f t="shared" si="5"/>
        <v>1</v>
      </c>
      <c r="O145" s="7" t="str">
        <f>IF(N145="","",VLOOKUP(N145,Mestre!$B$2:$C$13,2,FALSE))</f>
        <v>Trimestre 1</v>
      </c>
      <c r="R145" s="3" t="s">
        <v>670</v>
      </c>
      <c r="S145" s="4">
        <v>1091.1199999999999</v>
      </c>
      <c r="T145" s="4">
        <v>901.75</v>
      </c>
      <c r="W145" s="17"/>
      <c r="X145" s="17"/>
    </row>
    <row r="146" spans="3:24" ht="15" x14ac:dyDescent="0.25">
      <c r="C146" s="8" t="s">
        <v>2010</v>
      </c>
      <c r="D146" s="9" t="s">
        <v>24</v>
      </c>
      <c r="F146" s="10">
        <v>43476</v>
      </c>
      <c r="G146" s="11">
        <v>163.92</v>
      </c>
      <c r="H146" s="11">
        <v>34.43</v>
      </c>
      <c r="K146" s="11">
        <v>198.35</v>
      </c>
      <c r="L146" s="11" t="s">
        <v>26</v>
      </c>
      <c r="M146" s="7" t="str">
        <f t="shared" si="4"/>
        <v>AQUI ENERGIA, S.L.</v>
      </c>
      <c r="N146" s="12">
        <f t="shared" si="5"/>
        <v>1</v>
      </c>
      <c r="O146" s="7" t="str">
        <f>IF(N146="","",VLOOKUP(N146,Mestre!$B$2:$C$13,2,FALSE))</f>
        <v>Trimestre 1</v>
      </c>
      <c r="R146" s="3" t="s">
        <v>342</v>
      </c>
      <c r="S146" s="4">
        <v>4407.2199999999993</v>
      </c>
      <c r="T146" s="4">
        <v>3642.33</v>
      </c>
      <c r="W146" s="17"/>
      <c r="X146" s="17"/>
    </row>
    <row r="147" spans="3:24" ht="15" x14ac:dyDescent="0.25">
      <c r="C147" s="8" t="s">
        <v>2013</v>
      </c>
      <c r="D147" s="9">
        <v>191000024</v>
      </c>
      <c r="F147" s="10">
        <v>43496</v>
      </c>
      <c r="G147" s="11">
        <v>238.44</v>
      </c>
      <c r="H147" s="11">
        <v>50.07</v>
      </c>
      <c r="K147" s="11">
        <v>288.51</v>
      </c>
      <c r="L147" s="11" t="s">
        <v>160</v>
      </c>
      <c r="M147" s="7" t="str">
        <f t="shared" si="4"/>
        <v>PROMAR EDIFICIOS, S.L.</v>
      </c>
      <c r="N147" s="12">
        <f t="shared" si="5"/>
        <v>1</v>
      </c>
      <c r="O147" s="7" t="str">
        <f>IF(N147="","",VLOOKUP(N147,Mestre!$B$2:$C$13,2,FALSE))</f>
        <v>Trimestre 1</v>
      </c>
      <c r="R147" s="3" t="s">
        <v>1524</v>
      </c>
      <c r="S147" s="4">
        <v>2416.98</v>
      </c>
      <c r="T147" s="4">
        <v>1997.5</v>
      </c>
      <c r="W147" s="17"/>
      <c r="X147" s="17"/>
    </row>
    <row r="148" spans="3:24" ht="15" x14ac:dyDescent="0.25">
      <c r="C148" s="8" t="s">
        <v>2029</v>
      </c>
      <c r="D148" s="9" t="s">
        <v>37</v>
      </c>
      <c r="F148" s="10">
        <v>43467</v>
      </c>
      <c r="G148" s="11">
        <v>1592.5</v>
      </c>
      <c r="H148" s="11">
        <v>334.43</v>
      </c>
      <c r="J148" s="11" t="s">
        <v>2030</v>
      </c>
      <c r="K148" s="11">
        <v>1688.05</v>
      </c>
      <c r="L148" s="11" t="s">
        <v>39</v>
      </c>
      <c r="M148" s="7" t="str">
        <f t="shared" si="4"/>
        <v>ISABELLE BONNEAU</v>
      </c>
      <c r="N148" s="12">
        <f t="shared" si="5"/>
        <v>1</v>
      </c>
      <c r="O148" s="7" t="str">
        <f>IF(N148="","",VLOOKUP(N148,Mestre!$B$2:$C$13,2,FALSE))</f>
        <v>Trimestre 1</v>
      </c>
      <c r="R148" s="3" t="s">
        <v>899</v>
      </c>
      <c r="S148" s="4">
        <v>1184.5899999999999</v>
      </c>
      <c r="T148" s="4">
        <v>979</v>
      </c>
      <c r="W148" s="17"/>
      <c r="X148" s="17"/>
    </row>
    <row r="149" spans="3:24" ht="15" x14ac:dyDescent="0.25">
      <c r="C149" s="8" t="s">
        <v>2026</v>
      </c>
      <c r="D149" s="9">
        <v>49155</v>
      </c>
      <c r="F149" s="10">
        <v>43495</v>
      </c>
      <c r="G149" s="11">
        <v>750</v>
      </c>
      <c r="H149" s="11">
        <v>157.5</v>
      </c>
      <c r="K149" s="11">
        <v>907.5</v>
      </c>
      <c r="L149" s="11" t="s">
        <v>125</v>
      </c>
      <c r="M149" s="7" t="str">
        <f t="shared" si="4"/>
        <v>SENESANT 2000 S.L.</v>
      </c>
      <c r="N149" s="12">
        <f t="shared" si="5"/>
        <v>1</v>
      </c>
      <c r="O149" s="7" t="str">
        <f>IF(N149="","",VLOOKUP(N149,Mestre!$B$2:$C$13,2,FALSE))</f>
        <v>Trimestre 1</v>
      </c>
      <c r="R149" s="3" t="s">
        <v>1002</v>
      </c>
      <c r="S149" s="4">
        <v>137.87</v>
      </c>
      <c r="T149" s="4">
        <v>113.95</v>
      </c>
      <c r="W149" s="17"/>
      <c r="X149" s="17"/>
    </row>
    <row r="150" spans="3:24" ht="15" x14ac:dyDescent="0.25">
      <c r="C150" s="8" t="s">
        <v>2023</v>
      </c>
      <c r="D150" s="9">
        <v>52019</v>
      </c>
      <c r="F150" s="10">
        <v>43489</v>
      </c>
      <c r="G150" s="11">
        <v>1455</v>
      </c>
      <c r="H150" s="11">
        <v>305.55</v>
      </c>
      <c r="K150" s="11">
        <v>1760.55</v>
      </c>
      <c r="L150" s="11" t="s">
        <v>168</v>
      </c>
      <c r="M150" s="7" t="str">
        <f t="shared" si="4"/>
        <v>IOE SOPORTE E IMPEMENTACION SLU</v>
      </c>
      <c r="N150" s="12">
        <f t="shared" si="5"/>
        <v>1</v>
      </c>
      <c r="O150" s="7" t="str">
        <f>IF(N150="","",VLOOKUP(N150,Mestre!$B$2:$C$13,2,FALSE))</f>
        <v>Trimestre 1</v>
      </c>
      <c r="R150" s="3" t="s">
        <v>1455</v>
      </c>
      <c r="S150" s="4">
        <v>295.24</v>
      </c>
      <c r="T150" s="4">
        <v>244</v>
      </c>
      <c r="W150" s="17"/>
      <c r="X150" s="17"/>
    </row>
    <row r="151" spans="3:24" ht="15" x14ac:dyDescent="0.25">
      <c r="C151" s="8" t="s">
        <v>2031</v>
      </c>
      <c r="D151" s="9" t="s">
        <v>61</v>
      </c>
      <c r="F151" s="10">
        <v>43473</v>
      </c>
      <c r="G151" s="11">
        <v>8115.2</v>
      </c>
      <c r="H151" s="11">
        <v>1704.19</v>
      </c>
      <c r="K151" s="11">
        <v>9819.39</v>
      </c>
      <c r="L151" s="11" t="s">
        <v>63</v>
      </c>
      <c r="M151" s="7" t="str">
        <f t="shared" si="4"/>
        <v>ARMENGOL &amp; ROS CONSULTORES I ASSOC., SLP</v>
      </c>
      <c r="N151" s="12">
        <f t="shared" si="5"/>
        <v>1</v>
      </c>
      <c r="O151" s="7" t="str">
        <f>IF(N151="","",VLOOKUP(N151,Mestre!$B$2:$C$13,2,FALSE))</f>
        <v>Trimestre 1</v>
      </c>
      <c r="R151" s="3" t="s">
        <v>399</v>
      </c>
      <c r="S151" s="4">
        <v>2117.5</v>
      </c>
      <c r="T151" s="4">
        <v>1750</v>
      </c>
      <c r="W151" s="17"/>
      <c r="X151" s="17"/>
    </row>
    <row r="152" spans="3:24" ht="15" x14ac:dyDescent="0.25">
      <c r="C152" s="8" t="s">
        <v>2032</v>
      </c>
      <c r="D152" s="9" t="s">
        <v>169</v>
      </c>
      <c r="F152" s="10">
        <v>43473</v>
      </c>
      <c r="G152" s="11">
        <v>3894.82</v>
      </c>
      <c r="H152" s="11">
        <v>817.91</v>
      </c>
      <c r="K152" s="11">
        <v>4712.7299999999996</v>
      </c>
      <c r="L152" s="11" t="s">
        <v>171</v>
      </c>
      <c r="M152" s="7" t="str">
        <f t="shared" si="4"/>
        <v>NEDGIA CATALUNYA SA</v>
      </c>
      <c r="N152" s="12">
        <f t="shared" si="5"/>
        <v>1</v>
      </c>
      <c r="O152" s="7" t="str">
        <f>IF(N152="","",VLOOKUP(N152,Mestre!$B$2:$C$13,2,FALSE))</f>
        <v>Trimestre 1</v>
      </c>
      <c r="R152" s="3" t="s">
        <v>194</v>
      </c>
      <c r="S152" s="4">
        <v>4123.0700000000006</v>
      </c>
      <c r="T152" s="4">
        <v>3407.5</v>
      </c>
      <c r="W152" s="17"/>
      <c r="X152" s="17"/>
    </row>
    <row r="153" spans="3:24" ht="15" x14ac:dyDescent="0.25">
      <c r="C153" s="8" t="s">
        <v>2033</v>
      </c>
      <c r="D153" s="9">
        <v>9</v>
      </c>
      <c r="F153" s="10">
        <v>43479</v>
      </c>
      <c r="G153" s="11">
        <v>1133.8699999999999</v>
      </c>
      <c r="H153" s="11">
        <v>238.11</v>
      </c>
      <c r="K153" s="11">
        <v>1371.98</v>
      </c>
      <c r="L153" s="11" t="s">
        <v>168</v>
      </c>
      <c r="M153" s="7" t="str">
        <f t="shared" si="4"/>
        <v>EVA MARIA CASTILLEJO</v>
      </c>
      <c r="N153" s="12">
        <f t="shared" si="5"/>
        <v>1</v>
      </c>
      <c r="O153" s="7" t="str">
        <f>IF(N153="","",VLOOKUP(N153,Mestre!$B$2:$C$13,2,FALSE))</f>
        <v>Trimestre 1</v>
      </c>
      <c r="R153" s="3" t="s">
        <v>38</v>
      </c>
      <c r="S153" s="4">
        <v>3256.85</v>
      </c>
      <c r="T153" s="4">
        <v>3072.5</v>
      </c>
      <c r="W153" s="17"/>
      <c r="X153" s="17"/>
    </row>
    <row r="154" spans="3:24" ht="15" x14ac:dyDescent="0.25">
      <c r="C154" s="8" t="s">
        <v>2034</v>
      </c>
      <c r="D154" s="9" t="s">
        <v>182</v>
      </c>
      <c r="F154" s="10">
        <v>43482</v>
      </c>
      <c r="G154" s="11">
        <v>3665.01</v>
      </c>
      <c r="H154" s="11">
        <v>769.65</v>
      </c>
      <c r="K154" s="11">
        <v>4434.66</v>
      </c>
      <c r="L154" s="11" t="s">
        <v>184</v>
      </c>
      <c r="M154" s="7" t="str">
        <f t="shared" si="4"/>
        <v>STAFF SEDO SL</v>
      </c>
      <c r="N154" s="12">
        <f t="shared" si="5"/>
        <v>1</v>
      </c>
      <c r="O154" s="7" t="str">
        <f>IF(N154="","",VLOOKUP(N154,Mestre!$B$2:$C$13,2,FALSE))</f>
        <v>Trimestre 1</v>
      </c>
      <c r="R154" s="3" t="s">
        <v>415</v>
      </c>
      <c r="S154" s="4">
        <v>856.68</v>
      </c>
      <c r="T154" s="4">
        <v>708</v>
      </c>
      <c r="W154" s="17"/>
      <c r="X154" s="17"/>
    </row>
    <row r="155" spans="3:24" ht="15" x14ac:dyDescent="0.25">
      <c r="C155" s="8" t="s">
        <v>2035</v>
      </c>
      <c r="D155" s="9" t="s">
        <v>161</v>
      </c>
      <c r="F155" s="10">
        <v>43476</v>
      </c>
      <c r="G155" s="11">
        <v>282.33</v>
      </c>
      <c r="H155" s="11">
        <v>59.29</v>
      </c>
      <c r="K155" s="11">
        <v>341.62</v>
      </c>
      <c r="L155" s="11" t="s">
        <v>163</v>
      </c>
      <c r="M155" s="7" t="str">
        <f t="shared" si="4"/>
        <v>BETON CATALAN, S.A.</v>
      </c>
      <c r="N155" s="12">
        <f t="shared" si="5"/>
        <v>1</v>
      </c>
      <c r="O155" s="7" t="str">
        <f>IF(N155="","",VLOOKUP(N155,Mestre!$B$2:$C$13,2,FALSE))</f>
        <v>Trimestre 1</v>
      </c>
      <c r="R155" s="3" t="s">
        <v>1416</v>
      </c>
      <c r="S155" s="4">
        <v>1346.2</v>
      </c>
      <c r="T155" s="4">
        <v>1270</v>
      </c>
      <c r="W155" s="17"/>
      <c r="X155" s="17"/>
    </row>
    <row r="156" spans="3:24" ht="15" x14ac:dyDescent="0.25">
      <c r="C156" s="8" t="s">
        <v>2035</v>
      </c>
      <c r="D156" s="9" t="s">
        <v>222</v>
      </c>
      <c r="F156" s="10">
        <v>43494</v>
      </c>
      <c r="G156" s="11">
        <v>398.55</v>
      </c>
      <c r="H156" s="11">
        <v>83.7</v>
      </c>
      <c r="K156" s="11">
        <v>482.25</v>
      </c>
      <c r="L156" s="11" t="s">
        <v>163</v>
      </c>
      <c r="M156" s="7" t="str">
        <f t="shared" si="4"/>
        <v>BETON CATALAN, S.A.</v>
      </c>
      <c r="N156" s="12">
        <f t="shared" si="5"/>
        <v>1</v>
      </c>
      <c r="O156" s="7" t="str">
        <f>IF(N156="","",VLOOKUP(N156,Mestre!$B$2:$C$13,2,FALSE))</f>
        <v>Trimestre 1</v>
      </c>
      <c r="R156" s="3" t="s">
        <v>1782</v>
      </c>
      <c r="S156" s="4">
        <v>260.77999999999997</v>
      </c>
      <c r="T156" s="4">
        <v>215.52</v>
      </c>
      <c r="W156" s="17"/>
      <c r="X156" s="17"/>
    </row>
    <row r="157" spans="3:24" ht="15" x14ac:dyDescent="0.25">
      <c r="C157" s="8" t="s">
        <v>2036</v>
      </c>
      <c r="D157" s="9">
        <v>1001</v>
      </c>
      <c r="F157" s="10">
        <v>43496</v>
      </c>
      <c r="G157" s="11">
        <v>160</v>
      </c>
      <c r="H157" s="11">
        <v>33.6</v>
      </c>
      <c r="K157" s="11">
        <v>193.6</v>
      </c>
      <c r="L157" s="11" t="s">
        <v>83</v>
      </c>
      <c r="M157" s="7" t="str">
        <f t="shared" si="4"/>
        <v>VEHICULOS DE INGENIERIA URBANA SL</v>
      </c>
      <c r="N157" s="12">
        <f t="shared" si="5"/>
        <v>1</v>
      </c>
      <c r="O157" s="7" t="str">
        <f>IF(N157="","",VLOOKUP(N157,Mestre!$B$2:$C$13,2,FALSE))</f>
        <v>Trimestre 1</v>
      </c>
      <c r="R157" s="3" t="s">
        <v>1073</v>
      </c>
      <c r="S157" s="4">
        <v>928.1</v>
      </c>
      <c r="T157" s="4">
        <v>928.1</v>
      </c>
      <c r="W157" s="17"/>
      <c r="X157" s="17"/>
    </row>
    <row r="158" spans="3:24" ht="15" x14ac:dyDescent="0.25">
      <c r="C158" s="8" t="s">
        <v>2036</v>
      </c>
      <c r="D158" s="9">
        <v>1002</v>
      </c>
      <c r="F158" s="10">
        <v>43496</v>
      </c>
      <c r="G158" s="11">
        <v>160</v>
      </c>
      <c r="H158" s="11">
        <v>33.6</v>
      </c>
      <c r="K158" s="11">
        <v>193.6</v>
      </c>
      <c r="L158" s="11" t="s">
        <v>83</v>
      </c>
      <c r="M158" s="7" t="str">
        <f t="shared" si="4"/>
        <v>VEHICULOS DE INGENIERIA URBANA SL</v>
      </c>
      <c r="N158" s="12">
        <f t="shared" si="5"/>
        <v>1</v>
      </c>
      <c r="O158" s="7" t="str">
        <f>IF(N158="","",VLOOKUP(N158,Mestre!$B$2:$C$13,2,FALSE))</f>
        <v>Trimestre 1</v>
      </c>
      <c r="R158" s="3" t="s">
        <v>390</v>
      </c>
      <c r="S158" s="4">
        <v>144</v>
      </c>
      <c r="T158" s="4">
        <v>120</v>
      </c>
      <c r="W158" s="17"/>
      <c r="X158" s="17"/>
    </row>
    <row r="159" spans="3:24" ht="15" x14ac:dyDescent="0.25">
      <c r="C159" s="8" t="s">
        <v>2036</v>
      </c>
      <c r="D159" s="9">
        <v>1003</v>
      </c>
      <c r="F159" s="10">
        <v>43496</v>
      </c>
      <c r="G159" s="11">
        <v>820</v>
      </c>
      <c r="H159" s="11">
        <v>172.2</v>
      </c>
      <c r="K159" s="11">
        <v>992.2</v>
      </c>
      <c r="L159" s="11" t="s">
        <v>83</v>
      </c>
      <c r="M159" s="7" t="str">
        <f t="shared" si="4"/>
        <v>VEHICULOS DE INGENIERIA URBANA SL</v>
      </c>
      <c r="N159" s="12">
        <f t="shared" si="5"/>
        <v>1</v>
      </c>
      <c r="O159" s="7" t="str">
        <f>IF(N159="","",VLOOKUP(N159,Mestre!$B$2:$C$13,2,FALSE))</f>
        <v>Trimestre 1</v>
      </c>
      <c r="R159" s="3" t="s">
        <v>650</v>
      </c>
      <c r="S159" s="4">
        <v>217.8</v>
      </c>
      <c r="T159" s="4">
        <v>180</v>
      </c>
      <c r="W159" s="17"/>
      <c r="X159" s="17"/>
    </row>
    <row r="160" spans="3:24" ht="15" x14ac:dyDescent="0.25">
      <c r="C160" s="8" t="s">
        <v>2037</v>
      </c>
      <c r="D160" s="9" t="s">
        <v>175</v>
      </c>
      <c r="F160" s="10">
        <v>43496</v>
      </c>
      <c r="G160" s="11">
        <v>845</v>
      </c>
      <c r="H160" s="11">
        <v>177.45</v>
      </c>
      <c r="K160" s="11">
        <v>1022.45</v>
      </c>
      <c r="L160" s="11" t="s">
        <v>78</v>
      </c>
      <c r="M160" s="7" t="str">
        <f t="shared" si="4"/>
        <v>DRAULICFREN, S.L.</v>
      </c>
      <c r="N160" s="12">
        <f t="shared" si="5"/>
        <v>1</v>
      </c>
      <c r="O160" s="7" t="str">
        <f>IF(N160="","",VLOOKUP(N160,Mestre!$B$2:$C$13,2,FALSE))</f>
        <v>Trimestre 1</v>
      </c>
      <c r="R160" s="3" t="s">
        <v>188</v>
      </c>
      <c r="S160" s="4">
        <v>1891.65</v>
      </c>
      <c r="T160" s="4">
        <v>1563.3500000000001</v>
      </c>
      <c r="W160" s="17"/>
      <c r="X160" s="17"/>
    </row>
    <row r="161" spans="3:24" ht="15" x14ac:dyDescent="0.25">
      <c r="C161" s="8" t="s">
        <v>2038</v>
      </c>
      <c r="D161" s="9">
        <v>782833</v>
      </c>
      <c r="F161" s="10">
        <v>43481</v>
      </c>
      <c r="G161" s="11">
        <v>678.59</v>
      </c>
      <c r="H161" s="11">
        <v>142.5</v>
      </c>
      <c r="K161" s="11">
        <v>821.09</v>
      </c>
      <c r="L161" s="11" t="s">
        <v>168</v>
      </c>
      <c r="M161" s="7" t="str">
        <f t="shared" si="4"/>
        <v>CABLEMATIC DOS MIL, S.L.U.</v>
      </c>
      <c r="N161" s="12">
        <f t="shared" si="5"/>
        <v>1</v>
      </c>
      <c r="O161" s="7" t="str">
        <f>IF(N161="","",VLOOKUP(N161,Mestre!$B$2:$C$13,2,FALSE))</f>
        <v>Trimestre 1</v>
      </c>
      <c r="R161" s="3" t="s">
        <v>258</v>
      </c>
      <c r="S161" s="4">
        <v>9975.2400000000034</v>
      </c>
      <c r="T161" s="4">
        <v>8244</v>
      </c>
      <c r="W161" s="17"/>
      <c r="X161" s="17"/>
    </row>
    <row r="162" spans="3:24" ht="15" x14ac:dyDescent="0.25">
      <c r="C162" s="8" t="s">
        <v>2039</v>
      </c>
      <c r="D162" s="9" t="s">
        <v>172</v>
      </c>
      <c r="F162" s="10">
        <v>43493</v>
      </c>
      <c r="G162" s="11">
        <v>90</v>
      </c>
      <c r="H162" s="11">
        <v>18.899999999999999</v>
      </c>
      <c r="K162" s="11">
        <v>108.9</v>
      </c>
      <c r="L162" s="11" t="s">
        <v>174</v>
      </c>
      <c r="M162" s="7" t="str">
        <f t="shared" si="4"/>
        <v>AUTO-BOXES GINEL, S.L.U.</v>
      </c>
      <c r="N162" s="12">
        <f t="shared" si="5"/>
        <v>1</v>
      </c>
      <c r="O162" s="7" t="str">
        <f>IF(N162="","",VLOOKUP(N162,Mestre!$B$2:$C$13,2,FALSE))</f>
        <v>Trimestre 1</v>
      </c>
      <c r="R162" s="3" t="s">
        <v>840</v>
      </c>
      <c r="S162" s="4">
        <v>122.21</v>
      </c>
      <c r="T162" s="4">
        <v>101</v>
      </c>
      <c r="W162" s="17"/>
      <c r="X162" s="17"/>
    </row>
    <row r="163" spans="3:24" ht="15" x14ac:dyDescent="0.25">
      <c r="C163" s="8" t="s">
        <v>2040</v>
      </c>
      <c r="D163" s="9" t="s">
        <v>71</v>
      </c>
      <c r="F163" s="10">
        <v>43495</v>
      </c>
      <c r="G163" s="11">
        <v>3808</v>
      </c>
      <c r="H163" s="11">
        <v>799.68</v>
      </c>
      <c r="K163" s="11">
        <v>4607.68</v>
      </c>
      <c r="L163" s="11" t="s">
        <v>73</v>
      </c>
      <c r="M163" s="7" t="str">
        <f t="shared" si="4"/>
        <v>SOLEPLEX SWISS S.L.</v>
      </c>
      <c r="N163" s="12">
        <f t="shared" si="5"/>
        <v>1</v>
      </c>
      <c r="O163" s="7" t="str">
        <f>IF(N163="","",VLOOKUP(N163,Mestre!$B$2:$C$13,2,FALSE))</f>
        <v>Trimestre 1</v>
      </c>
      <c r="R163" s="3" t="s">
        <v>374</v>
      </c>
      <c r="S163" s="4">
        <v>11736.32</v>
      </c>
      <c r="T163" s="4">
        <v>10485.580000000002</v>
      </c>
      <c r="W163" s="17"/>
      <c r="X163" s="17"/>
    </row>
    <row r="164" spans="3:24" ht="15" x14ac:dyDescent="0.25">
      <c r="C164" s="8" t="s">
        <v>2041</v>
      </c>
      <c r="D164" s="9">
        <v>190103100268</v>
      </c>
      <c r="F164" s="10">
        <v>43467</v>
      </c>
      <c r="G164" s="11">
        <v>353.6</v>
      </c>
      <c r="H164" s="11">
        <v>63.07</v>
      </c>
      <c r="K164" s="11">
        <v>416.67</v>
      </c>
      <c r="L164" s="11" t="s">
        <v>41</v>
      </c>
      <c r="M164" s="7" t="str">
        <f t="shared" si="4"/>
        <v>ALCAMPO S.A.U.</v>
      </c>
      <c r="N164" s="12">
        <f t="shared" si="5"/>
        <v>1</v>
      </c>
      <c r="O164" s="7" t="str">
        <f>IF(N164="","",VLOOKUP(N164,Mestre!$B$2:$C$13,2,FALSE))</f>
        <v>Trimestre 1</v>
      </c>
      <c r="R164" s="3" t="s">
        <v>756</v>
      </c>
      <c r="S164" s="4">
        <v>2489.59</v>
      </c>
      <c r="T164" s="4">
        <v>2057.5100000000002</v>
      </c>
      <c r="W164" s="17"/>
      <c r="X164" s="17"/>
    </row>
    <row r="165" spans="3:24" ht="15" x14ac:dyDescent="0.25">
      <c r="C165" s="8" t="s">
        <v>2042</v>
      </c>
      <c r="D165" s="9" t="s">
        <v>145</v>
      </c>
      <c r="F165" s="10">
        <v>43496</v>
      </c>
      <c r="G165" s="11">
        <v>697.35</v>
      </c>
      <c r="H165" s="11">
        <v>146.44</v>
      </c>
      <c r="K165" s="11">
        <v>843.79</v>
      </c>
      <c r="L165" s="11" t="s">
        <v>147</v>
      </c>
      <c r="M165" s="7" t="str">
        <f t="shared" si="4"/>
        <v>INDUSTRIAS DEL CEMENTO AGLOMERADO, S.L.</v>
      </c>
      <c r="N165" s="12">
        <f t="shared" si="5"/>
        <v>1</v>
      </c>
      <c r="O165" s="7" t="str">
        <f>IF(N165="","",VLOOKUP(N165,Mestre!$B$2:$C$13,2,FALSE))</f>
        <v>Trimestre 1</v>
      </c>
      <c r="R165" s="3" t="s">
        <v>401</v>
      </c>
      <c r="S165" s="4">
        <v>5658.44</v>
      </c>
      <c r="T165" s="4">
        <v>4676.3999999999996</v>
      </c>
      <c r="W165" s="17"/>
      <c r="X165" s="17"/>
    </row>
    <row r="166" spans="3:24" ht="15" x14ac:dyDescent="0.25">
      <c r="C166" s="8" t="s">
        <v>1998</v>
      </c>
      <c r="D166" s="9" t="s">
        <v>255</v>
      </c>
      <c r="F166" s="10">
        <v>43496</v>
      </c>
      <c r="G166" s="11">
        <v>245.2</v>
      </c>
      <c r="H166" s="11">
        <v>24.52</v>
      </c>
      <c r="K166" s="11">
        <v>269.72000000000003</v>
      </c>
      <c r="L166" s="11" t="s">
        <v>256</v>
      </c>
      <c r="M166" s="7" t="str">
        <f t="shared" si="4"/>
        <v>CONTENIDORS PUBLICS DE CATALUNYA SA</v>
      </c>
      <c r="N166" s="12">
        <f t="shared" si="5"/>
        <v>1</v>
      </c>
      <c r="O166" s="7" t="str">
        <f>IF(N166="","",VLOOKUP(N166,Mestre!$B$2:$C$13,2,FALSE))</f>
        <v>Trimestre 1</v>
      </c>
      <c r="R166" s="3" t="s">
        <v>1647</v>
      </c>
      <c r="S166" s="4">
        <v>326.12</v>
      </c>
      <c r="T166" s="4">
        <v>307.77</v>
      </c>
      <c r="W166" s="17"/>
      <c r="X166" s="17"/>
    </row>
    <row r="167" spans="3:24" ht="15" x14ac:dyDescent="0.25">
      <c r="C167" s="8" t="s">
        <v>1998</v>
      </c>
      <c r="D167" s="9" t="s">
        <v>252</v>
      </c>
      <c r="F167" s="10">
        <v>43496</v>
      </c>
      <c r="G167" s="11">
        <v>110</v>
      </c>
      <c r="H167" s="11">
        <v>11</v>
      </c>
      <c r="K167" s="11">
        <v>121</v>
      </c>
      <c r="L167" s="11" t="s">
        <v>254</v>
      </c>
      <c r="M167" s="7" t="str">
        <f t="shared" si="4"/>
        <v>CONTENIDORS PUBLICS DE CATALUNYA SA</v>
      </c>
      <c r="N167" s="12">
        <f t="shared" si="5"/>
        <v>1</v>
      </c>
      <c r="O167" s="7" t="str">
        <f>IF(N167="","",VLOOKUP(N167,Mestre!$B$2:$C$13,2,FALSE))</f>
        <v>Trimestre 1</v>
      </c>
      <c r="R167" s="3" t="s">
        <v>626</v>
      </c>
      <c r="S167" s="4">
        <v>121.3</v>
      </c>
      <c r="T167" s="4">
        <v>100.24</v>
      </c>
      <c r="W167" s="17"/>
      <c r="X167" s="17"/>
    </row>
    <row r="168" spans="3:24" ht="15" x14ac:dyDescent="0.25">
      <c r="C168" s="8" t="s">
        <v>1836</v>
      </c>
      <c r="D168" s="9" t="s">
        <v>260</v>
      </c>
      <c r="F168" s="10">
        <v>43496</v>
      </c>
      <c r="G168" s="11">
        <v>340</v>
      </c>
      <c r="H168" s="11">
        <v>71.400000000000006</v>
      </c>
      <c r="K168" s="11">
        <v>411.4</v>
      </c>
      <c r="L168" s="11" t="s">
        <v>261</v>
      </c>
      <c r="M168" s="7" t="str">
        <f t="shared" si="4"/>
        <v>PRECISION CONSULTING SL</v>
      </c>
      <c r="N168" s="12">
        <f t="shared" si="5"/>
        <v>1</v>
      </c>
      <c r="O168" s="7" t="str">
        <f>IF(N168="","",VLOOKUP(N168,Mestre!$B$2:$C$13,2,FALSE))</f>
        <v>Trimestre 1</v>
      </c>
      <c r="R168" s="3" t="s">
        <v>238</v>
      </c>
      <c r="S168" s="4">
        <v>1909.71</v>
      </c>
      <c r="T168" s="4">
        <v>1578.27</v>
      </c>
      <c r="W168" s="17"/>
      <c r="X168" s="17"/>
    </row>
    <row r="169" spans="3:24" ht="15" x14ac:dyDescent="0.25">
      <c r="C169" s="8" t="s">
        <v>1839</v>
      </c>
      <c r="D169" s="9">
        <v>20190763045</v>
      </c>
      <c r="F169" s="10">
        <v>43488</v>
      </c>
      <c r="G169" s="11">
        <v>83.59</v>
      </c>
      <c r="H169" s="11">
        <v>3.33</v>
      </c>
      <c r="K169" s="11">
        <v>86.92</v>
      </c>
      <c r="L169" s="11" t="s">
        <v>262</v>
      </c>
      <c r="M169" s="7" t="str">
        <f t="shared" si="4"/>
        <v>AIGUES DE BARCELONA ,S.A.</v>
      </c>
      <c r="N169" s="12">
        <f t="shared" si="5"/>
        <v>1</v>
      </c>
      <c r="O169" s="7" t="str">
        <f>IF(N169="","",VLOOKUP(N169,Mestre!$B$2:$C$13,2,FALSE))</f>
        <v>Trimestre 1</v>
      </c>
      <c r="R169" s="3" t="s">
        <v>230</v>
      </c>
      <c r="S169" s="4">
        <v>21801.58</v>
      </c>
      <c r="T169" s="4">
        <v>18017.84</v>
      </c>
      <c r="W169" s="17"/>
      <c r="X169" s="17"/>
    </row>
    <row r="170" spans="3:24" ht="15" x14ac:dyDescent="0.25">
      <c r="C170" s="8" t="s">
        <v>1877</v>
      </c>
      <c r="D170" s="9">
        <v>190034</v>
      </c>
      <c r="F170" s="10">
        <v>43468</v>
      </c>
      <c r="G170" s="11">
        <v>5172.9799999999996</v>
      </c>
      <c r="H170" s="11">
        <v>1086.33</v>
      </c>
      <c r="K170" s="11">
        <v>6259.31</v>
      </c>
      <c r="L170" s="11" t="s">
        <v>78</v>
      </c>
      <c r="M170" s="7" t="str">
        <f t="shared" si="4"/>
        <v>CIPRIANO VILLARES CEREZO</v>
      </c>
      <c r="N170" s="12">
        <f t="shared" si="5"/>
        <v>1</v>
      </c>
      <c r="O170" s="7" t="str">
        <f>IF(N170="","",VLOOKUP(N170,Mestre!$B$2:$C$13,2,FALSE))</f>
        <v>Trimestre 1</v>
      </c>
      <c r="R170" s="3" t="s">
        <v>348</v>
      </c>
      <c r="S170" s="4">
        <v>2502.0100000000002</v>
      </c>
      <c r="T170" s="4">
        <v>2067.7800000000002</v>
      </c>
      <c r="W170" s="17"/>
      <c r="X170" s="17"/>
    </row>
    <row r="171" spans="3:24" ht="15" x14ac:dyDescent="0.25">
      <c r="C171" s="8" t="s">
        <v>2025</v>
      </c>
      <c r="D171" s="9">
        <v>70007589</v>
      </c>
      <c r="F171" s="10">
        <v>43493</v>
      </c>
      <c r="G171" s="11">
        <v>687</v>
      </c>
      <c r="H171" s="11">
        <v>144.27000000000001</v>
      </c>
      <c r="K171" s="11">
        <v>831.27</v>
      </c>
      <c r="L171" s="11" t="s">
        <v>259</v>
      </c>
      <c r="M171" s="7" t="str">
        <f t="shared" si="4"/>
        <v>JUNGHEINRICH DE ESPAÑA SA</v>
      </c>
      <c r="N171" s="12">
        <f t="shared" si="5"/>
        <v>1</v>
      </c>
      <c r="O171" s="7" t="str">
        <f>IF(N171="","",VLOOKUP(N171,Mestre!$B$2:$C$13,2,FALSE))</f>
        <v>Trimestre 1</v>
      </c>
      <c r="R171" s="3" t="s">
        <v>421</v>
      </c>
      <c r="S171" s="4">
        <v>2783.12</v>
      </c>
      <c r="T171" s="4">
        <v>2300.1000000000004</v>
      </c>
      <c r="W171" s="17"/>
      <c r="X171" s="17"/>
    </row>
    <row r="172" spans="3:24" ht="15" x14ac:dyDescent="0.25">
      <c r="C172" s="8" t="s">
        <v>1833</v>
      </c>
      <c r="D172" s="9" t="s">
        <v>274</v>
      </c>
      <c r="F172" s="10">
        <v>43503</v>
      </c>
      <c r="G172" s="11">
        <v>360</v>
      </c>
      <c r="H172" s="11">
        <v>75.599999999999994</v>
      </c>
      <c r="K172" s="11">
        <v>435.6</v>
      </c>
      <c r="L172" s="11" t="s">
        <v>197</v>
      </c>
      <c r="M172" s="7" t="str">
        <f t="shared" si="4"/>
        <v>SHEBEL CONSULTORIA Y SERVICIOS, S.L.U.</v>
      </c>
      <c r="N172" s="12">
        <f t="shared" si="5"/>
        <v>2</v>
      </c>
      <c r="O172" s="7" t="str">
        <f>IF(N172="","",VLOOKUP(N172,Mestre!$B$2:$C$13,2,FALSE))</f>
        <v>Trimestre 1</v>
      </c>
      <c r="R172" s="3" t="s">
        <v>1350</v>
      </c>
      <c r="S172" s="4">
        <v>1288.6500000000001</v>
      </c>
      <c r="T172" s="4">
        <v>1065</v>
      </c>
      <c r="W172" s="17"/>
      <c r="X172" s="17"/>
    </row>
    <row r="173" spans="3:24" ht="15" x14ac:dyDescent="0.25">
      <c r="C173" s="8" t="s">
        <v>1835</v>
      </c>
      <c r="D173" s="9" t="s">
        <v>283</v>
      </c>
      <c r="F173" s="10">
        <v>43497</v>
      </c>
      <c r="G173" s="11">
        <v>983.83</v>
      </c>
      <c r="H173" s="11">
        <v>189.63</v>
      </c>
      <c r="K173" s="11">
        <v>1173.46</v>
      </c>
      <c r="L173" s="11" t="s">
        <v>284</v>
      </c>
      <c r="M173" s="7" t="str">
        <f t="shared" si="4"/>
        <v>VODAFONE ESPAÑA, SAU</v>
      </c>
      <c r="N173" s="12">
        <f t="shared" si="5"/>
        <v>2</v>
      </c>
      <c r="O173" s="7" t="str">
        <f>IF(N173="","",VLOOKUP(N173,Mestre!$B$2:$C$13,2,FALSE))</f>
        <v>Trimestre 1</v>
      </c>
      <c r="R173" s="3" t="s">
        <v>1153</v>
      </c>
      <c r="S173" s="4">
        <v>5551</v>
      </c>
      <c r="T173" s="4">
        <v>4587.5999999999995</v>
      </c>
      <c r="W173" s="17"/>
      <c r="X173" s="17"/>
    </row>
    <row r="174" spans="3:24" ht="15" x14ac:dyDescent="0.25">
      <c r="C174" s="8" t="s">
        <v>1835</v>
      </c>
      <c r="D174" s="9" t="s">
        <v>285</v>
      </c>
      <c r="F174" s="10">
        <v>43504</v>
      </c>
      <c r="G174" s="11">
        <v>975.75</v>
      </c>
      <c r="H174" s="11">
        <v>197.95</v>
      </c>
      <c r="K174" s="11">
        <v>1173.7</v>
      </c>
      <c r="L174" s="11" t="s">
        <v>115</v>
      </c>
      <c r="M174" s="7" t="str">
        <f t="shared" si="4"/>
        <v>VODAFONE ESPAÑA, SAU</v>
      </c>
      <c r="N174" s="12">
        <f t="shared" si="5"/>
        <v>2</v>
      </c>
      <c r="O174" s="7" t="str">
        <f>IF(N174="","",VLOOKUP(N174,Mestre!$B$2:$C$13,2,FALSE))</f>
        <v>Trimestre 1</v>
      </c>
      <c r="R174" s="3" t="s">
        <v>211</v>
      </c>
      <c r="S174" s="4">
        <v>-119.35</v>
      </c>
      <c r="T174" s="4">
        <v>-111.23</v>
      </c>
      <c r="W174" s="17"/>
      <c r="X174" s="17"/>
    </row>
    <row r="175" spans="3:24" ht="15" x14ac:dyDescent="0.25">
      <c r="C175" s="8" t="s">
        <v>1832</v>
      </c>
      <c r="D175" s="9" t="s">
        <v>296</v>
      </c>
      <c r="F175" s="10">
        <v>43497</v>
      </c>
      <c r="G175" s="11">
        <v>118.5</v>
      </c>
      <c r="H175" s="11">
        <v>24.89</v>
      </c>
      <c r="K175" s="11">
        <v>143.38999999999999</v>
      </c>
      <c r="L175" s="11" t="s">
        <v>10</v>
      </c>
      <c r="M175" s="7" t="str">
        <f t="shared" si="4"/>
        <v>TELEFONICA MOVILES ESPAÑA, S.A.</v>
      </c>
      <c r="N175" s="12">
        <f t="shared" si="5"/>
        <v>2</v>
      </c>
      <c r="O175" s="7" t="str">
        <f>IF(N175="","",VLOOKUP(N175,Mestre!$B$2:$C$13,2,FALSE))</f>
        <v>Trimestre 1</v>
      </c>
      <c r="R175" s="3" t="s">
        <v>956</v>
      </c>
      <c r="S175" s="4">
        <v>1028.5</v>
      </c>
      <c r="T175" s="4">
        <v>850</v>
      </c>
      <c r="W175" s="17"/>
      <c r="X175" s="17"/>
    </row>
    <row r="176" spans="3:24" ht="15" x14ac:dyDescent="0.25">
      <c r="C176" s="8" t="s">
        <v>2043</v>
      </c>
      <c r="D176" s="9">
        <v>20190026</v>
      </c>
      <c r="F176" s="10">
        <v>43511</v>
      </c>
      <c r="G176" s="11">
        <v>5578</v>
      </c>
      <c r="H176" s="11">
        <v>1171.3800000000001</v>
      </c>
      <c r="K176" s="11">
        <v>6749.38</v>
      </c>
      <c r="L176" s="11" t="s">
        <v>268</v>
      </c>
      <c r="M176" s="7" t="str">
        <f t="shared" si="4"/>
        <v>47 SENDES, S.L.</v>
      </c>
      <c r="N176" s="12">
        <f t="shared" si="5"/>
        <v>2</v>
      </c>
      <c r="O176" s="7" t="str">
        <f>IF(N176="","",VLOOKUP(N176,Mestre!$B$2:$C$13,2,FALSE))</f>
        <v>Trimestre 1</v>
      </c>
      <c r="R176" s="3" t="s">
        <v>1632</v>
      </c>
      <c r="S176" s="4">
        <v>2250.6</v>
      </c>
      <c r="T176" s="4">
        <v>1860</v>
      </c>
      <c r="W176" s="17"/>
      <c r="X176" s="17"/>
    </row>
    <row r="177" spans="3:24" ht="15" x14ac:dyDescent="0.25">
      <c r="C177" s="8" t="s">
        <v>1846</v>
      </c>
      <c r="D177" s="9" t="s">
        <v>291</v>
      </c>
      <c r="F177" s="10">
        <v>43497</v>
      </c>
      <c r="G177" s="11">
        <v>440.26</v>
      </c>
      <c r="H177" s="11">
        <v>92.45</v>
      </c>
      <c r="K177" s="11">
        <v>532.71</v>
      </c>
      <c r="L177" s="11" t="s">
        <v>15</v>
      </c>
      <c r="M177" s="7" t="str">
        <f t="shared" si="4"/>
        <v>ENDESA ENERGIA,SAU</v>
      </c>
      <c r="N177" s="12">
        <f t="shared" si="5"/>
        <v>2</v>
      </c>
      <c r="O177" s="7" t="str">
        <f>IF(N177="","",VLOOKUP(N177,Mestre!$B$2:$C$13,2,FALSE))</f>
        <v>Trimestre 1</v>
      </c>
      <c r="R177" s="3" t="s">
        <v>122</v>
      </c>
      <c r="S177" s="4">
        <v>15284.520000000002</v>
      </c>
      <c r="T177" s="4">
        <v>12631.839999999998</v>
      </c>
      <c r="W177" s="17"/>
      <c r="X177" s="17"/>
    </row>
    <row r="178" spans="3:24" ht="15" x14ac:dyDescent="0.25">
      <c r="C178" s="8" t="s">
        <v>1846</v>
      </c>
      <c r="D178" s="9" t="s">
        <v>293</v>
      </c>
      <c r="F178" s="10">
        <v>43497</v>
      </c>
      <c r="G178" s="11">
        <v>478.38</v>
      </c>
      <c r="H178" s="11">
        <v>100.46</v>
      </c>
      <c r="K178" s="11">
        <v>578.84</v>
      </c>
      <c r="L178" s="11" t="s">
        <v>15</v>
      </c>
      <c r="M178" s="7" t="str">
        <f t="shared" si="4"/>
        <v>ENDESA ENERGIA,SAU</v>
      </c>
      <c r="N178" s="12">
        <f t="shared" si="5"/>
        <v>2</v>
      </c>
      <c r="O178" s="7" t="str">
        <f>IF(N178="","",VLOOKUP(N178,Mestre!$B$2:$C$13,2,FALSE))</f>
        <v>Trimestre 1</v>
      </c>
      <c r="R178" s="3" t="s">
        <v>1637</v>
      </c>
      <c r="S178" s="4">
        <v>11097.18</v>
      </c>
      <c r="T178" s="4">
        <v>9685.32</v>
      </c>
      <c r="W178" s="17"/>
      <c r="X178" s="17"/>
    </row>
    <row r="179" spans="3:24" ht="15" x14ac:dyDescent="0.25">
      <c r="C179" s="8" t="s">
        <v>1834</v>
      </c>
      <c r="D179" s="9" t="s">
        <v>289</v>
      </c>
      <c r="F179" s="10">
        <v>43497</v>
      </c>
      <c r="G179" s="11">
        <v>127.35</v>
      </c>
      <c r="H179" s="11">
        <v>26.74</v>
      </c>
      <c r="K179" s="11">
        <v>154.09</v>
      </c>
      <c r="L179" s="11" t="s">
        <v>290</v>
      </c>
      <c r="M179" s="7" t="str">
        <f t="shared" si="4"/>
        <v>ENDESA ENERGIA XXI, S.L.</v>
      </c>
      <c r="N179" s="12">
        <f t="shared" si="5"/>
        <v>2</v>
      </c>
      <c r="O179" s="7" t="str">
        <f>IF(N179="","",VLOOKUP(N179,Mestre!$B$2:$C$13,2,FALSE))</f>
        <v>Trimestre 1</v>
      </c>
      <c r="R179" s="3" t="s">
        <v>1148</v>
      </c>
      <c r="S179" s="4">
        <v>1422.3600000000001</v>
      </c>
      <c r="T179" s="4">
        <v>1175.5</v>
      </c>
      <c r="W179" s="17"/>
      <c r="X179" s="17"/>
    </row>
    <row r="180" spans="3:24" ht="15" x14ac:dyDescent="0.25">
      <c r="C180" s="8" t="s">
        <v>1834</v>
      </c>
      <c r="D180" s="9" t="s">
        <v>294</v>
      </c>
      <c r="F180" s="10">
        <v>43497</v>
      </c>
      <c r="G180" s="11">
        <v>64.11</v>
      </c>
      <c r="H180" s="11">
        <v>13.46</v>
      </c>
      <c r="K180" s="11">
        <v>77.569999999999993</v>
      </c>
      <c r="L180" s="11" t="s">
        <v>15</v>
      </c>
      <c r="M180" s="7" t="str">
        <f t="shared" si="4"/>
        <v>ENDESA ENERGIA XXI, S.L.</v>
      </c>
      <c r="N180" s="12">
        <f t="shared" si="5"/>
        <v>2</v>
      </c>
      <c r="O180" s="7" t="str">
        <f>IF(N180="","",VLOOKUP(N180,Mestre!$B$2:$C$13,2,FALSE))</f>
        <v>Trimestre 1</v>
      </c>
      <c r="R180" s="3" t="s">
        <v>590</v>
      </c>
      <c r="S180" s="4">
        <v>5108.3899999999994</v>
      </c>
      <c r="T180" s="4">
        <v>4221.8100000000004</v>
      </c>
      <c r="W180" s="17"/>
      <c r="X180" s="17"/>
    </row>
    <row r="181" spans="3:24" ht="15" x14ac:dyDescent="0.25">
      <c r="C181" s="8" t="s">
        <v>1834</v>
      </c>
      <c r="D181" s="9" t="s">
        <v>295</v>
      </c>
      <c r="F181" s="10">
        <v>43497</v>
      </c>
      <c r="G181" s="11">
        <v>75.41</v>
      </c>
      <c r="H181" s="11">
        <v>15.84</v>
      </c>
      <c r="K181" s="11">
        <v>91.25</v>
      </c>
      <c r="L181" s="11" t="s">
        <v>15</v>
      </c>
      <c r="M181" s="7" t="str">
        <f t="shared" si="4"/>
        <v>ENDESA ENERGIA XXI, S.L.</v>
      </c>
      <c r="N181" s="12">
        <f t="shared" si="5"/>
        <v>2</v>
      </c>
      <c r="O181" s="7" t="str">
        <f>IF(N181="","",VLOOKUP(N181,Mestre!$B$2:$C$13,2,FALSE))</f>
        <v>Trimestre 1</v>
      </c>
      <c r="R181" s="3" t="s">
        <v>511</v>
      </c>
      <c r="S181" s="4">
        <v>1339.4</v>
      </c>
      <c r="T181" s="4">
        <v>1106.94</v>
      </c>
      <c r="W181" s="17"/>
      <c r="X181" s="17"/>
    </row>
    <row r="182" spans="3:24" ht="15" x14ac:dyDescent="0.25">
      <c r="C182" s="8" t="s">
        <v>1839</v>
      </c>
      <c r="D182" s="9">
        <v>20191043657</v>
      </c>
      <c r="F182" s="10">
        <v>43500</v>
      </c>
      <c r="G182" s="11">
        <v>111.85</v>
      </c>
      <c r="H182" s="11">
        <v>6.16</v>
      </c>
      <c r="K182" s="11">
        <v>118.01</v>
      </c>
      <c r="L182" s="11" t="s">
        <v>287</v>
      </c>
      <c r="M182" s="7" t="str">
        <f t="shared" si="4"/>
        <v>AIGUES DE BARCELONA ,S.A.</v>
      </c>
      <c r="N182" s="12">
        <f t="shared" si="5"/>
        <v>2</v>
      </c>
      <c r="O182" s="7" t="str">
        <f>IF(N182="","",VLOOKUP(N182,Mestre!$B$2:$C$13,2,FALSE))</f>
        <v>Trimestre 1</v>
      </c>
      <c r="R182" s="3" t="s">
        <v>319</v>
      </c>
      <c r="S182" s="4">
        <v>4888.3999999999996</v>
      </c>
      <c r="T182" s="4">
        <v>4040</v>
      </c>
      <c r="W182" s="17"/>
      <c r="X182" s="17"/>
    </row>
    <row r="183" spans="3:24" ht="15" x14ac:dyDescent="0.25">
      <c r="C183" s="8" t="s">
        <v>1957</v>
      </c>
      <c r="D183" s="9" t="s">
        <v>279</v>
      </c>
      <c r="F183" s="10">
        <v>43497</v>
      </c>
      <c r="G183" s="11">
        <v>300</v>
      </c>
      <c r="H183" s="11">
        <v>63</v>
      </c>
      <c r="K183" s="11">
        <v>363</v>
      </c>
      <c r="L183" s="11" t="s">
        <v>281</v>
      </c>
      <c r="M183" s="7" t="str">
        <f t="shared" si="4"/>
        <v>NETEJA DE POUS , S.L.</v>
      </c>
      <c r="N183" s="12">
        <f t="shared" si="5"/>
        <v>2</v>
      </c>
      <c r="O183" s="7" t="str">
        <f>IF(N183="","",VLOOKUP(N183,Mestre!$B$2:$C$13,2,FALSE))</f>
        <v>Trimestre 1</v>
      </c>
      <c r="R183" s="3" t="s">
        <v>1661</v>
      </c>
      <c r="S183" s="4">
        <v>1114.02</v>
      </c>
      <c r="T183" s="4">
        <v>920.68</v>
      </c>
      <c r="W183" s="17"/>
      <c r="X183" s="17"/>
    </row>
    <row r="184" spans="3:24" ht="15" x14ac:dyDescent="0.25">
      <c r="C184" s="8" t="s">
        <v>1847</v>
      </c>
      <c r="D184" s="9" t="s">
        <v>282</v>
      </c>
      <c r="F184" s="10">
        <v>43497</v>
      </c>
      <c r="G184" s="11">
        <v>2660</v>
      </c>
      <c r="H184" s="11">
        <v>558.6</v>
      </c>
      <c r="K184" s="11">
        <v>3218.6</v>
      </c>
      <c r="L184" s="11" t="s">
        <v>228</v>
      </c>
      <c r="M184" s="7" t="str">
        <f t="shared" si="4"/>
        <v>PICH Y ASOCIADOS, S.L.P.</v>
      </c>
      <c r="N184" s="12">
        <f t="shared" si="5"/>
        <v>2</v>
      </c>
      <c r="O184" s="7" t="str">
        <f>IF(N184="","",VLOOKUP(N184,Mestre!$B$2:$C$13,2,FALSE))</f>
        <v>Trimestre 1</v>
      </c>
      <c r="R184" s="3" t="s">
        <v>438</v>
      </c>
      <c r="S184" s="4">
        <v>199.92</v>
      </c>
      <c r="T184" s="4">
        <v>165.22</v>
      </c>
      <c r="W184" s="17"/>
      <c r="X184" s="17"/>
    </row>
    <row r="185" spans="3:24" ht="15" x14ac:dyDescent="0.25">
      <c r="C185" s="8" t="s">
        <v>1863</v>
      </c>
      <c r="D185" s="9">
        <v>2.11902080102817E+16</v>
      </c>
      <c r="F185" s="10">
        <v>43504</v>
      </c>
      <c r="G185" s="11">
        <v>197.43</v>
      </c>
      <c r="H185" s="11">
        <v>41.46</v>
      </c>
      <c r="K185" s="11">
        <v>238.89</v>
      </c>
      <c r="L185" s="11" t="s">
        <v>288</v>
      </c>
      <c r="M185" s="7" t="str">
        <f t="shared" si="4"/>
        <v>IBERDROLA CLIENTES, S.A.U</v>
      </c>
      <c r="N185" s="12">
        <f t="shared" si="5"/>
        <v>2</v>
      </c>
      <c r="O185" s="7" t="str">
        <f>IF(N185="","",VLOOKUP(N185,Mestre!$B$2:$C$13,2,FALSE))</f>
        <v>Trimestre 1</v>
      </c>
      <c r="R185" s="3" t="s">
        <v>1742</v>
      </c>
      <c r="S185" s="4">
        <v>848</v>
      </c>
      <c r="T185" s="4">
        <v>700.82</v>
      </c>
      <c r="W185" s="17"/>
      <c r="X185" s="17"/>
    </row>
    <row r="186" spans="3:24" ht="15" x14ac:dyDescent="0.25">
      <c r="C186" s="8" t="s">
        <v>1864</v>
      </c>
      <c r="D186" s="9">
        <v>845</v>
      </c>
      <c r="F186" s="10">
        <v>43506</v>
      </c>
      <c r="G186" s="11">
        <v>622.86</v>
      </c>
      <c r="H186" s="11">
        <v>130.01</v>
      </c>
      <c r="K186" s="11">
        <v>752.87</v>
      </c>
      <c r="L186" s="11" t="s">
        <v>78</v>
      </c>
      <c r="M186" s="7" t="str">
        <f t="shared" si="4"/>
        <v>FERROS BRUGUES, S.A.</v>
      </c>
      <c r="N186" s="12">
        <f t="shared" si="5"/>
        <v>2</v>
      </c>
      <c r="O186" s="7" t="str">
        <f>IF(N186="","",VLOOKUP(N186,Mestre!$B$2:$C$13,2,FALSE))</f>
        <v>Trimestre 1</v>
      </c>
      <c r="R186" s="3" t="s">
        <v>613</v>
      </c>
      <c r="S186" s="4">
        <v>5575.07</v>
      </c>
      <c r="T186" s="4">
        <v>4607.5</v>
      </c>
      <c r="W186" s="17"/>
      <c r="X186" s="17"/>
    </row>
    <row r="187" spans="3:24" ht="15" x14ac:dyDescent="0.25">
      <c r="C187" s="8" t="s">
        <v>1879</v>
      </c>
      <c r="D187" s="9" t="s">
        <v>269</v>
      </c>
      <c r="F187" s="10">
        <v>43511</v>
      </c>
      <c r="G187" s="11">
        <v>309</v>
      </c>
      <c r="H187" s="11">
        <v>64.89</v>
      </c>
      <c r="K187" s="11">
        <v>373.89</v>
      </c>
      <c r="L187" s="11" t="s">
        <v>78</v>
      </c>
      <c r="M187" s="7" t="str">
        <f t="shared" si="4"/>
        <v>NASER ELECTRONIC SL</v>
      </c>
      <c r="N187" s="12">
        <f t="shared" si="5"/>
        <v>2</v>
      </c>
      <c r="O187" s="7" t="str">
        <f>IF(N187="","",VLOOKUP(N187,Mestre!$B$2:$C$13,2,FALSE))</f>
        <v>Trimestre 1</v>
      </c>
      <c r="R187" s="3" t="s">
        <v>221</v>
      </c>
      <c r="S187" s="4">
        <v>1185.6200000000001</v>
      </c>
      <c r="T187" s="4">
        <v>979.85000000000014</v>
      </c>
      <c r="W187" s="17"/>
      <c r="X187" s="17"/>
    </row>
    <row r="188" spans="3:24" ht="15" x14ac:dyDescent="0.25">
      <c r="C188" s="8" t="s">
        <v>1881</v>
      </c>
      <c r="D188" s="9">
        <v>2143783</v>
      </c>
      <c r="F188" s="10">
        <v>43511</v>
      </c>
      <c r="G188" s="11">
        <v>92.56</v>
      </c>
      <c r="H188" s="11">
        <v>19.440000000000001</v>
      </c>
      <c r="K188" s="11">
        <v>112</v>
      </c>
      <c r="L188" s="11" t="s">
        <v>78</v>
      </c>
      <c r="M188" s="7" t="str">
        <f t="shared" si="4"/>
        <v>RECANVIS BRUGUES MOTOR, S.L.</v>
      </c>
      <c r="N188" s="12">
        <f t="shared" si="5"/>
        <v>2</v>
      </c>
      <c r="O188" s="7" t="str">
        <f>IF(N188="","",VLOOKUP(N188,Mestre!$B$2:$C$13,2,FALSE))</f>
        <v>Trimestre 1</v>
      </c>
      <c r="R188" s="3" t="s">
        <v>186</v>
      </c>
      <c r="S188" s="4">
        <v>6632.9999999999991</v>
      </c>
      <c r="T188" s="4">
        <v>5481.81</v>
      </c>
      <c r="W188" s="17"/>
      <c r="X188" s="17"/>
    </row>
    <row r="189" spans="3:24" ht="15" x14ac:dyDescent="0.25">
      <c r="C189" s="8" t="s">
        <v>1871</v>
      </c>
      <c r="D189" s="9" t="s">
        <v>286</v>
      </c>
      <c r="F189" s="10">
        <v>43504</v>
      </c>
      <c r="G189" s="11">
        <v>120.5</v>
      </c>
      <c r="H189" s="11">
        <v>25.31</v>
      </c>
      <c r="K189" s="11">
        <v>145.81</v>
      </c>
      <c r="L189" s="11" t="s">
        <v>83</v>
      </c>
      <c r="M189" s="7" t="str">
        <f t="shared" si="4"/>
        <v>RENAULT TRUCK CENTER SAU</v>
      </c>
      <c r="N189" s="12">
        <f t="shared" si="5"/>
        <v>2</v>
      </c>
      <c r="O189" s="7" t="str">
        <f>IF(N189="","",VLOOKUP(N189,Mestre!$B$2:$C$13,2,FALSE))</f>
        <v>Trimestre 1</v>
      </c>
      <c r="R189" s="3" t="s">
        <v>878</v>
      </c>
      <c r="S189" s="4">
        <v>591.68999999999994</v>
      </c>
      <c r="T189" s="4">
        <v>489</v>
      </c>
      <c r="W189" s="17"/>
      <c r="X189" s="17"/>
    </row>
    <row r="190" spans="3:24" ht="15" x14ac:dyDescent="0.25">
      <c r="C190" s="8" t="s">
        <v>1932</v>
      </c>
      <c r="D190" s="9" t="s">
        <v>275</v>
      </c>
      <c r="F190" s="10">
        <v>43504</v>
      </c>
      <c r="G190" s="11">
        <v>593.95000000000005</v>
      </c>
      <c r="H190" s="11">
        <v>124.73</v>
      </c>
      <c r="K190" s="11">
        <v>718.68</v>
      </c>
      <c r="L190" s="11" t="s">
        <v>56</v>
      </c>
      <c r="M190" s="7" t="str">
        <f t="shared" si="4"/>
        <v>NATURGY IBERIA, S.A.</v>
      </c>
      <c r="N190" s="12">
        <f t="shared" si="5"/>
        <v>2</v>
      </c>
      <c r="O190" s="7" t="str">
        <f>IF(N190="","",VLOOKUP(N190,Mestre!$B$2:$C$13,2,FALSE))</f>
        <v>Trimestre 1</v>
      </c>
      <c r="R190" s="3" t="s">
        <v>886</v>
      </c>
      <c r="S190" s="4">
        <v>1954.0399999999997</v>
      </c>
      <c r="T190" s="4">
        <v>1614.8999999999999</v>
      </c>
      <c r="W190" s="17"/>
      <c r="X190" s="17"/>
    </row>
    <row r="191" spans="3:24" ht="15" x14ac:dyDescent="0.25">
      <c r="C191" s="8" t="s">
        <v>1932</v>
      </c>
      <c r="D191" s="9" t="s">
        <v>276</v>
      </c>
      <c r="F191" s="10">
        <v>43504</v>
      </c>
      <c r="G191" s="11">
        <v>14556.92</v>
      </c>
      <c r="H191" s="11">
        <v>3056.95</v>
      </c>
      <c r="K191" s="11">
        <v>17613.87</v>
      </c>
      <c r="L191" s="11" t="s">
        <v>56</v>
      </c>
      <c r="M191" s="7" t="str">
        <f t="shared" si="4"/>
        <v>NATURGY IBERIA, S.A.</v>
      </c>
      <c r="N191" s="12">
        <f t="shared" si="5"/>
        <v>2</v>
      </c>
      <c r="O191" s="7" t="str">
        <f>IF(N191="","",VLOOKUP(N191,Mestre!$B$2:$C$13,2,FALSE))</f>
        <v>Trimestre 1</v>
      </c>
      <c r="R191" s="3" t="s">
        <v>877</v>
      </c>
      <c r="S191" s="4">
        <v>657.14</v>
      </c>
      <c r="T191" s="4">
        <v>543.1</v>
      </c>
      <c r="W191" s="17"/>
      <c r="X191" s="17"/>
    </row>
    <row r="192" spans="3:24" ht="15" x14ac:dyDescent="0.25">
      <c r="C192" s="8" t="s">
        <v>1939</v>
      </c>
      <c r="D192" s="9">
        <v>5</v>
      </c>
      <c r="F192" s="10">
        <v>43511</v>
      </c>
      <c r="G192" s="11">
        <v>175.03</v>
      </c>
      <c r="H192" s="11">
        <v>36.76</v>
      </c>
      <c r="K192" s="11">
        <v>211.79</v>
      </c>
      <c r="L192" s="11" t="s">
        <v>78</v>
      </c>
      <c r="M192" s="7" t="str">
        <f t="shared" si="4"/>
        <v>CASTELAO SL</v>
      </c>
      <c r="N192" s="12">
        <f t="shared" si="5"/>
        <v>2</v>
      </c>
      <c r="O192" s="7" t="str">
        <f>IF(N192="","",VLOOKUP(N192,Mestre!$B$2:$C$13,2,FALSE))</f>
        <v>Trimestre 1</v>
      </c>
      <c r="R192" s="3" t="s">
        <v>85</v>
      </c>
      <c r="S192" s="4">
        <v>14320.039999999999</v>
      </c>
      <c r="T192" s="4">
        <v>11834.73</v>
      </c>
      <c r="W192" s="17"/>
      <c r="X192" s="17"/>
    </row>
    <row r="193" spans="3:24" ht="15" x14ac:dyDescent="0.25">
      <c r="C193" s="8" t="s">
        <v>1972</v>
      </c>
      <c r="D193" s="9">
        <v>43770</v>
      </c>
      <c r="F193" s="10">
        <v>43497</v>
      </c>
      <c r="G193" s="11">
        <v>2070</v>
      </c>
      <c r="H193" s="11">
        <v>434.7</v>
      </c>
      <c r="J193" s="11" t="s">
        <v>1976</v>
      </c>
      <c r="K193" s="11">
        <v>2111.4</v>
      </c>
      <c r="L193" s="11" t="s">
        <v>225</v>
      </c>
      <c r="M193" s="7" t="str">
        <f t="shared" si="4"/>
        <v>SENDRA CRESPO, C.B.</v>
      </c>
      <c r="N193" s="12">
        <f t="shared" si="5"/>
        <v>2</v>
      </c>
      <c r="O193" s="7" t="str">
        <f>IF(N193="","",VLOOKUP(N193,Mestre!$B$2:$C$13,2,FALSE))</f>
        <v>Trimestre 1</v>
      </c>
      <c r="R193" s="3" t="s">
        <v>55</v>
      </c>
      <c r="S193" s="4">
        <v>194807.18</v>
      </c>
      <c r="T193" s="4">
        <v>160997.68</v>
      </c>
      <c r="W193" s="17"/>
      <c r="X193" s="17"/>
    </row>
    <row r="194" spans="3:24" ht="15" x14ac:dyDescent="0.25">
      <c r="C194" s="8" t="s">
        <v>1991</v>
      </c>
      <c r="D194" s="9" t="s">
        <v>270</v>
      </c>
      <c r="F194" s="10">
        <v>43504</v>
      </c>
      <c r="G194" s="11">
        <v>358</v>
      </c>
      <c r="H194" s="11">
        <v>75.180000000000007</v>
      </c>
      <c r="K194" s="11">
        <v>433.18</v>
      </c>
      <c r="L194" s="11" t="s">
        <v>272</v>
      </c>
      <c r="M194" s="7" t="str">
        <f t="shared" si="4"/>
        <v>OSCAR BANDERA MARISCAL</v>
      </c>
      <c r="N194" s="12">
        <f t="shared" si="5"/>
        <v>2</v>
      </c>
      <c r="O194" s="7" t="str">
        <f>IF(N194="","",VLOOKUP(N194,Mestre!$B$2:$C$13,2,FALSE))</f>
        <v>Trimestre 1</v>
      </c>
      <c r="R194" s="3" t="s">
        <v>170</v>
      </c>
      <c r="S194" s="4">
        <v>4712.7299999999996</v>
      </c>
      <c r="T194" s="4">
        <v>3894.82</v>
      </c>
      <c r="W194" s="17"/>
      <c r="X194" s="17"/>
    </row>
    <row r="195" spans="3:24" ht="15" x14ac:dyDescent="0.25">
      <c r="C195" s="8" t="s">
        <v>1998</v>
      </c>
      <c r="D195" s="9" t="s">
        <v>278</v>
      </c>
      <c r="F195" s="10">
        <v>43502</v>
      </c>
      <c r="G195" s="11">
        <v>110</v>
      </c>
      <c r="H195" s="11">
        <v>11</v>
      </c>
      <c r="K195" s="11">
        <v>121</v>
      </c>
      <c r="L195" s="11" t="s">
        <v>256</v>
      </c>
      <c r="M195" s="7" t="str">
        <f t="shared" si="4"/>
        <v>CONTENIDORS PUBLICS DE CATALUNYA SA</v>
      </c>
      <c r="N195" s="12">
        <f t="shared" si="5"/>
        <v>2</v>
      </c>
      <c r="O195" s="7" t="str">
        <f>IF(N195="","",VLOOKUP(N195,Mestre!$B$2:$C$13,2,FALSE))</f>
        <v>Trimestre 1</v>
      </c>
      <c r="R195" s="3" t="s">
        <v>280</v>
      </c>
      <c r="S195" s="4">
        <v>363</v>
      </c>
      <c r="T195" s="4">
        <v>300</v>
      </c>
      <c r="W195" s="17"/>
      <c r="X195" s="17"/>
    </row>
    <row r="196" spans="3:24" ht="15" x14ac:dyDescent="0.25">
      <c r="C196" s="8" t="s">
        <v>2008</v>
      </c>
      <c r="D196" s="9" t="s">
        <v>297</v>
      </c>
      <c r="F196" s="10">
        <v>43507</v>
      </c>
      <c r="G196" s="11">
        <v>840</v>
      </c>
      <c r="H196" s="11">
        <v>176.4</v>
      </c>
      <c r="K196" s="11">
        <v>1016.4</v>
      </c>
      <c r="L196" s="11" t="s">
        <v>299</v>
      </c>
      <c r="M196" s="7" t="str">
        <f t="shared" si="4"/>
        <v>RUDIGER GOTTWALD</v>
      </c>
      <c r="N196" s="12">
        <f t="shared" si="5"/>
        <v>2</v>
      </c>
      <c r="O196" s="7" t="str">
        <f>IF(N196="","",VLOOKUP(N196,Mestre!$B$2:$C$13,2,FALSE))</f>
        <v>Trimestre 1</v>
      </c>
      <c r="R196" s="3" t="s">
        <v>87</v>
      </c>
      <c r="S196" s="4">
        <v>15452.05</v>
      </c>
      <c r="T196" s="4">
        <v>12770.29</v>
      </c>
      <c r="W196" s="17"/>
      <c r="X196" s="17"/>
    </row>
    <row r="197" spans="3:24" ht="15" x14ac:dyDescent="0.25">
      <c r="C197" s="8" t="s">
        <v>2010</v>
      </c>
      <c r="D197" s="9" t="s">
        <v>277</v>
      </c>
      <c r="F197" s="10">
        <v>43508</v>
      </c>
      <c r="G197" s="11">
        <v>119.44</v>
      </c>
      <c r="H197" s="11">
        <v>25.09</v>
      </c>
      <c r="K197" s="11">
        <v>144.53</v>
      </c>
      <c r="L197" s="11" t="s">
        <v>26</v>
      </c>
      <c r="M197" s="7" t="str">
        <f t="shared" si="4"/>
        <v>AQUI ENERGIA, S.L.</v>
      </c>
      <c r="N197" s="12">
        <f t="shared" si="5"/>
        <v>2</v>
      </c>
      <c r="O197" s="7" t="str">
        <f>IF(N197="","",VLOOKUP(N197,Mestre!$B$2:$C$13,2,FALSE))</f>
        <v>Trimestre 1</v>
      </c>
      <c r="R197" s="3" t="s">
        <v>801</v>
      </c>
      <c r="S197" s="4">
        <v>10109</v>
      </c>
      <c r="T197" s="4">
        <v>9190</v>
      </c>
      <c r="W197" s="17"/>
      <c r="X197" s="17"/>
    </row>
    <row r="198" spans="3:24" ht="15" x14ac:dyDescent="0.25">
      <c r="C198" s="8" t="s">
        <v>2044</v>
      </c>
      <c r="D198" s="9" t="s">
        <v>263</v>
      </c>
      <c r="F198" s="10">
        <v>43509</v>
      </c>
      <c r="G198" s="11">
        <v>3816.42</v>
      </c>
      <c r="H198" s="11">
        <v>801.45</v>
      </c>
      <c r="K198" s="11">
        <v>4617.87</v>
      </c>
      <c r="L198" s="11" t="s">
        <v>265</v>
      </c>
      <c r="M198" s="7" t="str">
        <f t="shared" si="4"/>
        <v>BLUEBEAN SL</v>
      </c>
      <c r="N198" s="12">
        <f t="shared" si="5"/>
        <v>2</v>
      </c>
      <c r="O198" s="7" t="str">
        <f>IF(N198="","",VLOOKUP(N198,Mestre!$B$2:$C$13,2,FALSE))</f>
        <v>Trimestre 1</v>
      </c>
      <c r="R198" s="3" t="s">
        <v>602</v>
      </c>
      <c r="S198" s="4">
        <v>781.37</v>
      </c>
      <c r="T198" s="4">
        <v>655.25</v>
      </c>
      <c r="W198" s="17"/>
      <c r="X198" s="17"/>
    </row>
    <row r="199" spans="3:24" ht="15" x14ac:dyDescent="0.25">
      <c r="C199" s="8" t="s">
        <v>2045</v>
      </c>
      <c r="D199" s="9">
        <v>190084</v>
      </c>
      <c r="F199" s="10">
        <v>43503</v>
      </c>
      <c r="G199" s="11">
        <v>14767.36</v>
      </c>
      <c r="H199" s="11">
        <v>3101.15</v>
      </c>
      <c r="K199" s="11">
        <v>17868.509999999998</v>
      </c>
      <c r="L199" s="11" t="s">
        <v>78</v>
      </c>
      <c r="M199" s="7" t="str">
        <f t="shared" si="4"/>
        <v>AMTEVO MEDIOAMBIENTE SL</v>
      </c>
      <c r="N199" s="12">
        <f t="shared" si="5"/>
        <v>2</v>
      </c>
      <c r="O199" s="7" t="str">
        <f>IF(N199="","",VLOOKUP(N199,Mestre!$B$2:$C$13,2,FALSE))</f>
        <v>Trimestre 1</v>
      </c>
      <c r="R199" s="3" t="s">
        <v>1310</v>
      </c>
      <c r="S199" s="4">
        <v>821.52</v>
      </c>
      <c r="T199" s="4">
        <v>678.94</v>
      </c>
      <c r="W199" s="17"/>
      <c r="X199" s="17"/>
    </row>
    <row r="200" spans="3:24" ht="15" x14ac:dyDescent="0.25">
      <c r="C200" s="8" t="s">
        <v>1838</v>
      </c>
      <c r="D200" s="9" t="s">
        <v>302</v>
      </c>
      <c r="F200" s="10">
        <v>43514</v>
      </c>
      <c r="G200" s="11">
        <v>0.15</v>
      </c>
      <c r="H200" s="11">
        <v>0.04</v>
      </c>
      <c r="K200" s="11">
        <v>0.19</v>
      </c>
      <c r="L200" s="11" t="s">
        <v>46</v>
      </c>
      <c r="M200" s="7" t="str">
        <f t="shared" si="4"/>
        <v>TELEFONICA DE ESPAÑA, S.A.U.</v>
      </c>
      <c r="N200" s="12">
        <f t="shared" si="5"/>
        <v>2</v>
      </c>
      <c r="O200" s="7" t="str">
        <f>IF(N200="","",VLOOKUP(N200,Mestre!$B$2:$C$13,2,FALSE))</f>
        <v>Trimestre 1</v>
      </c>
      <c r="R200" s="3" t="s">
        <v>190</v>
      </c>
      <c r="S200" s="4">
        <v>11929.489999999998</v>
      </c>
      <c r="T200" s="4">
        <v>9859.09</v>
      </c>
      <c r="W200" s="17"/>
      <c r="X200" s="17"/>
    </row>
    <row r="201" spans="3:24" ht="15" x14ac:dyDescent="0.25">
      <c r="C201" s="8" t="s">
        <v>1838</v>
      </c>
      <c r="D201" s="9" t="s">
        <v>303</v>
      </c>
      <c r="F201" s="10">
        <v>43514</v>
      </c>
      <c r="G201" s="11">
        <v>34.56</v>
      </c>
      <c r="H201" s="11">
        <v>7.26</v>
      </c>
      <c r="K201" s="11">
        <v>41.82</v>
      </c>
      <c r="L201" s="11" t="s">
        <v>48</v>
      </c>
      <c r="M201" s="7" t="str">
        <f t="shared" si="4"/>
        <v>TELEFONICA DE ESPAÑA, S.A.U.</v>
      </c>
      <c r="N201" s="12">
        <f t="shared" si="5"/>
        <v>2</v>
      </c>
      <c r="O201" s="7" t="str">
        <f>IF(N201="","",VLOOKUP(N201,Mestre!$B$2:$C$13,2,FALSE))</f>
        <v>Trimestre 1</v>
      </c>
      <c r="R201" s="3" t="s">
        <v>271</v>
      </c>
      <c r="S201" s="4">
        <v>2755.48</v>
      </c>
      <c r="T201" s="4">
        <v>2277.25</v>
      </c>
      <c r="W201" s="17"/>
      <c r="X201" s="17"/>
    </row>
    <row r="202" spans="3:24" ht="15" x14ac:dyDescent="0.25">
      <c r="C202" s="8" t="s">
        <v>1838</v>
      </c>
      <c r="D202" s="9" t="s">
        <v>304</v>
      </c>
      <c r="F202" s="10">
        <v>43514</v>
      </c>
      <c r="G202" s="11">
        <v>18.059999999999999</v>
      </c>
      <c r="H202" s="11">
        <v>3.79</v>
      </c>
      <c r="K202" s="11">
        <v>21.85</v>
      </c>
      <c r="L202" s="11" t="s">
        <v>46</v>
      </c>
      <c r="M202" s="7" t="str">
        <f t="shared" ref="M202:M265" si="6">MID(C202,8,60)</f>
        <v>TELEFONICA DE ESPAÑA, S.A.U.</v>
      </c>
      <c r="N202" s="12">
        <f t="shared" ref="N202:N265" si="7">IF(F202="","",MONTH(F202))</f>
        <v>2</v>
      </c>
      <c r="O202" s="7" t="str">
        <f>IF(N202="","",VLOOKUP(N202,Mestre!$B$2:$C$13,2,FALSE))</f>
        <v>Trimestre 1</v>
      </c>
      <c r="R202" s="3" t="s">
        <v>749</v>
      </c>
      <c r="S202" s="4">
        <v>8655.98</v>
      </c>
      <c r="T202" s="4">
        <v>7153.7</v>
      </c>
      <c r="W202" s="17"/>
      <c r="X202" s="17"/>
    </row>
    <row r="203" spans="3:24" ht="15" x14ac:dyDescent="0.25">
      <c r="C203" s="8" t="s">
        <v>1838</v>
      </c>
      <c r="D203" s="9" t="s">
        <v>305</v>
      </c>
      <c r="F203" s="10">
        <v>43514</v>
      </c>
      <c r="G203" s="11">
        <v>6.41</v>
      </c>
      <c r="H203" s="11">
        <v>1.34</v>
      </c>
      <c r="K203" s="11">
        <v>7.75</v>
      </c>
      <c r="L203" s="11" t="s">
        <v>46</v>
      </c>
      <c r="M203" s="7" t="str">
        <f t="shared" si="6"/>
        <v>TELEFONICA DE ESPAÑA, S.A.U.</v>
      </c>
      <c r="N203" s="12">
        <f t="shared" si="7"/>
        <v>2</v>
      </c>
      <c r="O203" s="7" t="str">
        <f>IF(N203="","",VLOOKUP(N203,Mestre!$B$2:$C$13,2,FALSE))</f>
        <v>Trimestre 1</v>
      </c>
      <c r="R203" s="3" t="s">
        <v>946</v>
      </c>
      <c r="S203" s="4">
        <v>2915</v>
      </c>
      <c r="T203" s="4">
        <v>2750</v>
      </c>
      <c r="W203" s="17"/>
      <c r="X203" s="17"/>
    </row>
    <row r="204" spans="3:24" ht="15" x14ac:dyDescent="0.25">
      <c r="C204" s="8" t="s">
        <v>1838</v>
      </c>
      <c r="D204" s="9" t="s">
        <v>306</v>
      </c>
      <c r="F204" s="10">
        <v>43514</v>
      </c>
      <c r="G204" s="11">
        <v>28.99</v>
      </c>
      <c r="H204" s="11">
        <v>6.09</v>
      </c>
      <c r="K204" s="11">
        <v>35.08</v>
      </c>
      <c r="L204" s="11" t="s">
        <v>307</v>
      </c>
      <c r="M204" s="7" t="str">
        <f t="shared" si="6"/>
        <v>TELEFONICA DE ESPAÑA, S.A.U.</v>
      </c>
      <c r="N204" s="12">
        <f t="shared" si="7"/>
        <v>2</v>
      </c>
      <c r="O204" s="7" t="str">
        <f>IF(N204="","",VLOOKUP(N204,Mestre!$B$2:$C$13,2,FALSE))</f>
        <v>Trimestre 1</v>
      </c>
      <c r="R204" s="3" t="s">
        <v>1729</v>
      </c>
      <c r="S204" s="4">
        <v>3624.2000000000003</v>
      </c>
      <c r="T204" s="4">
        <v>2995.2</v>
      </c>
      <c r="W204" s="17"/>
      <c r="X204" s="17"/>
    </row>
    <row r="205" spans="3:24" ht="15" x14ac:dyDescent="0.25">
      <c r="C205" s="8" t="s">
        <v>1838</v>
      </c>
      <c r="D205" s="9" t="s">
        <v>308</v>
      </c>
      <c r="F205" s="10">
        <v>43514</v>
      </c>
      <c r="G205" s="11">
        <v>209.97</v>
      </c>
      <c r="H205" s="11">
        <v>44.1</v>
      </c>
      <c r="K205" s="11">
        <v>254.07</v>
      </c>
      <c r="L205" s="11" t="s">
        <v>46</v>
      </c>
      <c r="M205" s="7" t="str">
        <f t="shared" si="6"/>
        <v>TELEFONICA DE ESPAÑA, S.A.U.</v>
      </c>
      <c r="N205" s="12">
        <f t="shared" si="7"/>
        <v>2</v>
      </c>
      <c r="O205" s="7" t="str">
        <f>IF(N205="","",VLOOKUP(N205,Mestre!$B$2:$C$13,2,FALSE))</f>
        <v>Trimestre 1</v>
      </c>
      <c r="R205" s="3" t="s">
        <v>889</v>
      </c>
      <c r="S205" s="4">
        <v>7080.46</v>
      </c>
      <c r="T205" s="4">
        <v>5851.62</v>
      </c>
      <c r="W205" s="17"/>
      <c r="X205" s="17"/>
    </row>
    <row r="206" spans="3:24" ht="15" x14ac:dyDescent="0.25">
      <c r="C206" s="8" t="s">
        <v>1838</v>
      </c>
      <c r="D206" s="9" t="s">
        <v>309</v>
      </c>
      <c r="F206" s="10">
        <v>43514</v>
      </c>
      <c r="G206" s="11">
        <v>17.75</v>
      </c>
      <c r="H206" s="11">
        <v>3.73</v>
      </c>
      <c r="K206" s="11">
        <v>21.48</v>
      </c>
      <c r="L206" s="11" t="s">
        <v>46</v>
      </c>
      <c r="M206" s="7" t="str">
        <f t="shared" si="6"/>
        <v>TELEFONICA DE ESPAÑA, S.A.U.</v>
      </c>
      <c r="N206" s="12">
        <f t="shared" si="7"/>
        <v>2</v>
      </c>
      <c r="O206" s="7" t="str">
        <f>IF(N206="","",VLOOKUP(N206,Mestre!$B$2:$C$13,2,FALSE))</f>
        <v>Trimestre 1</v>
      </c>
      <c r="R206" s="3" t="s">
        <v>0</v>
      </c>
      <c r="S206" s="4">
        <v>11657.690000000002</v>
      </c>
      <c r="T206" s="4">
        <v>9634.3700000000044</v>
      </c>
      <c r="W206" s="17"/>
      <c r="X206" s="17"/>
    </row>
    <row r="207" spans="3:24" ht="15" x14ac:dyDescent="0.25">
      <c r="C207" s="8" t="s">
        <v>1838</v>
      </c>
      <c r="D207" s="9" t="s">
        <v>300</v>
      </c>
      <c r="F207" s="10">
        <v>43514</v>
      </c>
      <c r="G207" s="11">
        <v>22.13</v>
      </c>
      <c r="H207" s="11">
        <v>4.6500000000000004</v>
      </c>
      <c r="K207" s="11">
        <v>26.78</v>
      </c>
      <c r="L207" s="11" t="s">
        <v>46</v>
      </c>
      <c r="M207" s="7" t="str">
        <f t="shared" si="6"/>
        <v>TELEFONICA DE ESPAÑA, S.A.U.</v>
      </c>
      <c r="N207" s="12">
        <f t="shared" si="7"/>
        <v>2</v>
      </c>
      <c r="O207" s="7" t="str">
        <f>IF(N207="","",VLOOKUP(N207,Mestre!$B$2:$C$13,2,FALSE))</f>
        <v>Trimestre 1</v>
      </c>
      <c r="R207" s="3" t="s">
        <v>1094</v>
      </c>
      <c r="S207" s="4">
        <v>13803.08</v>
      </c>
      <c r="T207" s="4">
        <v>11407.5</v>
      </c>
      <c r="W207" s="17"/>
      <c r="X207" s="17"/>
    </row>
    <row r="208" spans="3:24" ht="15" x14ac:dyDescent="0.25">
      <c r="C208" s="8" t="s">
        <v>1838</v>
      </c>
      <c r="D208" s="9" t="s">
        <v>301</v>
      </c>
      <c r="F208" s="10">
        <v>43514</v>
      </c>
      <c r="G208" s="11">
        <v>26.23</v>
      </c>
      <c r="H208" s="11">
        <v>5.51</v>
      </c>
      <c r="K208" s="11">
        <v>31.74</v>
      </c>
      <c r="L208" s="11" t="s">
        <v>46</v>
      </c>
      <c r="M208" s="7" t="str">
        <f t="shared" si="6"/>
        <v>TELEFONICA DE ESPAÑA, S.A.U.</v>
      </c>
      <c r="N208" s="12">
        <f t="shared" si="7"/>
        <v>2</v>
      </c>
      <c r="O208" s="7" t="str">
        <f>IF(N208="","",VLOOKUP(N208,Mestre!$B$2:$C$13,2,FALSE))</f>
        <v>Trimestre 1</v>
      </c>
      <c r="R208" s="3" t="s">
        <v>1711</v>
      </c>
      <c r="S208" s="4">
        <v>605</v>
      </c>
      <c r="T208" s="4">
        <v>500</v>
      </c>
      <c r="W208" s="17"/>
      <c r="X208" s="17"/>
    </row>
    <row r="209" spans="3:24" ht="15" x14ac:dyDescent="0.25">
      <c r="C209" s="8" t="s">
        <v>1860</v>
      </c>
      <c r="D209" s="9">
        <v>13</v>
      </c>
      <c r="F209" s="10">
        <v>43496</v>
      </c>
      <c r="G209" s="11">
        <v>426.59</v>
      </c>
      <c r="H209" s="11">
        <v>5.07</v>
      </c>
      <c r="K209" s="11">
        <v>431.66</v>
      </c>
      <c r="L209" s="11" t="s">
        <v>311</v>
      </c>
      <c r="M209" s="7" t="str">
        <f t="shared" si="6"/>
        <v>SERVEIS REUNITS SA</v>
      </c>
      <c r="N209" s="12">
        <f t="shared" si="7"/>
        <v>1</v>
      </c>
      <c r="O209" s="7" t="str">
        <f>IF(N209="","",VLOOKUP(N209,Mestre!$B$2:$C$13,2,FALSE))</f>
        <v>Trimestre 1</v>
      </c>
      <c r="R209" s="3" t="s">
        <v>227</v>
      </c>
      <c r="S209" s="4">
        <v>38266.239999999998</v>
      </c>
      <c r="T209" s="4">
        <v>31624.99</v>
      </c>
      <c r="W209" s="17"/>
      <c r="X209" s="17"/>
    </row>
    <row r="210" spans="3:24" ht="15" x14ac:dyDescent="0.25">
      <c r="C210" s="8" t="s">
        <v>2046</v>
      </c>
      <c r="D210" s="9">
        <v>1180081848</v>
      </c>
      <c r="F210" s="10">
        <v>43507</v>
      </c>
      <c r="G210" s="11">
        <v>4040</v>
      </c>
      <c r="H210" s="11">
        <v>848.4</v>
      </c>
      <c r="K210" s="11">
        <v>4888.3999999999996</v>
      </c>
      <c r="L210" s="11" t="s">
        <v>320</v>
      </c>
      <c r="M210" s="7" t="str">
        <f t="shared" si="6"/>
        <v>MECALUX SA</v>
      </c>
      <c r="N210" s="12">
        <f t="shared" si="7"/>
        <v>2</v>
      </c>
      <c r="O210" s="7" t="str">
        <f>IF(N210="","",VLOOKUP(N210,Mestre!$B$2:$C$13,2,FALSE))</f>
        <v>Trimestre 1</v>
      </c>
      <c r="R210" s="3" t="s">
        <v>579</v>
      </c>
      <c r="S210" s="4">
        <v>2385</v>
      </c>
      <c r="T210" s="4">
        <v>2385</v>
      </c>
      <c r="W210" s="17"/>
      <c r="X210" s="17"/>
    </row>
    <row r="211" spans="3:24" ht="15" x14ac:dyDescent="0.25">
      <c r="C211" s="8" t="s">
        <v>1900</v>
      </c>
      <c r="D211" s="9" t="s">
        <v>313</v>
      </c>
      <c r="F211" s="10">
        <v>43514</v>
      </c>
      <c r="G211" s="11">
        <v>828.75</v>
      </c>
      <c r="H211" s="11">
        <v>174.04</v>
      </c>
      <c r="K211" s="11">
        <v>1002.79</v>
      </c>
      <c r="L211" s="11" t="s">
        <v>315</v>
      </c>
      <c r="M211" s="7" t="str">
        <f t="shared" si="6"/>
        <v>INSNET SL</v>
      </c>
      <c r="N211" s="12">
        <f t="shared" si="7"/>
        <v>2</v>
      </c>
      <c r="O211" s="7" t="str">
        <f>IF(N211="","",VLOOKUP(N211,Mestre!$B$2:$C$13,2,FALSE))</f>
        <v>Trimestre 1</v>
      </c>
      <c r="R211" s="3" t="s">
        <v>1567</v>
      </c>
      <c r="S211" s="4">
        <v>400</v>
      </c>
      <c r="T211" s="4">
        <v>400</v>
      </c>
      <c r="W211" s="17"/>
      <c r="X211" s="17"/>
    </row>
    <row r="212" spans="3:24" ht="15" x14ac:dyDescent="0.25">
      <c r="C212" s="8" t="s">
        <v>1888</v>
      </c>
      <c r="D212" s="9">
        <v>1961925</v>
      </c>
      <c r="F212" s="10">
        <v>43511</v>
      </c>
      <c r="G212" s="11">
        <v>620.45000000000005</v>
      </c>
      <c r="H212" s="11">
        <v>130.29</v>
      </c>
      <c r="K212" s="11">
        <v>750.74</v>
      </c>
      <c r="L212" s="11" t="s">
        <v>210</v>
      </c>
      <c r="M212" s="7" t="str">
        <f t="shared" si="6"/>
        <v>SAFETY-KLEEN ESPAÑA SA</v>
      </c>
      <c r="N212" s="12">
        <f t="shared" si="7"/>
        <v>2</v>
      </c>
      <c r="O212" s="7" t="str">
        <f>IF(N212="","",VLOOKUP(N212,Mestre!$B$2:$C$13,2,FALSE))</f>
        <v>Trimestre 1</v>
      </c>
      <c r="R212" s="3" t="s">
        <v>1303</v>
      </c>
      <c r="S212" s="4">
        <v>83.38</v>
      </c>
      <c r="T212" s="4">
        <v>68.91</v>
      </c>
      <c r="W212" s="17"/>
      <c r="X212" s="17"/>
    </row>
    <row r="213" spans="3:24" ht="15" x14ac:dyDescent="0.25">
      <c r="C213" s="8" t="s">
        <v>1901</v>
      </c>
      <c r="D213" s="9">
        <v>192</v>
      </c>
      <c r="E213" s="8" t="s">
        <v>1862</v>
      </c>
      <c r="F213" s="10">
        <v>43517</v>
      </c>
      <c r="G213" s="11">
        <v>-840</v>
      </c>
      <c r="H213" s="11">
        <v>-176.4</v>
      </c>
      <c r="K213" s="11">
        <v>-1016.4</v>
      </c>
      <c r="L213" s="11" t="s">
        <v>312</v>
      </c>
      <c r="M213" s="7" t="str">
        <f t="shared" si="6"/>
        <v>PERSUMAR, S.L.</v>
      </c>
      <c r="N213" s="12">
        <f t="shared" si="7"/>
        <v>2</v>
      </c>
      <c r="O213" s="7" t="str">
        <f>IF(N213="","",VLOOKUP(N213,Mestre!$B$2:$C$13,2,FALSE))</f>
        <v>Trimestre 1</v>
      </c>
      <c r="R213" s="3" t="s">
        <v>1007</v>
      </c>
      <c r="S213" s="4">
        <v>1932.62</v>
      </c>
      <c r="T213" s="4">
        <v>1597.2</v>
      </c>
      <c r="W213" s="17"/>
      <c r="X213" s="17"/>
    </row>
    <row r="214" spans="3:24" ht="15" x14ac:dyDescent="0.25">
      <c r="C214" s="8" t="s">
        <v>2009</v>
      </c>
      <c r="D214" s="9" t="s">
        <v>316</v>
      </c>
      <c r="F214" s="10">
        <v>43496</v>
      </c>
      <c r="G214" s="11">
        <v>360</v>
      </c>
      <c r="H214" s="11">
        <v>36</v>
      </c>
      <c r="K214" s="11">
        <v>396</v>
      </c>
      <c r="L214" s="11" t="s">
        <v>256</v>
      </c>
      <c r="M214" s="7" t="str">
        <f t="shared" si="6"/>
        <v>FOMENT DEL RECICLATGE SA</v>
      </c>
      <c r="N214" s="12">
        <f t="shared" si="7"/>
        <v>1</v>
      </c>
      <c r="O214" s="7" t="str">
        <f>IF(N214="","",VLOOKUP(N214,Mestre!$B$2:$C$13,2,FALSE))</f>
        <v>Trimestre 1</v>
      </c>
      <c r="R214" s="3" t="s">
        <v>1076</v>
      </c>
      <c r="S214" s="4">
        <v>496.74</v>
      </c>
      <c r="T214" s="4">
        <v>410.53</v>
      </c>
      <c r="W214" s="17"/>
      <c r="X214" s="17"/>
    </row>
    <row r="215" spans="3:24" ht="15" x14ac:dyDescent="0.25">
      <c r="C215" s="8" t="s">
        <v>2039</v>
      </c>
      <c r="D215" s="9" t="s">
        <v>318</v>
      </c>
      <c r="F215" s="10">
        <v>43508</v>
      </c>
      <c r="G215" s="11">
        <v>20</v>
      </c>
      <c r="H215" s="11">
        <v>4.2</v>
      </c>
      <c r="K215" s="11">
        <v>24.2</v>
      </c>
      <c r="L215" s="11" t="s">
        <v>101</v>
      </c>
      <c r="M215" s="7" t="str">
        <f t="shared" si="6"/>
        <v>AUTO-BOXES GINEL, S.L.U.</v>
      </c>
      <c r="N215" s="12">
        <f t="shared" si="7"/>
        <v>2</v>
      </c>
      <c r="O215" s="7" t="str">
        <f>IF(N215="","",VLOOKUP(N215,Mestre!$B$2:$C$13,2,FALSE))</f>
        <v>Trimestre 1</v>
      </c>
      <c r="R215" s="3" t="s">
        <v>196</v>
      </c>
      <c r="S215" s="4">
        <v>15687.890000000005</v>
      </c>
      <c r="T215" s="4">
        <v>12965.2</v>
      </c>
      <c r="W215" s="17"/>
      <c r="X215" s="17"/>
    </row>
    <row r="216" spans="3:24" ht="15" x14ac:dyDescent="0.25">
      <c r="C216" s="8" t="s">
        <v>1908</v>
      </c>
      <c r="D216" s="9" t="s">
        <v>326</v>
      </c>
      <c r="F216" s="10">
        <v>43501</v>
      </c>
      <c r="G216" s="11">
        <v>1156.02</v>
      </c>
      <c r="H216" s="11">
        <v>242.76</v>
      </c>
      <c r="K216" s="11">
        <v>1398.78</v>
      </c>
      <c r="L216" s="11" t="s">
        <v>328</v>
      </c>
      <c r="M216" s="7" t="str">
        <f t="shared" si="6"/>
        <v>ENDESA DISTRIBUCION ELECTRICA,SL</v>
      </c>
      <c r="N216" s="12">
        <f t="shared" si="7"/>
        <v>2</v>
      </c>
      <c r="O216" s="7" t="str">
        <f>IF(N216="","",VLOOKUP(N216,Mestre!$B$2:$C$13,2,FALSE))</f>
        <v>Trimestre 1</v>
      </c>
      <c r="R216" s="3" t="s">
        <v>380</v>
      </c>
      <c r="S216" s="4">
        <v>20420.560000000001</v>
      </c>
      <c r="T216" s="4">
        <v>18447.509999999998</v>
      </c>
      <c r="W216" s="17"/>
      <c r="X216" s="17"/>
    </row>
    <row r="217" spans="3:24" ht="15" x14ac:dyDescent="0.25">
      <c r="C217" s="8" t="s">
        <v>2020</v>
      </c>
      <c r="D217" s="9" t="s">
        <v>321</v>
      </c>
      <c r="F217" s="10">
        <v>43523</v>
      </c>
      <c r="G217" s="11">
        <v>680</v>
      </c>
      <c r="H217" s="11">
        <v>142.80000000000001</v>
      </c>
      <c r="K217" s="11">
        <v>822.8</v>
      </c>
      <c r="L217" s="11" t="s">
        <v>323</v>
      </c>
      <c r="M217" s="7" t="str">
        <f t="shared" si="6"/>
        <v>FLUIDOS INDUSTRIALES Y DOMESTICOS SA</v>
      </c>
      <c r="N217" s="12">
        <f t="shared" si="7"/>
        <v>2</v>
      </c>
      <c r="O217" s="7" t="str">
        <f>IF(N217="","",VLOOKUP(N217,Mestre!$B$2:$C$13,2,FALSE))</f>
        <v>Trimestre 1</v>
      </c>
      <c r="R217" s="3" t="s">
        <v>784</v>
      </c>
      <c r="S217" s="4">
        <v>2575.6</v>
      </c>
      <c r="T217" s="4">
        <v>2128.6</v>
      </c>
      <c r="W217" s="17"/>
      <c r="X217" s="17"/>
    </row>
    <row r="218" spans="3:24" ht="15" x14ac:dyDescent="0.25">
      <c r="C218" s="8" t="s">
        <v>2047</v>
      </c>
      <c r="D218" s="9">
        <v>4832653</v>
      </c>
      <c r="F218" s="10">
        <v>43506</v>
      </c>
      <c r="G218" s="11">
        <v>1230.79</v>
      </c>
      <c r="K218" s="11">
        <v>1230.79</v>
      </c>
      <c r="L218" s="11" t="s">
        <v>325</v>
      </c>
      <c r="M218" s="7" t="str">
        <f t="shared" si="6"/>
        <v>COMERCIA GLOBAL PAYMENTS ENT. PAGO, SL</v>
      </c>
      <c r="N218" s="12">
        <f t="shared" si="7"/>
        <v>2</v>
      </c>
      <c r="O218" s="7" t="str">
        <f>IF(N218="","",VLOOKUP(N218,Mestre!$B$2:$C$13,2,FALSE))</f>
        <v>Trimestre 1</v>
      </c>
      <c r="R218" s="3" t="s">
        <v>419</v>
      </c>
      <c r="S218" s="4">
        <v>300.77</v>
      </c>
      <c r="T218" s="4">
        <v>248.57</v>
      </c>
      <c r="W218" s="17"/>
      <c r="X218" s="17"/>
    </row>
    <row r="219" spans="3:24" ht="15" x14ac:dyDescent="0.25">
      <c r="C219" s="8" t="s">
        <v>1905</v>
      </c>
      <c r="D219" s="9">
        <v>3125</v>
      </c>
      <c r="F219" s="10">
        <v>43524</v>
      </c>
      <c r="G219" s="11">
        <v>106.53</v>
      </c>
      <c r="H219" s="11">
        <v>22.37</v>
      </c>
      <c r="K219" s="11">
        <v>128.9</v>
      </c>
      <c r="L219" s="11" t="s">
        <v>78</v>
      </c>
      <c r="M219" s="7" t="str">
        <f t="shared" si="6"/>
        <v>ANTONIO MESAS MARTINEZ</v>
      </c>
      <c r="N219" s="12">
        <f t="shared" si="7"/>
        <v>2</v>
      </c>
      <c r="O219" s="7" t="str">
        <f>IF(N219="","",VLOOKUP(N219,Mestre!$B$2:$C$13,2,FALSE))</f>
        <v>Trimestre 1</v>
      </c>
      <c r="R219" s="3" t="s">
        <v>341</v>
      </c>
      <c r="S219" s="4">
        <v>3640.17</v>
      </c>
      <c r="T219" s="4">
        <v>3008.3999999999996</v>
      </c>
      <c r="W219" s="17"/>
      <c r="X219" s="17"/>
    </row>
    <row r="220" spans="3:24" ht="15" x14ac:dyDescent="0.25">
      <c r="C220" s="8" t="s">
        <v>1841</v>
      </c>
      <c r="D220" s="9" t="s">
        <v>404</v>
      </c>
      <c r="F220" s="10">
        <v>43524</v>
      </c>
      <c r="G220" s="11">
        <v>58.68</v>
      </c>
      <c r="H220" s="11">
        <v>12.32</v>
      </c>
      <c r="K220" s="11">
        <v>71</v>
      </c>
      <c r="L220" s="11" t="s">
        <v>96</v>
      </c>
      <c r="M220" s="7" t="str">
        <f t="shared" si="6"/>
        <v>ECTA-3 IMATGE SL</v>
      </c>
      <c r="N220" s="12">
        <f t="shared" si="7"/>
        <v>2</v>
      </c>
      <c r="O220" s="7" t="str">
        <f>IF(N220="","",VLOOKUP(N220,Mestre!$B$2:$C$13,2,FALSE))</f>
        <v>Trimestre 1</v>
      </c>
      <c r="R220" s="3" t="s">
        <v>1425</v>
      </c>
      <c r="S220" s="4">
        <v>423.5</v>
      </c>
      <c r="T220" s="4">
        <v>350</v>
      </c>
      <c r="W220" s="17"/>
      <c r="X220" s="17"/>
    </row>
    <row r="221" spans="3:24" ht="15" x14ac:dyDescent="0.25">
      <c r="C221" s="8" t="s">
        <v>1917</v>
      </c>
      <c r="D221" s="9" t="s">
        <v>405</v>
      </c>
      <c r="F221" s="10">
        <v>43523</v>
      </c>
      <c r="G221" s="11">
        <v>396.75</v>
      </c>
      <c r="H221" s="11">
        <v>83.32</v>
      </c>
      <c r="K221" s="11">
        <v>480.07</v>
      </c>
      <c r="L221" s="11" t="s">
        <v>407</v>
      </c>
      <c r="M221" s="7" t="str">
        <f t="shared" si="6"/>
        <v>SISTEMES DE SEGURETAT J.LIMA,SL</v>
      </c>
      <c r="N221" s="12">
        <f t="shared" si="7"/>
        <v>2</v>
      </c>
      <c r="O221" s="7" t="str">
        <f>IF(N221="","",VLOOKUP(N221,Mestre!$B$2:$C$13,2,FALSE))</f>
        <v>Trimestre 1</v>
      </c>
      <c r="R221" s="3" t="s">
        <v>1816</v>
      </c>
      <c r="S221" s="4">
        <v>663.07999999999993</v>
      </c>
      <c r="T221" s="4">
        <v>548</v>
      </c>
      <c r="W221" s="17"/>
      <c r="X221" s="17"/>
    </row>
    <row r="222" spans="3:24" ht="15" x14ac:dyDescent="0.25">
      <c r="C222" s="8" t="s">
        <v>1842</v>
      </c>
      <c r="D222" s="9">
        <v>7010360984</v>
      </c>
      <c r="F222" s="10">
        <v>43524</v>
      </c>
      <c r="G222" s="11">
        <v>853.15</v>
      </c>
      <c r="H222" s="11">
        <v>179.16</v>
      </c>
      <c r="K222" s="11">
        <v>1032.31</v>
      </c>
      <c r="L222" s="11" t="s">
        <v>96</v>
      </c>
      <c r="M222" s="7" t="str">
        <f t="shared" si="6"/>
        <v>LYRECO ESPAÑA SA</v>
      </c>
      <c r="N222" s="12">
        <f t="shared" si="7"/>
        <v>2</v>
      </c>
      <c r="O222" s="7" t="str">
        <f>IF(N222="","",VLOOKUP(N222,Mestre!$B$2:$C$13,2,FALSE))</f>
        <v>Trimestre 1</v>
      </c>
      <c r="R222" s="3" t="s">
        <v>244</v>
      </c>
      <c r="S222" s="4">
        <v>4331.68</v>
      </c>
      <c r="T222" s="4">
        <v>3579.9</v>
      </c>
      <c r="W222" s="17"/>
      <c r="X222" s="17"/>
    </row>
    <row r="223" spans="3:24" ht="15" x14ac:dyDescent="0.25">
      <c r="C223" s="8" t="s">
        <v>1843</v>
      </c>
      <c r="D223" s="9" t="s">
        <v>350</v>
      </c>
      <c r="F223" s="10">
        <v>43524</v>
      </c>
      <c r="G223" s="11">
        <v>135.72</v>
      </c>
      <c r="H223" s="11">
        <v>28.5</v>
      </c>
      <c r="K223" s="11">
        <v>164.22</v>
      </c>
      <c r="L223" s="11" t="s">
        <v>351</v>
      </c>
      <c r="M223" s="7" t="str">
        <f t="shared" si="6"/>
        <v>COSUIN EQUIPOS DE OFICINA, S.A.</v>
      </c>
      <c r="N223" s="12">
        <f t="shared" si="7"/>
        <v>2</v>
      </c>
      <c r="O223" s="7" t="str">
        <f>IF(N223="","",VLOOKUP(N223,Mestre!$B$2:$C$13,2,FALSE))</f>
        <v>Trimestre 1</v>
      </c>
      <c r="R223" s="3" t="s">
        <v>247</v>
      </c>
      <c r="S223" s="4">
        <v>6155.26</v>
      </c>
      <c r="T223" s="4">
        <v>5086.9900000000007</v>
      </c>
      <c r="W223" s="17"/>
      <c r="X223" s="17"/>
    </row>
    <row r="224" spans="3:24" ht="15" x14ac:dyDescent="0.25">
      <c r="C224" s="8" t="s">
        <v>1843</v>
      </c>
      <c r="D224" s="9" t="s">
        <v>352</v>
      </c>
      <c r="F224" s="10">
        <v>43524</v>
      </c>
      <c r="G224" s="11">
        <v>220.89</v>
      </c>
      <c r="H224" s="11">
        <v>46.39</v>
      </c>
      <c r="K224" s="11">
        <v>267.27999999999997</v>
      </c>
      <c r="L224" s="11" t="s">
        <v>127</v>
      </c>
      <c r="M224" s="7" t="str">
        <f t="shared" si="6"/>
        <v>COSUIN EQUIPOS DE OFICINA, S.A.</v>
      </c>
      <c r="N224" s="12">
        <f t="shared" si="7"/>
        <v>2</v>
      </c>
      <c r="O224" s="7" t="str">
        <f>IF(N224="","",VLOOKUP(N224,Mestre!$B$2:$C$13,2,FALSE))</f>
        <v>Trimestre 1</v>
      </c>
      <c r="R224" s="3" t="s">
        <v>392</v>
      </c>
      <c r="S224" s="4">
        <v>665.5</v>
      </c>
      <c r="T224" s="4">
        <v>550</v>
      </c>
      <c r="W224" s="17"/>
      <c r="X224" s="17"/>
    </row>
    <row r="225" spans="3:24" ht="15" x14ac:dyDescent="0.25">
      <c r="C225" s="8" t="s">
        <v>1843</v>
      </c>
      <c r="D225" s="9" t="s">
        <v>353</v>
      </c>
      <c r="F225" s="10">
        <v>43524</v>
      </c>
      <c r="G225" s="11">
        <v>73.63</v>
      </c>
      <c r="H225" s="11">
        <v>15.46</v>
      </c>
      <c r="K225" s="11">
        <v>89.09</v>
      </c>
      <c r="L225" s="11" t="s">
        <v>129</v>
      </c>
      <c r="M225" s="7" t="str">
        <f t="shared" si="6"/>
        <v>COSUIN EQUIPOS DE OFICINA, S.A.</v>
      </c>
      <c r="N225" s="12">
        <f t="shared" si="7"/>
        <v>2</v>
      </c>
      <c r="O225" s="7" t="str">
        <f>IF(N225="","",VLOOKUP(N225,Mestre!$B$2:$C$13,2,FALSE))</f>
        <v>Trimestre 1</v>
      </c>
      <c r="R225" s="3" t="s">
        <v>487</v>
      </c>
      <c r="S225" s="4">
        <v>930.19</v>
      </c>
      <c r="T225" s="4">
        <v>768.75</v>
      </c>
      <c r="W225" s="17"/>
      <c r="X225" s="17"/>
    </row>
    <row r="226" spans="3:24" ht="15" x14ac:dyDescent="0.25">
      <c r="C226" s="8" t="s">
        <v>1843</v>
      </c>
      <c r="D226" s="9" t="s">
        <v>354</v>
      </c>
      <c r="F226" s="10">
        <v>43524</v>
      </c>
      <c r="G226" s="11">
        <v>73.63</v>
      </c>
      <c r="H226" s="11">
        <v>15.46</v>
      </c>
      <c r="K226" s="11">
        <v>89.09</v>
      </c>
      <c r="L226" s="11" t="s">
        <v>129</v>
      </c>
      <c r="M226" s="7" t="str">
        <f t="shared" si="6"/>
        <v>COSUIN EQUIPOS DE OFICINA, S.A.</v>
      </c>
      <c r="N226" s="12">
        <f t="shared" si="7"/>
        <v>2</v>
      </c>
      <c r="O226" s="7" t="str">
        <f>IF(N226="","",VLOOKUP(N226,Mestre!$B$2:$C$13,2,FALSE))</f>
        <v>Trimestre 1</v>
      </c>
      <c r="R226" s="3" t="s">
        <v>2178</v>
      </c>
      <c r="S226" s="4">
        <v>1674.52</v>
      </c>
      <c r="T226" s="4">
        <v>1383.9</v>
      </c>
      <c r="W226" s="17"/>
      <c r="X226" s="17"/>
    </row>
    <row r="227" spans="3:24" ht="15" x14ac:dyDescent="0.25">
      <c r="C227" s="8" t="s">
        <v>1843</v>
      </c>
      <c r="D227" s="9" t="s">
        <v>355</v>
      </c>
      <c r="F227" s="10">
        <v>43524</v>
      </c>
      <c r="G227" s="11">
        <v>73.63</v>
      </c>
      <c r="H227" s="11">
        <v>15.46</v>
      </c>
      <c r="K227" s="11">
        <v>89.09</v>
      </c>
      <c r="L227" s="11" t="s">
        <v>129</v>
      </c>
      <c r="M227" s="7" t="str">
        <f t="shared" si="6"/>
        <v>COSUIN EQUIPOS DE OFICINA, S.A.</v>
      </c>
      <c r="N227" s="12">
        <f t="shared" si="7"/>
        <v>2</v>
      </c>
      <c r="O227" s="7" t="str">
        <f>IF(N227="","",VLOOKUP(N227,Mestre!$B$2:$C$13,2,FALSE))</f>
        <v>Trimestre 1</v>
      </c>
      <c r="R227" s="3" t="s">
        <v>180</v>
      </c>
      <c r="S227" s="4">
        <v>2229.91</v>
      </c>
      <c r="T227" s="4">
        <v>1842.8999999999999</v>
      </c>
      <c r="W227" s="17"/>
      <c r="X227" s="17"/>
    </row>
    <row r="228" spans="3:24" ht="15" x14ac:dyDescent="0.25">
      <c r="C228" s="8" t="s">
        <v>1843</v>
      </c>
      <c r="D228" s="9" t="s">
        <v>356</v>
      </c>
      <c r="F228" s="10">
        <v>43524</v>
      </c>
      <c r="G228" s="11">
        <v>50.63</v>
      </c>
      <c r="H228" s="11">
        <v>10.63</v>
      </c>
      <c r="K228" s="11">
        <v>61.26</v>
      </c>
      <c r="L228" s="11" t="s">
        <v>129</v>
      </c>
      <c r="M228" s="7" t="str">
        <f t="shared" si="6"/>
        <v>COSUIN EQUIPOS DE OFICINA, S.A.</v>
      </c>
      <c r="N228" s="12">
        <f t="shared" si="7"/>
        <v>2</v>
      </c>
      <c r="O228" s="7" t="str">
        <f>IF(N228="","",VLOOKUP(N228,Mestre!$B$2:$C$13,2,FALSE))</f>
        <v>Trimestre 1</v>
      </c>
      <c r="R228" s="3" t="s">
        <v>430</v>
      </c>
      <c r="S228" s="4">
        <v>1331</v>
      </c>
      <c r="T228" s="4">
        <v>1100</v>
      </c>
      <c r="W228" s="17"/>
      <c r="X228" s="17"/>
    </row>
    <row r="229" spans="3:24" ht="15" x14ac:dyDescent="0.25">
      <c r="C229" s="8" t="s">
        <v>1843</v>
      </c>
      <c r="D229" s="9" t="s">
        <v>357</v>
      </c>
      <c r="F229" s="10">
        <v>43524</v>
      </c>
      <c r="G229" s="11">
        <v>61.74</v>
      </c>
      <c r="H229" s="11">
        <v>12.97</v>
      </c>
      <c r="K229" s="11">
        <v>74.709999999999994</v>
      </c>
      <c r="L229" s="11" t="s">
        <v>129</v>
      </c>
      <c r="M229" s="7" t="str">
        <f t="shared" si="6"/>
        <v>COSUIN EQUIPOS DE OFICINA, S.A.</v>
      </c>
      <c r="N229" s="12">
        <f t="shared" si="7"/>
        <v>2</v>
      </c>
      <c r="O229" s="7" t="str">
        <f>IF(N229="","",VLOOKUP(N229,Mestre!$B$2:$C$13,2,FALSE))</f>
        <v>Trimestre 1</v>
      </c>
      <c r="R229" s="3" t="s">
        <v>1055</v>
      </c>
      <c r="S229" s="4">
        <v>2404.5500000000002</v>
      </c>
      <c r="T229" s="4">
        <v>1987.23</v>
      </c>
      <c r="W229" s="17"/>
      <c r="X229" s="17"/>
    </row>
    <row r="230" spans="3:24" ht="15" x14ac:dyDescent="0.25">
      <c r="C230" s="8" t="s">
        <v>1843</v>
      </c>
      <c r="D230" s="9" t="s">
        <v>358</v>
      </c>
      <c r="F230" s="10">
        <v>43524</v>
      </c>
      <c r="G230" s="11">
        <v>103.45</v>
      </c>
      <c r="H230" s="11">
        <v>21.72</v>
      </c>
      <c r="K230" s="11">
        <v>125.17</v>
      </c>
      <c r="L230" s="11" t="s">
        <v>359</v>
      </c>
      <c r="M230" s="7" t="str">
        <f t="shared" si="6"/>
        <v>COSUIN EQUIPOS DE OFICINA, S.A.</v>
      </c>
      <c r="N230" s="12">
        <f t="shared" si="7"/>
        <v>2</v>
      </c>
      <c r="O230" s="7" t="str">
        <f>IF(N230="","",VLOOKUP(N230,Mestre!$B$2:$C$13,2,FALSE))</f>
        <v>Trimestre 1</v>
      </c>
      <c r="R230" s="3" t="s">
        <v>1523</v>
      </c>
      <c r="S230" s="4">
        <v>959.53</v>
      </c>
      <c r="T230" s="4">
        <v>793</v>
      </c>
      <c r="W230" s="17"/>
      <c r="X230" s="17"/>
    </row>
    <row r="231" spans="3:24" ht="15" x14ac:dyDescent="0.25">
      <c r="C231" s="8" t="s">
        <v>1843</v>
      </c>
      <c r="D231" s="9" t="s">
        <v>360</v>
      </c>
      <c r="F231" s="10">
        <v>43524</v>
      </c>
      <c r="G231" s="11">
        <v>67.260000000000005</v>
      </c>
      <c r="H231" s="11">
        <v>14.12</v>
      </c>
      <c r="K231" s="11">
        <v>81.38</v>
      </c>
      <c r="L231" s="11" t="s">
        <v>68</v>
      </c>
      <c r="M231" s="7" t="str">
        <f t="shared" si="6"/>
        <v>COSUIN EQUIPOS DE OFICINA, S.A.</v>
      </c>
      <c r="N231" s="12">
        <f t="shared" si="7"/>
        <v>2</v>
      </c>
      <c r="O231" s="7" t="str">
        <f>IF(N231="","",VLOOKUP(N231,Mestre!$B$2:$C$13,2,FALSE))</f>
        <v>Trimestre 1</v>
      </c>
      <c r="R231" s="3" t="s">
        <v>611</v>
      </c>
      <c r="S231" s="4">
        <v>1275.5999999999999</v>
      </c>
      <c r="T231" s="4">
        <v>1054.21</v>
      </c>
      <c r="W231" s="17"/>
      <c r="X231" s="17"/>
    </row>
    <row r="232" spans="3:24" ht="15" x14ac:dyDescent="0.25">
      <c r="C232" s="8" t="s">
        <v>1843</v>
      </c>
      <c r="D232" s="9" t="s">
        <v>361</v>
      </c>
      <c r="F232" s="10">
        <v>43524</v>
      </c>
      <c r="G232" s="11">
        <v>188.42</v>
      </c>
      <c r="H232" s="11">
        <v>39.57</v>
      </c>
      <c r="K232" s="11">
        <v>227.99</v>
      </c>
      <c r="L232" s="11" t="s">
        <v>68</v>
      </c>
      <c r="M232" s="7" t="str">
        <f t="shared" si="6"/>
        <v>COSUIN EQUIPOS DE OFICINA, S.A.</v>
      </c>
      <c r="N232" s="12">
        <f t="shared" si="7"/>
        <v>2</v>
      </c>
      <c r="O232" s="7" t="str">
        <f>IF(N232="","",VLOOKUP(N232,Mestre!$B$2:$C$13,2,FALSE))</f>
        <v>Trimestre 1</v>
      </c>
      <c r="R232" s="3" t="s">
        <v>870</v>
      </c>
      <c r="S232" s="4">
        <v>4440.97</v>
      </c>
      <c r="T232" s="4">
        <v>3670.2300000000005</v>
      </c>
      <c r="W232" s="17"/>
      <c r="X232" s="17"/>
    </row>
    <row r="233" spans="3:24" ht="15" x14ac:dyDescent="0.25">
      <c r="C233" s="8" t="s">
        <v>1843</v>
      </c>
      <c r="D233" s="9" t="s">
        <v>362</v>
      </c>
      <c r="F233" s="10">
        <v>43524</v>
      </c>
      <c r="G233" s="11">
        <v>72.12</v>
      </c>
      <c r="H233" s="11">
        <v>15.15</v>
      </c>
      <c r="K233" s="11">
        <v>87.27</v>
      </c>
      <c r="L233" s="11" t="s">
        <v>68</v>
      </c>
      <c r="M233" s="7" t="str">
        <f t="shared" si="6"/>
        <v>COSUIN EQUIPOS DE OFICINA, S.A.</v>
      </c>
      <c r="N233" s="12">
        <f t="shared" si="7"/>
        <v>2</v>
      </c>
      <c r="O233" s="7" t="str">
        <f>IF(N233="","",VLOOKUP(N233,Mestre!$B$2:$C$13,2,FALSE))</f>
        <v>Trimestre 1</v>
      </c>
      <c r="R233" s="3" t="s">
        <v>959</v>
      </c>
      <c r="S233" s="4">
        <v>545.52</v>
      </c>
      <c r="T233" s="4">
        <v>450.84000000000003</v>
      </c>
      <c r="W233" s="17"/>
      <c r="X233" s="17"/>
    </row>
    <row r="234" spans="3:24" ht="15" x14ac:dyDescent="0.25">
      <c r="C234" s="8" t="s">
        <v>1843</v>
      </c>
      <c r="D234" s="9" t="s">
        <v>363</v>
      </c>
      <c r="F234" s="10">
        <v>43524</v>
      </c>
      <c r="G234" s="11">
        <v>48.01</v>
      </c>
      <c r="H234" s="11">
        <v>10.08</v>
      </c>
      <c r="K234" s="11">
        <v>58.09</v>
      </c>
      <c r="L234" s="11" t="s">
        <v>68</v>
      </c>
      <c r="M234" s="7" t="str">
        <f t="shared" si="6"/>
        <v>COSUIN EQUIPOS DE OFICINA, S.A.</v>
      </c>
      <c r="N234" s="12">
        <f t="shared" si="7"/>
        <v>2</v>
      </c>
      <c r="O234" s="7" t="str">
        <f>IF(N234="","",VLOOKUP(N234,Mestre!$B$2:$C$13,2,FALSE))</f>
        <v>Trimestre 1</v>
      </c>
      <c r="R234" s="3" t="s">
        <v>893</v>
      </c>
      <c r="S234" s="4">
        <v>289.68</v>
      </c>
      <c r="T234" s="4">
        <v>239.41000000000003</v>
      </c>
      <c r="W234" s="17"/>
      <c r="X234" s="17"/>
    </row>
    <row r="235" spans="3:24" ht="15" x14ac:dyDescent="0.25">
      <c r="C235" s="8" t="s">
        <v>1887</v>
      </c>
      <c r="D235" s="9">
        <v>941</v>
      </c>
      <c r="F235" s="10">
        <v>43524</v>
      </c>
      <c r="G235" s="11">
        <v>99.48</v>
      </c>
      <c r="H235" s="11">
        <v>20.89</v>
      </c>
      <c r="K235" s="11">
        <v>120.37</v>
      </c>
      <c r="L235" s="11" t="s">
        <v>433</v>
      </c>
      <c r="M235" s="7" t="str">
        <f t="shared" si="6"/>
        <v>WATER FIRE SL</v>
      </c>
      <c r="N235" s="12">
        <f t="shared" si="7"/>
        <v>2</v>
      </c>
      <c r="O235" s="7" t="str">
        <f>IF(N235="","",VLOOKUP(N235,Mestre!$B$2:$C$13,2,FALSE))</f>
        <v>Trimestre 1</v>
      </c>
      <c r="R235" s="3" t="s">
        <v>79</v>
      </c>
      <c r="S235" s="4">
        <v>3822.4200000000014</v>
      </c>
      <c r="T235" s="4">
        <v>3159.0199999999995</v>
      </c>
      <c r="W235" s="17"/>
      <c r="X235" s="17"/>
    </row>
    <row r="236" spans="3:24" ht="15" x14ac:dyDescent="0.25">
      <c r="C236" s="8" t="s">
        <v>1857</v>
      </c>
      <c r="D236" s="9" t="s">
        <v>379</v>
      </c>
      <c r="F236" s="10">
        <v>43523</v>
      </c>
      <c r="G236" s="11">
        <v>294</v>
      </c>
      <c r="K236" s="11">
        <v>294</v>
      </c>
      <c r="L236" s="11" t="s">
        <v>381</v>
      </c>
      <c r="M236" s="7" t="str">
        <f t="shared" si="6"/>
        <v>PREINFA SL</v>
      </c>
      <c r="N236" s="12">
        <f t="shared" si="7"/>
        <v>2</v>
      </c>
      <c r="O236" s="7" t="str">
        <f>IF(N236="","",VLOOKUP(N236,Mestre!$B$2:$C$13,2,FALSE))</f>
        <v>Trimestre 1</v>
      </c>
      <c r="R236" s="3" t="s">
        <v>1652</v>
      </c>
      <c r="S236" s="4">
        <v>664.63</v>
      </c>
      <c r="T236" s="4">
        <v>627.01</v>
      </c>
      <c r="W236" s="17"/>
      <c r="X236" s="17"/>
    </row>
    <row r="237" spans="3:24" ht="15" x14ac:dyDescent="0.25">
      <c r="C237" s="8" t="s">
        <v>1852</v>
      </c>
      <c r="D237" s="9">
        <v>11071</v>
      </c>
      <c r="F237" s="10">
        <v>43503</v>
      </c>
      <c r="G237" s="11">
        <v>80.5</v>
      </c>
      <c r="H237" s="11">
        <v>16.91</v>
      </c>
      <c r="K237" s="11">
        <v>97.41</v>
      </c>
      <c r="L237" s="11" t="s">
        <v>378</v>
      </c>
      <c r="M237" s="7" t="str">
        <f t="shared" si="6"/>
        <v>HIGIENE I PROTECCIO, S.L.</v>
      </c>
      <c r="N237" s="12">
        <f t="shared" si="7"/>
        <v>2</v>
      </c>
      <c r="O237" s="7" t="str">
        <f>IF(N237="","",VLOOKUP(N237,Mestre!$B$2:$C$13,2,FALSE))</f>
        <v>Trimestre 1</v>
      </c>
      <c r="R237" s="3" t="s">
        <v>82</v>
      </c>
      <c r="S237" s="4">
        <v>6521.2499999999991</v>
      </c>
      <c r="T237" s="4">
        <v>5389.46</v>
      </c>
      <c r="W237" s="17"/>
      <c r="X237" s="17"/>
    </row>
    <row r="238" spans="3:24" ht="15" x14ac:dyDescent="0.25">
      <c r="C238" s="8" t="s">
        <v>1852</v>
      </c>
      <c r="D238" s="9">
        <v>11070</v>
      </c>
      <c r="F238" s="10">
        <v>43503</v>
      </c>
      <c r="G238" s="11">
        <v>222.75</v>
      </c>
      <c r="H238" s="11">
        <v>46.78</v>
      </c>
      <c r="K238" s="11">
        <v>269.52999999999997</v>
      </c>
      <c r="L238" s="11" t="s">
        <v>378</v>
      </c>
      <c r="M238" s="7" t="str">
        <f t="shared" si="6"/>
        <v>HIGIENE I PROTECCIO, S.L.</v>
      </c>
      <c r="N238" s="12">
        <f t="shared" si="7"/>
        <v>2</v>
      </c>
      <c r="O238" s="7" t="str">
        <f>IF(N238="","",VLOOKUP(N238,Mestre!$B$2:$C$13,2,FALSE))</f>
        <v>Trimestre 1</v>
      </c>
      <c r="R238" s="3" t="s">
        <v>100</v>
      </c>
      <c r="S238" s="4">
        <v>15822.560000000001</v>
      </c>
      <c r="T238" s="4">
        <v>13076.500000000002</v>
      </c>
      <c r="W238" s="17"/>
      <c r="X238" s="17"/>
    </row>
    <row r="239" spans="3:24" ht="15" x14ac:dyDescent="0.25">
      <c r="C239" s="8" t="s">
        <v>1853</v>
      </c>
      <c r="D239" s="9" t="s">
        <v>349</v>
      </c>
      <c r="F239" s="10">
        <v>43524</v>
      </c>
      <c r="G239" s="11">
        <v>314.58</v>
      </c>
      <c r="H239" s="11">
        <v>66.06</v>
      </c>
      <c r="K239" s="11">
        <v>380.64</v>
      </c>
      <c r="L239" s="11" t="s">
        <v>78</v>
      </c>
      <c r="M239" s="7" t="str">
        <f t="shared" si="6"/>
        <v>FERRETERIA PEPIOL, S.A.</v>
      </c>
      <c r="N239" s="12">
        <f t="shared" si="7"/>
        <v>2</v>
      </c>
      <c r="O239" s="7" t="str">
        <f>IF(N239="","",VLOOKUP(N239,Mestre!$B$2:$C$13,2,FALSE))</f>
        <v>Trimestre 1</v>
      </c>
      <c r="R239" s="3" t="s">
        <v>394</v>
      </c>
      <c r="S239" s="4">
        <v>484</v>
      </c>
      <c r="T239" s="4">
        <v>400</v>
      </c>
      <c r="W239" s="17"/>
      <c r="X239" s="17"/>
    </row>
    <row r="240" spans="3:24" ht="15" x14ac:dyDescent="0.25">
      <c r="C240" s="8" t="s">
        <v>1854</v>
      </c>
      <c r="D240" s="9">
        <v>2019619001584</v>
      </c>
      <c r="F240" s="10">
        <v>43518</v>
      </c>
      <c r="G240" s="11">
        <v>11016.76</v>
      </c>
      <c r="H240" s="11">
        <v>2313.52</v>
      </c>
      <c r="K240" s="11">
        <v>13330.28</v>
      </c>
      <c r="L240" s="11" t="s">
        <v>338</v>
      </c>
      <c r="M240" s="7" t="str">
        <f t="shared" si="6"/>
        <v>SOCIEDAD CATALANA DE PETROLIS, S.A.</v>
      </c>
      <c r="N240" s="12">
        <f t="shared" si="7"/>
        <v>2</v>
      </c>
      <c r="O240" s="7" t="str">
        <f>IF(N240="","",VLOOKUP(N240,Mestre!$B$2:$C$13,2,FALSE))</f>
        <v>Trimestre 1</v>
      </c>
      <c r="R240" s="3" t="s">
        <v>1491</v>
      </c>
      <c r="S240" s="4">
        <v>996.87</v>
      </c>
      <c r="T240" s="4">
        <v>823.86</v>
      </c>
      <c r="W240" s="17"/>
      <c r="X240" s="17"/>
    </row>
    <row r="241" spans="3:24" ht="15" x14ac:dyDescent="0.25">
      <c r="C241" s="8" t="s">
        <v>1868</v>
      </c>
      <c r="D241" s="9">
        <v>177285</v>
      </c>
      <c r="F241" s="10">
        <v>43524</v>
      </c>
      <c r="G241" s="11">
        <v>79.75</v>
      </c>
      <c r="H241" s="11">
        <v>16.75</v>
      </c>
      <c r="K241" s="11">
        <v>96.5</v>
      </c>
      <c r="L241" s="11" t="s">
        <v>329</v>
      </c>
      <c r="M241" s="7" t="str">
        <f t="shared" si="6"/>
        <v>COHIMAR HIDRAULICA NEUMATICA S.L.</v>
      </c>
      <c r="N241" s="12">
        <f t="shared" si="7"/>
        <v>2</v>
      </c>
      <c r="O241" s="7" t="str">
        <f>IF(N241="","",VLOOKUP(N241,Mestre!$B$2:$C$13,2,FALSE))</f>
        <v>Trimestre 1</v>
      </c>
      <c r="R241" s="3" t="s">
        <v>898</v>
      </c>
      <c r="S241" s="4">
        <v>18.48</v>
      </c>
      <c r="T241" s="4">
        <v>15.27</v>
      </c>
      <c r="W241" s="17"/>
      <c r="X241" s="17"/>
    </row>
    <row r="242" spans="3:24" ht="15" x14ac:dyDescent="0.25">
      <c r="C242" s="8" t="s">
        <v>1868</v>
      </c>
      <c r="D242" s="9">
        <v>176738</v>
      </c>
      <c r="F242" s="10">
        <v>43511</v>
      </c>
      <c r="G242" s="11">
        <v>187.83</v>
      </c>
      <c r="H242" s="11">
        <v>39.44</v>
      </c>
      <c r="K242" s="11">
        <v>227.27</v>
      </c>
      <c r="L242" s="11" t="s">
        <v>329</v>
      </c>
      <c r="M242" s="7" t="str">
        <f t="shared" si="6"/>
        <v>COHIMAR HIDRAULICA NEUMATICA S.L.</v>
      </c>
      <c r="N242" s="12">
        <f t="shared" si="7"/>
        <v>2</v>
      </c>
      <c r="O242" s="7" t="str">
        <f>IF(N242="","",VLOOKUP(N242,Mestre!$B$2:$C$13,2,FALSE))</f>
        <v>Trimestre 1</v>
      </c>
      <c r="R242" s="3" t="s">
        <v>35</v>
      </c>
      <c r="S242" s="4">
        <v>1949.6</v>
      </c>
      <c r="T242" s="4">
        <v>1611.24</v>
      </c>
      <c r="W242" s="17"/>
      <c r="X242" s="17"/>
    </row>
    <row r="243" spans="3:24" ht="15" x14ac:dyDescent="0.25">
      <c r="C243" s="8" t="s">
        <v>1858</v>
      </c>
      <c r="D243" s="9">
        <v>99</v>
      </c>
      <c r="F243" s="10">
        <v>43524</v>
      </c>
      <c r="G243" s="11">
        <v>2327.7199999999998</v>
      </c>
      <c r="H243" s="11">
        <v>488.82</v>
      </c>
      <c r="K243" s="11">
        <v>2816.54</v>
      </c>
      <c r="L243" s="11" t="s">
        <v>78</v>
      </c>
      <c r="M243" s="7" t="str">
        <f t="shared" si="6"/>
        <v>INTEGRAL DE MAQUINARIA &amp; TALLER SL</v>
      </c>
      <c r="N243" s="12">
        <f t="shared" si="7"/>
        <v>2</v>
      </c>
      <c r="O243" s="7" t="str">
        <f>IF(N243="","",VLOOKUP(N243,Mestre!$B$2:$C$13,2,FALSE))</f>
        <v>Trimestre 1</v>
      </c>
      <c r="R243" s="3" t="s">
        <v>298</v>
      </c>
      <c r="S243" s="4">
        <v>1016.4</v>
      </c>
      <c r="T243" s="4">
        <v>840</v>
      </c>
      <c r="W243" s="17"/>
      <c r="X243" s="17"/>
    </row>
    <row r="244" spans="3:24" ht="15" x14ac:dyDescent="0.25">
      <c r="C244" s="8" t="s">
        <v>1879</v>
      </c>
      <c r="D244" s="9" t="s">
        <v>369</v>
      </c>
      <c r="F244" s="10">
        <v>43511</v>
      </c>
      <c r="G244" s="11">
        <v>148.16</v>
      </c>
      <c r="H244" s="11">
        <v>31.11</v>
      </c>
      <c r="K244" s="11">
        <v>179.27</v>
      </c>
      <c r="L244" s="11" t="s">
        <v>370</v>
      </c>
      <c r="M244" s="7" t="str">
        <f t="shared" si="6"/>
        <v>NASER ELECTRONIC SL</v>
      </c>
      <c r="N244" s="12">
        <f t="shared" si="7"/>
        <v>2</v>
      </c>
      <c r="O244" s="7" t="str">
        <f>IF(N244="","",VLOOKUP(N244,Mestre!$B$2:$C$13,2,FALSE))</f>
        <v>Trimestre 1</v>
      </c>
      <c r="R244" s="3" t="s">
        <v>209</v>
      </c>
      <c r="S244" s="4">
        <v>6147.8799999999992</v>
      </c>
      <c r="T244" s="4">
        <v>5092.33</v>
      </c>
      <c r="W244" s="17"/>
      <c r="X244" s="17"/>
    </row>
    <row r="245" spans="3:24" ht="15" x14ac:dyDescent="0.25">
      <c r="C245" s="8" t="s">
        <v>1879</v>
      </c>
      <c r="D245" s="9" t="s">
        <v>371</v>
      </c>
      <c r="F245" s="10">
        <v>43511</v>
      </c>
      <c r="G245" s="11">
        <v>96.7</v>
      </c>
      <c r="H245" s="11">
        <v>20.309999999999999</v>
      </c>
      <c r="K245" s="11">
        <v>117.01</v>
      </c>
      <c r="L245" s="11" t="s">
        <v>372</v>
      </c>
      <c r="M245" s="7" t="str">
        <f t="shared" si="6"/>
        <v>NASER ELECTRONIC SL</v>
      </c>
      <c r="N245" s="12">
        <f t="shared" si="7"/>
        <v>2</v>
      </c>
      <c r="O245" s="7" t="str">
        <f>IF(N245="","",VLOOKUP(N245,Mestre!$B$2:$C$13,2,FALSE))</f>
        <v>Trimestre 1</v>
      </c>
      <c r="R245" s="3" t="s">
        <v>587</v>
      </c>
      <c r="S245" s="4">
        <v>150</v>
      </c>
      <c r="T245" s="4">
        <v>136.36000000000001</v>
      </c>
      <c r="W245" s="17"/>
      <c r="X245" s="17"/>
    </row>
    <row r="246" spans="3:24" ht="15" x14ac:dyDescent="0.25">
      <c r="C246" s="8" t="s">
        <v>1879</v>
      </c>
      <c r="D246" s="9">
        <v>190188</v>
      </c>
      <c r="F246" s="10">
        <v>43524</v>
      </c>
      <c r="G246" s="11">
        <v>617.04</v>
      </c>
      <c r="H246" s="11">
        <v>129.58000000000001</v>
      </c>
      <c r="K246" s="11">
        <v>746.62</v>
      </c>
      <c r="L246" s="11" t="s">
        <v>372</v>
      </c>
      <c r="M246" s="7" t="str">
        <f t="shared" si="6"/>
        <v>NASER ELECTRONIC SL</v>
      </c>
      <c r="N246" s="12">
        <f t="shared" si="7"/>
        <v>2</v>
      </c>
      <c r="O246" s="7" t="str">
        <f>IF(N246="","",VLOOKUP(N246,Mestre!$B$2:$C$13,2,FALSE))</f>
        <v>Trimestre 1</v>
      </c>
      <c r="R246" s="3" t="s">
        <v>600</v>
      </c>
      <c r="S246" s="4">
        <v>1293.49</v>
      </c>
      <c r="T246" s="4">
        <v>1069</v>
      </c>
      <c r="W246" s="17"/>
      <c r="X246" s="17"/>
    </row>
    <row r="247" spans="3:24" ht="15" x14ac:dyDescent="0.25">
      <c r="C247" s="8" t="s">
        <v>1880</v>
      </c>
      <c r="D247" s="9" t="s">
        <v>366</v>
      </c>
      <c r="F247" s="10">
        <v>43524</v>
      </c>
      <c r="G247" s="11">
        <v>338.26</v>
      </c>
      <c r="H247" s="11">
        <v>71.03</v>
      </c>
      <c r="K247" s="11">
        <v>409.29</v>
      </c>
      <c r="L247" s="11" t="s">
        <v>368</v>
      </c>
      <c r="M247" s="7" t="str">
        <f t="shared" si="6"/>
        <v>AR COMERCIAL DE GASOS SLU</v>
      </c>
      <c r="N247" s="12">
        <f t="shared" si="7"/>
        <v>2</v>
      </c>
      <c r="O247" s="7" t="str">
        <f>IF(N247="","",VLOOKUP(N247,Mestre!$B$2:$C$13,2,FALSE))</f>
        <v>Trimestre 1</v>
      </c>
      <c r="R247" s="3" t="s">
        <v>819</v>
      </c>
      <c r="S247" s="4">
        <v>2435.73</v>
      </c>
      <c r="T247" s="4">
        <v>2013</v>
      </c>
      <c r="W247" s="17"/>
      <c r="X247" s="17"/>
    </row>
    <row r="248" spans="3:24" ht="15" x14ac:dyDescent="0.25">
      <c r="C248" s="8" t="s">
        <v>1877</v>
      </c>
      <c r="D248" s="9">
        <v>191274</v>
      </c>
      <c r="F248" s="10">
        <v>43524</v>
      </c>
      <c r="G248" s="11">
        <v>1245.76</v>
      </c>
      <c r="H248" s="11">
        <v>261.61</v>
      </c>
      <c r="K248" s="11">
        <v>1507.37</v>
      </c>
      <c r="L248" s="11" t="s">
        <v>41</v>
      </c>
      <c r="M248" s="7" t="str">
        <f t="shared" si="6"/>
        <v>CIPRIANO VILLARES CEREZO</v>
      </c>
      <c r="N248" s="12">
        <f t="shared" si="7"/>
        <v>2</v>
      </c>
      <c r="O248" s="7" t="str">
        <f>IF(N248="","",VLOOKUP(N248,Mestre!$B$2:$C$13,2,FALSE))</f>
        <v>Trimestre 1</v>
      </c>
      <c r="R248" s="3" t="s">
        <v>224</v>
      </c>
      <c r="S248" s="4">
        <v>25848.170000000006</v>
      </c>
      <c r="T248" s="4">
        <v>25341.35</v>
      </c>
      <c r="W248" s="17"/>
      <c r="X248" s="17"/>
    </row>
    <row r="249" spans="3:24" ht="15" x14ac:dyDescent="0.25">
      <c r="C249" s="8" t="s">
        <v>1881</v>
      </c>
      <c r="D249" s="9">
        <v>214829</v>
      </c>
      <c r="F249" s="10">
        <v>43524</v>
      </c>
      <c r="G249" s="11">
        <v>56.63</v>
      </c>
      <c r="H249" s="11">
        <v>11.89</v>
      </c>
      <c r="K249" s="11">
        <v>68.52</v>
      </c>
      <c r="L249" s="11" t="s">
        <v>78</v>
      </c>
      <c r="M249" s="7" t="str">
        <f t="shared" si="6"/>
        <v>RECANVIS BRUGUES MOTOR, S.L.</v>
      </c>
      <c r="N249" s="12">
        <f t="shared" si="7"/>
        <v>2</v>
      </c>
      <c r="O249" s="7" t="str">
        <f>IF(N249="","",VLOOKUP(N249,Mestre!$B$2:$C$13,2,FALSE))</f>
        <v>Trimestre 1</v>
      </c>
      <c r="R249" s="3" t="s">
        <v>124</v>
      </c>
      <c r="S249" s="4">
        <v>12576.09</v>
      </c>
      <c r="T249" s="4">
        <v>10393.459999999999</v>
      </c>
      <c r="W249" s="17"/>
      <c r="X249" s="17"/>
    </row>
    <row r="250" spans="3:24" ht="15" x14ac:dyDescent="0.25">
      <c r="C250" s="8" t="s">
        <v>1871</v>
      </c>
      <c r="D250" s="9" t="s">
        <v>332</v>
      </c>
      <c r="F250" s="10">
        <v>43518</v>
      </c>
      <c r="G250" s="11">
        <v>32.659999999999997</v>
      </c>
      <c r="H250" s="11">
        <v>6.86</v>
      </c>
      <c r="K250" s="11">
        <v>39.520000000000003</v>
      </c>
      <c r="L250" s="11" t="s">
        <v>83</v>
      </c>
      <c r="M250" s="7" t="str">
        <f t="shared" si="6"/>
        <v>RENAULT TRUCK CENTER SAU</v>
      </c>
      <c r="N250" s="12">
        <f t="shared" si="7"/>
        <v>2</v>
      </c>
      <c r="O250" s="7" t="str">
        <f>IF(N250="","",VLOOKUP(N250,Mestre!$B$2:$C$13,2,FALSE))</f>
        <v>Trimestre 1</v>
      </c>
      <c r="R250" s="3" t="s">
        <v>1645</v>
      </c>
      <c r="S250" s="4">
        <v>597.74</v>
      </c>
      <c r="T250" s="4">
        <v>494</v>
      </c>
      <c r="W250" s="17"/>
      <c r="X250" s="17"/>
    </row>
    <row r="251" spans="3:24" ht="15" x14ac:dyDescent="0.25">
      <c r="C251" s="8" t="s">
        <v>1871</v>
      </c>
      <c r="D251" s="9" t="s">
        <v>337</v>
      </c>
      <c r="F251" s="10">
        <v>43504</v>
      </c>
      <c r="G251" s="11">
        <v>9.86</v>
      </c>
      <c r="H251" s="11">
        <v>2.0699999999999998</v>
      </c>
      <c r="K251" s="11">
        <v>11.93</v>
      </c>
      <c r="L251" s="11" t="s">
        <v>83</v>
      </c>
      <c r="M251" s="7" t="str">
        <f t="shared" si="6"/>
        <v>RENAULT TRUCK CENTER SAU</v>
      </c>
      <c r="N251" s="12">
        <f t="shared" si="7"/>
        <v>2</v>
      </c>
      <c r="O251" s="7" t="str">
        <f>IF(N251="","",VLOOKUP(N251,Mestre!$B$2:$C$13,2,FALSE))</f>
        <v>Trimestre 1</v>
      </c>
      <c r="R251" s="3" t="s">
        <v>820</v>
      </c>
      <c r="S251" s="4">
        <v>5185.3099999999995</v>
      </c>
      <c r="T251" s="4">
        <v>4285.38</v>
      </c>
      <c r="W251" s="17"/>
      <c r="X251" s="17"/>
    </row>
    <row r="252" spans="3:24" ht="15" x14ac:dyDescent="0.25">
      <c r="C252" s="8" t="s">
        <v>1882</v>
      </c>
      <c r="D252" s="9" t="s">
        <v>434</v>
      </c>
      <c r="F252" s="10">
        <v>43524</v>
      </c>
      <c r="G252" s="11">
        <v>320.01</v>
      </c>
      <c r="H252" s="11">
        <v>67.2</v>
      </c>
      <c r="K252" s="11">
        <v>387.21</v>
      </c>
      <c r="L252" s="11" t="s">
        <v>101</v>
      </c>
      <c r="M252" s="7" t="str">
        <f t="shared" si="6"/>
        <v>NEUMATICOS SOLEDAD, S.L.</v>
      </c>
      <c r="N252" s="12">
        <f t="shared" si="7"/>
        <v>2</v>
      </c>
      <c r="O252" s="7" t="str">
        <f>IF(N252="","",VLOOKUP(N252,Mestre!$B$2:$C$13,2,FALSE))</f>
        <v>Trimestre 1</v>
      </c>
      <c r="R252" s="3" t="s">
        <v>1443</v>
      </c>
      <c r="S252" s="4">
        <v>929.28</v>
      </c>
      <c r="T252" s="4">
        <v>768</v>
      </c>
      <c r="W252" s="17"/>
      <c r="X252" s="17"/>
    </row>
    <row r="253" spans="3:24" ht="15" x14ac:dyDescent="0.25">
      <c r="C253" s="8" t="s">
        <v>1888</v>
      </c>
      <c r="D253" s="9">
        <v>1964887</v>
      </c>
      <c r="F253" s="10">
        <v>43521</v>
      </c>
      <c r="G253" s="11">
        <v>620.45000000000005</v>
      </c>
      <c r="H253" s="11">
        <v>130.29</v>
      </c>
      <c r="K253" s="11">
        <v>750.74</v>
      </c>
      <c r="L253" s="11" t="s">
        <v>422</v>
      </c>
      <c r="M253" s="7" t="str">
        <f t="shared" si="6"/>
        <v>SAFETY-KLEEN ESPAÑA SA</v>
      </c>
      <c r="N253" s="12">
        <f t="shared" si="7"/>
        <v>2</v>
      </c>
      <c r="O253" s="7" t="str">
        <f>IF(N253="","",VLOOKUP(N253,Mestre!$B$2:$C$13,2,FALSE))</f>
        <v>Trimestre 1</v>
      </c>
      <c r="R253" s="3" t="s">
        <v>1628</v>
      </c>
      <c r="S253" s="4">
        <v>1016.4</v>
      </c>
      <c r="T253" s="4">
        <v>840</v>
      </c>
      <c r="W253" s="17"/>
      <c r="X253" s="17"/>
    </row>
    <row r="254" spans="3:24" ht="15" x14ac:dyDescent="0.25">
      <c r="C254" s="8" t="s">
        <v>1898</v>
      </c>
      <c r="D254" s="9" t="s">
        <v>335</v>
      </c>
      <c r="F254" s="10">
        <v>43524</v>
      </c>
      <c r="G254" s="11">
        <v>456</v>
      </c>
      <c r="H254" s="11">
        <v>95.76</v>
      </c>
      <c r="K254" s="11">
        <v>551.76</v>
      </c>
      <c r="L254" s="11" t="s">
        <v>78</v>
      </c>
      <c r="M254" s="7" t="str">
        <f t="shared" si="6"/>
        <v>ABELLAN Y ORTEGA SL</v>
      </c>
      <c r="N254" s="12">
        <f t="shared" si="7"/>
        <v>2</v>
      </c>
      <c r="O254" s="7" t="str">
        <f>IF(N254="","",VLOOKUP(N254,Mestre!$B$2:$C$13,2,FALSE))</f>
        <v>Trimestre 1</v>
      </c>
      <c r="R254" s="3" t="s">
        <v>310</v>
      </c>
      <c r="S254" s="4">
        <v>16671.150000000001</v>
      </c>
      <c r="T254" s="4">
        <v>13858.8</v>
      </c>
      <c r="W254" s="17"/>
      <c r="X254" s="17"/>
    </row>
    <row r="255" spans="3:24" ht="15" x14ac:dyDescent="0.25">
      <c r="C255" s="8" t="s">
        <v>1901</v>
      </c>
      <c r="D255" s="9">
        <v>353</v>
      </c>
      <c r="F255" s="10">
        <v>43524</v>
      </c>
      <c r="G255" s="11">
        <v>155.44</v>
      </c>
      <c r="H255" s="11">
        <v>32.64</v>
      </c>
      <c r="K255" s="11">
        <v>188.08</v>
      </c>
      <c r="L255" s="11" t="s">
        <v>4</v>
      </c>
      <c r="M255" s="7" t="str">
        <f t="shared" si="6"/>
        <v>PERSUMAR, S.L.</v>
      </c>
      <c r="N255" s="12">
        <f t="shared" si="7"/>
        <v>2</v>
      </c>
      <c r="O255" s="7" t="str">
        <f>IF(N255="","",VLOOKUP(N255,Mestre!$B$2:$C$13,2,FALSE))</f>
        <v>Trimestre 1</v>
      </c>
      <c r="R255" s="3" t="s">
        <v>1259</v>
      </c>
      <c r="S255" s="4">
        <v>3463.75</v>
      </c>
      <c r="T255" s="4">
        <v>2862.6</v>
      </c>
      <c r="W255" s="17"/>
      <c r="X255" s="17"/>
    </row>
    <row r="256" spans="3:24" ht="15" x14ac:dyDescent="0.25">
      <c r="C256" s="8" t="s">
        <v>1901</v>
      </c>
      <c r="D256" s="9">
        <v>352</v>
      </c>
      <c r="F256" s="10">
        <v>43524</v>
      </c>
      <c r="G256" s="11">
        <v>103.6</v>
      </c>
      <c r="H256" s="11">
        <v>21.76</v>
      </c>
      <c r="K256" s="11">
        <v>125.36</v>
      </c>
      <c r="L256" s="11" t="s">
        <v>3</v>
      </c>
      <c r="M256" s="7" t="str">
        <f t="shared" si="6"/>
        <v>PERSUMAR, S.L.</v>
      </c>
      <c r="N256" s="12">
        <f t="shared" si="7"/>
        <v>2</v>
      </c>
      <c r="O256" s="7" t="str">
        <f>IF(N256="","",VLOOKUP(N256,Mestre!$B$2:$C$13,2,FALSE))</f>
        <v>Trimestre 1</v>
      </c>
      <c r="R256" s="3" t="s">
        <v>903</v>
      </c>
      <c r="S256" s="4">
        <v>3797.93</v>
      </c>
      <c r="T256" s="4">
        <v>3442.46</v>
      </c>
      <c r="W256" s="17"/>
      <c r="X256" s="17"/>
    </row>
    <row r="257" spans="3:24" ht="15" x14ac:dyDescent="0.25">
      <c r="C257" s="8" t="s">
        <v>1901</v>
      </c>
      <c r="D257" s="9">
        <v>351</v>
      </c>
      <c r="F257" s="10">
        <v>43524</v>
      </c>
      <c r="G257" s="11">
        <v>103.6</v>
      </c>
      <c r="H257" s="11">
        <v>21.76</v>
      </c>
      <c r="K257" s="11">
        <v>125.36</v>
      </c>
      <c r="L257" s="11" t="s">
        <v>382</v>
      </c>
      <c r="M257" s="7" t="str">
        <f t="shared" si="6"/>
        <v>PERSUMAR, S.L.</v>
      </c>
      <c r="N257" s="12">
        <f t="shared" si="7"/>
        <v>2</v>
      </c>
      <c r="O257" s="7" t="str">
        <f>IF(N257="","",VLOOKUP(N257,Mestre!$B$2:$C$13,2,FALSE))</f>
        <v>Trimestre 1</v>
      </c>
      <c r="R257" s="3" t="s">
        <v>442</v>
      </c>
      <c r="S257" s="4">
        <v>6802.01</v>
      </c>
      <c r="T257" s="4">
        <v>5621.48</v>
      </c>
      <c r="W257" s="17"/>
      <c r="X257" s="17"/>
    </row>
    <row r="258" spans="3:24" ht="15" x14ac:dyDescent="0.25">
      <c r="C258" s="8" t="s">
        <v>1901</v>
      </c>
      <c r="D258" s="9">
        <v>354</v>
      </c>
      <c r="F258" s="10">
        <v>43524</v>
      </c>
      <c r="G258" s="11">
        <v>155.44</v>
      </c>
      <c r="H258" s="11">
        <v>32.64</v>
      </c>
      <c r="K258" s="11">
        <v>188.08</v>
      </c>
      <c r="L258" s="11" t="s">
        <v>5</v>
      </c>
      <c r="M258" s="7" t="str">
        <f t="shared" si="6"/>
        <v>PERSUMAR, S.L.</v>
      </c>
      <c r="N258" s="12">
        <f t="shared" si="7"/>
        <v>2</v>
      </c>
      <c r="O258" s="7" t="str">
        <f>IF(N258="","",VLOOKUP(N258,Mestre!$B$2:$C$13,2,FALSE))</f>
        <v>Trimestre 1</v>
      </c>
      <c r="R258" s="3" t="s">
        <v>233</v>
      </c>
      <c r="S258" s="4">
        <v>1715.31</v>
      </c>
      <c r="T258" s="4">
        <v>1417.62</v>
      </c>
      <c r="W258" s="17"/>
      <c r="X258" s="17"/>
    </row>
    <row r="259" spans="3:24" ht="15" x14ac:dyDescent="0.25">
      <c r="C259" s="8" t="s">
        <v>1899</v>
      </c>
      <c r="D259" s="9" t="s">
        <v>410</v>
      </c>
      <c r="F259" s="10">
        <v>43524</v>
      </c>
      <c r="G259" s="11">
        <v>393</v>
      </c>
      <c r="H259" s="11">
        <v>82.53</v>
      </c>
      <c r="K259" s="11">
        <v>475.53</v>
      </c>
      <c r="L259" s="11" t="s">
        <v>160</v>
      </c>
      <c r="M259" s="7" t="str">
        <f t="shared" si="6"/>
        <v>SOLRED S.A.</v>
      </c>
      <c r="N259" s="12">
        <f t="shared" si="7"/>
        <v>2</v>
      </c>
      <c r="O259" s="7" t="str">
        <f>IF(N259="","",VLOOKUP(N259,Mestre!$B$2:$C$13,2,FALSE))</f>
        <v>Trimestre 1</v>
      </c>
      <c r="R259" s="3" t="s">
        <v>491</v>
      </c>
      <c r="S259" s="4">
        <v>11378.32</v>
      </c>
      <c r="T259" s="4">
        <v>9403.57</v>
      </c>
      <c r="W259" s="17"/>
      <c r="X259" s="17"/>
    </row>
    <row r="260" spans="3:24" ht="15" x14ac:dyDescent="0.25">
      <c r="C260" s="8" t="s">
        <v>1897</v>
      </c>
      <c r="D260" s="9">
        <v>133685</v>
      </c>
      <c r="F260" s="10">
        <v>43519</v>
      </c>
      <c r="G260" s="11">
        <v>1002.8</v>
      </c>
      <c r="H260" s="11">
        <v>210.59</v>
      </c>
      <c r="K260" s="11">
        <v>1213.3900000000001</v>
      </c>
      <c r="L260" s="11" t="s">
        <v>41</v>
      </c>
      <c r="M260" s="7" t="str">
        <f t="shared" si="6"/>
        <v>PRODUCTOS TAMOSA SA</v>
      </c>
      <c r="N260" s="12">
        <f t="shared" si="7"/>
        <v>2</v>
      </c>
      <c r="O260" s="7" t="str">
        <f>IF(N260="","",VLOOKUP(N260,Mestre!$B$2:$C$13,2,FALSE))</f>
        <v>Trimestre 1</v>
      </c>
      <c r="R260" s="3" t="s">
        <v>1728</v>
      </c>
      <c r="S260" s="4">
        <v>9982.5</v>
      </c>
      <c r="T260" s="4">
        <v>8250</v>
      </c>
      <c r="W260" s="17"/>
      <c r="X260" s="17"/>
    </row>
    <row r="261" spans="3:24" ht="15" x14ac:dyDescent="0.25">
      <c r="C261" s="8" t="s">
        <v>1909</v>
      </c>
      <c r="D261" s="9" t="s">
        <v>396</v>
      </c>
      <c r="F261" s="10">
        <v>43524</v>
      </c>
      <c r="G261" s="11">
        <v>4676.3999999999996</v>
      </c>
      <c r="H261" s="11">
        <v>982.04</v>
      </c>
      <c r="K261" s="11">
        <v>5658.44</v>
      </c>
      <c r="L261" s="11" t="s">
        <v>402</v>
      </c>
      <c r="M261" s="7" t="str">
        <f t="shared" si="6"/>
        <v>LA GUERRILLA COMUNICACIÓ SL</v>
      </c>
      <c r="N261" s="12">
        <f t="shared" si="7"/>
        <v>2</v>
      </c>
      <c r="O261" s="7" t="str">
        <f>IF(N261="","",VLOOKUP(N261,Mestre!$B$2:$C$13,2,FALSE))</f>
        <v>Trimestre 1</v>
      </c>
      <c r="R261" s="3" t="s">
        <v>475</v>
      </c>
      <c r="S261" s="4">
        <v>10273.470000000001</v>
      </c>
      <c r="T261" s="4">
        <v>8490.4599999999991</v>
      </c>
      <c r="W261" s="17"/>
      <c r="X261" s="17"/>
    </row>
    <row r="262" spans="3:24" ht="15" x14ac:dyDescent="0.25">
      <c r="C262" s="8" t="s">
        <v>1916</v>
      </c>
      <c r="D262" s="9" t="s">
        <v>431</v>
      </c>
      <c r="F262" s="10">
        <v>43521</v>
      </c>
      <c r="G262" s="11">
        <v>136.30000000000001</v>
      </c>
      <c r="H262" s="11">
        <v>28.62</v>
      </c>
      <c r="K262" s="11">
        <v>164.92</v>
      </c>
      <c r="L262" s="11" t="s">
        <v>105</v>
      </c>
      <c r="M262" s="7" t="str">
        <f t="shared" si="6"/>
        <v>MOTOR ALBET, S.L.</v>
      </c>
      <c r="N262" s="12">
        <f t="shared" si="7"/>
        <v>2</v>
      </c>
      <c r="O262" s="7" t="str">
        <f>IF(N262="","",VLOOKUP(N262,Mestre!$B$2:$C$13,2,FALSE))</f>
        <v>Trimestre 1</v>
      </c>
      <c r="R262" s="3" t="s">
        <v>1329</v>
      </c>
      <c r="S262" s="4">
        <v>1980.73</v>
      </c>
      <c r="T262" s="4">
        <v>1636.96</v>
      </c>
      <c r="W262" s="17"/>
      <c r="X262" s="17"/>
    </row>
    <row r="263" spans="3:24" ht="15" x14ac:dyDescent="0.25">
      <c r="C263" s="8" t="s">
        <v>1919</v>
      </c>
      <c r="D263" s="9" t="s">
        <v>364</v>
      </c>
      <c r="F263" s="10">
        <v>43524</v>
      </c>
      <c r="G263" s="11">
        <v>68.19</v>
      </c>
      <c r="H263" s="11">
        <v>14.32</v>
      </c>
      <c r="K263" s="11">
        <v>82.51</v>
      </c>
      <c r="L263" s="11" t="s">
        <v>96</v>
      </c>
      <c r="M263" s="7" t="str">
        <f t="shared" si="6"/>
        <v>SUMINISTROS AN-BO, S.L.</v>
      </c>
      <c r="N263" s="12">
        <f t="shared" si="7"/>
        <v>2</v>
      </c>
      <c r="O263" s="7" t="str">
        <f>IF(N263="","",VLOOKUP(N263,Mestre!$B$2:$C$13,2,FALSE))</f>
        <v>Trimestre 1</v>
      </c>
      <c r="R263" s="3" t="s">
        <v>406</v>
      </c>
      <c r="S263" s="4">
        <v>17617.009999999998</v>
      </c>
      <c r="T263" s="4">
        <v>14559.51</v>
      </c>
      <c r="W263" s="17"/>
      <c r="X263" s="17"/>
    </row>
    <row r="264" spans="3:24" ht="15" x14ac:dyDescent="0.25">
      <c r="C264" s="8" t="s">
        <v>1919</v>
      </c>
      <c r="D264" s="9" t="s">
        <v>365</v>
      </c>
      <c r="F264" s="10">
        <v>43524</v>
      </c>
      <c r="G264" s="11">
        <v>102.53</v>
      </c>
      <c r="H264" s="11">
        <v>21.53</v>
      </c>
      <c r="K264" s="11">
        <v>124.06</v>
      </c>
      <c r="L264" s="11" t="s">
        <v>96</v>
      </c>
      <c r="M264" s="7" t="str">
        <f t="shared" si="6"/>
        <v>SUMINISTROS AN-BO, S.L.</v>
      </c>
      <c r="N264" s="12">
        <f t="shared" si="7"/>
        <v>2</v>
      </c>
      <c r="O264" s="7" t="str">
        <f>IF(N264="","",VLOOKUP(N264,Mestre!$B$2:$C$13,2,FALSE))</f>
        <v>Trimestre 1</v>
      </c>
      <c r="R264" s="3" t="s">
        <v>1167</v>
      </c>
      <c r="S264" s="4">
        <v>13979.310000000001</v>
      </c>
      <c r="T264" s="4">
        <v>11553.15</v>
      </c>
      <c r="W264" s="17"/>
      <c r="X264" s="17"/>
    </row>
    <row r="265" spans="3:24" ht="15" x14ac:dyDescent="0.25">
      <c r="C265" s="8" t="s">
        <v>1914</v>
      </c>
      <c r="D265" s="9" t="s">
        <v>373</v>
      </c>
      <c r="F265" s="10">
        <v>43507</v>
      </c>
      <c r="G265" s="11">
        <v>903</v>
      </c>
      <c r="H265" s="11">
        <v>90.3</v>
      </c>
      <c r="K265" s="11">
        <v>993.3</v>
      </c>
      <c r="L265" s="11" t="s">
        <v>41</v>
      </c>
      <c r="M265" s="7" t="str">
        <f t="shared" si="6"/>
        <v>KLINER PROFESIONAL SA</v>
      </c>
      <c r="N265" s="12">
        <f t="shared" si="7"/>
        <v>2</v>
      </c>
      <c r="O265" s="7" t="str">
        <f>IF(N265="","",VLOOKUP(N265,Mestre!$B$2:$C$13,2,FALSE))</f>
        <v>Trimestre 1</v>
      </c>
      <c r="R265" s="3" t="s">
        <v>74</v>
      </c>
      <c r="S265" s="4">
        <v>121392.41999999998</v>
      </c>
      <c r="T265" s="4">
        <v>100324.32</v>
      </c>
      <c r="W265" s="17"/>
      <c r="X265" s="17"/>
    </row>
    <row r="266" spans="3:24" ht="15" x14ac:dyDescent="0.25">
      <c r="C266" s="8" t="s">
        <v>1926</v>
      </c>
      <c r="D266" s="9" t="s">
        <v>339</v>
      </c>
      <c r="F266" s="10">
        <v>43508</v>
      </c>
      <c r="G266" s="11">
        <v>338.6</v>
      </c>
      <c r="H266" s="11">
        <v>71.11</v>
      </c>
      <c r="K266" s="11">
        <v>409.71</v>
      </c>
      <c r="L266" s="11" t="s">
        <v>78</v>
      </c>
      <c r="M266" s="7" t="str">
        <f t="shared" ref="M266:M329" si="8">MID(C266,8,60)</f>
        <v>FORCH COMPONENTES PARA TALLER SL</v>
      </c>
      <c r="N266" s="12">
        <f t="shared" ref="N266:N329" si="9">IF(F266="","",MONTH(F266))</f>
        <v>2</v>
      </c>
      <c r="O266" s="7" t="str">
        <f>IF(N266="","",VLOOKUP(N266,Mestre!$B$2:$C$13,2,FALSE))</f>
        <v>Trimestre 1</v>
      </c>
      <c r="R266" s="3" t="s">
        <v>72</v>
      </c>
      <c r="S266" s="4">
        <v>4607.68</v>
      </c>
      <c r="T266" s="4">
        <v>3808</v>
      </c>
      <c r="W266" s="17"/>
      <c r="X266" s="17"/>
    </row>
    <row r="267" spans="3:24" ht="15" x14ac:dyDescent="0.25">
      <c r="C267" s="8" t="s">
        <v>1936</v>
      </c>
      <c r="D267" s="9" t="s">
        <v>330</v>
      </c>
      <c r="F267" s="10">
        <v>43518</v>
      </c>
      <c r="G267" s="11">
        <v>260.26</v>
      </c>
      <c r="H267" s="11">
        <v>54.65</v>
      </c>
      <c r="K267" s="11">
        <v>314.91000000000003</v>
      </c>
      <c r="L267" s="11" t="s">
        <v>78</v>
      </c>
      <c r="M267" s="7" t="str">
        <f t="shared" si="8"/>
        <v>TRASEMISA ADBLUE SL</v>
      </c>
      <c r="N267" s="12">
        <f t="shared" si="9"/>
        <v>2</v>
      </c>
      <c r="O267" s="7" t="str">
        <f>IF(N267="","",VLOOKUP(N267,Mestre!$B$2:$C$13,2,FALSE))</f>
        <v>Trimestre 1</v>
      </c>
      <c r="R267" s="3" t="s">
        <v>159</v>
      </c>
      <c r="S267" s="4">
        <v>5752.73</v>
      </c>
      <c r="T267" s="4">
        <v>4754.3300000000008</v>
      </c>
      <c r="W267" s="17"/>
      <c r="X267" s="17"/>
    </row>
    <row r="268" spans="3:24" ht="15" x14ac:dyDescent="0.25">
      <c r="C268" s="8" t="s">
        <v>1937</v>
      </c>
      <c r="D268" s="9">
        <v>21901996</v>
      </c>
      <c r="F268" s="10">
        <v>43524</v>
      </c>
      <c r="G268" s="11">
        <v>97.1</v>
      </c>
      <c r="H268" s="11">
        <v>20.39</v>
      </c>
      <c r="K268" s="11">
        <v>117.49</v>
      </c>
      <c r="L268" s="11" t="s">
        <v>420</v>
      </c>
      <c r="M268" s="7" t="str">
        <f t="shared" si="8"/>
        <v>PRESSING IMPRESIO DIGITAL SA</v>
      </c>
      <c r="N268" s="12">
        <f t="shared" si="9"/>
        <v>2</v>
      </c>
      <c r="O268" s="7" t="str">
        <f>IF(N268="","",VLOOKUP(N268,Mestre!$B$2:$C$13,2,FALSE))</f>
        <v>Trimestre 1</v>
      </c>
      <c r="R268" s="3" t="s">
        <v>1083</v>
      </c>
      <c r="S268" s="4">
        <v>17411.899999999998</v>
      </c>
      <c r="T268" s="4">
        <v>14390</v>
      </c>
      <c r="W268" s="17"/>
      <c r="X268" s="17"/>
    </row>
    <row r="269" spans="3:24" ht="15" x14ac:dyDescent="0.25">
      <c r="C269" s="8" t="s">
        <v>1939</v>
      </c>
      <c r="D269" s="9">
        <v>7</v>
      </c>
      <c r="F269" s="10">
        <v>43524</v>
      </c>
      <c r="G269" s="11">
        <v>214.86</v>
      </c>
      <c r="H269" s="11">
        <v>45.12</v>
      </c>
      <c r="K269" s="11">
        <v>259.98</v>
      </c>
      <c r="L269" s="11" t="s">
        <v>78</v>
      </c>
      <c r="M269" s="7" t="str">
        <f t="shared" si="8"/>
        <v>CASTELAO SL</v>
      </c>
      <c r="N269" s="12">
        <f t="shared" si="9"/>
        <v>2</v>
      </c>
      <c r="O269" s="7" t="str">
        <f>IF(N269="","",VLOOKUP(N269,Mestre!$B$2:$C$13,2,FALSE))</f>
        <v>Trimestre 1</v>
      </c>
      <c r="R269" s="3" t="s">
        <v>183</v>
      </c>
      <c r="S269" s="4">
        <v>4434.66</v>
      </c>
      <c r="T269" s="4">
        <v>3665.01</v>
      </c>
      <c r="W269" s="17"/>
      <c r="X269" s="17"/>
    </row>
    <row r="270" spans="3:24" ht="15" x14ac:dyDescent="0.25">
      <c r="C270" s="8" t="s">
        <v>1952</v>
      </c>
      <c r="D270" s="9" t="s">
        <v>435</v>
      </c>
      <c r="F270" s="10">
        <v>43524</v>
      </c>
      <c r="G270" s="11">
        <v>637.6</v>
      </c>
      <c r="H270" s="11">
        <v>133.9</v>
      </c>
      <c r="K270" s="11">
        <v>771.5</v>
      </c>
      <c r="L270" s="11" t="s">
        <v>436</v>
      </c>
      <c r="M270" s="7" t="str">
        <f t="shared" si="8"/>
        <v>BOREAL INFORMATION TECHNOLOGY, S.L.</v>
      </c>
      <c r="N270" s="12">
        <f t="shared" si="9"/>
        <v>2</v>
      </c>
      <c r="O270" s="7" t="str">
        <f>IF(N270="","",VLOOKUP(N270,Mestre!$B$2:$C$13,2,FALSE))</f>
        <v>Trimestre 1</v>
      </c>
      <c r="R270" s="3" t="s">
        <v>1497</v>
      </c>
      <c r="S270" s="4">
        <v>674.93999999999994</v>
      </c>
      <c r="T270" s="4">
        <v>557.79999999999995</v>
      </c>
      <c r="W270" s="17"/>
      <c r="X270" s="17"/>
    </row>
    <row r="271" spans="3:24" ht="15" x14ac:dyDescent="0.25">
      <c r="C271" s="8" t="s">
        <v>1955</v>
      </c>
      <c r="D271" s="9" t="s">
        <v>417</v>
      </c>
      <c r="F271" s="10">
        <v>43524</v>
      </c>
      <c r="G271" s="11">
        <v>38.94</v>
      </c>
      <c r="H271" s="11">
        <v>3.89</v>
      </c>
      <c r="K271" s="11">
        <v>42.83</v>
      </c>
      <c r="L271" s="11" t="s">
        <v>418</v>
      </c>
      <c r="M271" s="7" t="str">
        <f t="shared" si="8"/>
        <v>VIVA AQUA SERVICE SPAIN, S.A.</v>
      </c>
      <c r="N271" s="12">
        <f t="shared" si="9"/>
        <v>2</v>
      </c>
      <c r="O271" s="7" t="str">
        <f>IF(N271="","",VLOOKUP(N271,Mestre!$B$2:$C$13,2,FALSE))</f>
        <v>Trimestre 1</v>
      </c>
      <c r="R271" s="3" t="s">
        <v>1581</v>
      </c>
      <c r="S271" s="4">
        <v>282.58</v>
      </c>
      <c r="T271" s="4">
        <v>233.54</v>
      </c>
      <c r="W271" s="17"/>
      <c r="X271" s="17"/>
    </row>
    <row r="272" spans="3:24" ht="15" x14ac:dyDescent="0.25">
      <c r="C272" s="8" t="s">
        <v>1956</v>
      </c>
      <c r="D272" s="9">
        <v>1900070</v>
      </c>
      <c r="F272" s="10">
        <v>43518</v>
      </c>
      <c r="G272" s="11">
        <v>1440.6</v>
      </c>
      <c r="H272" s="11">
        <v>302.52999999999997</v>
      </c>
      <c r="K272" s="11">
        <v>1743.13</v>
      </c>
      <c r="L272" s="11" t="s">
        <v>78</v>
      </c>
      <c r="M272" s="7" t="str">
        <f t="shared" si="8"/>
        <v>COMERCIAL LITHIUMBLEI S.L.</v>
      </c>
      <c r="N272" s="12">
        <f t="shared" si="9"/>
        <v>2</v>
      </c>
      <c r="O272" s="7" t="str">
        <f>IF(N272="","",VLOOKUP(N272,Mestre!$B$2:$C$13,2,FALSE))</f>
        <v>Trimestre 1</v>
      </c>
      <c r="R272" s="3" t="s">
        <v>426</v>
      </c>
      <c r="S272" s="4">
        <v>1029.53</v>
      </c>
      <c r="T272" s="4">
        <v>850.84</v>
      </c>
      <c r="W272" s="17"/>
      <c r="X272" s="17"/>
    </row>
    <row r="273" spans="3:24" ht="15" x14ac:dyDescent="0.25">
      <c r="C273" s="8" t="s">
        <v>1963</v>
      </c>
      <c r="D273" s="9" t="s">
        <v>437</v>
      </c>
      <c r="F273" s="10">
        <v>43524</v>
      </c>
      <c r="G273" s="11">
        <v>32.15</v>
      </c>
      <c r="H273" s="11">
        <v>6.75</v>
      </c>
      <c r="K273" s="11">
        <v>38.9</v>
      </c>
      <c r="L273" s="11" t="s">
        <v>433</v>
      </c>
      <c r="M273" s="7" t="str">
        <f t="shared" si="8"/>
        <v>METALCO SA</v>
      </c>
      <c r="N273" s="12">
        <f t="shared" si="9"/>
        <v>2</v>
      </c>
      <c r="O273" s="7" t="str">
        <f>IF(N273="","",VLOOKUP(N273,Mestre!$B$2:$C$13,2,FALSE))</f>
        <v>Trimestre 1</v>
      </c>
      <c r="R273" s="3" t="s">
        <v>110</v>
      </c>
      <c r="S273" s="4">
        <v>9377.7800000000007</v>
      </c>
      <c r="T273" s="4">
        <v>7750.23</v>
      </c>
      <c r="W273" s="17"/>
      <c r="X273" s="17"/>
    </row>
    <row r="274" spans="3:24" ht="15" x14ac:dyDescent="0.25">
      <c r="C274" s="8" t="s">
        <v>1964</v>
      </c>
      <c r="D274" s="9">
        <v>190090</v>
      </c>
      <c r="F274" s="10">
        <v>43524</v>
      </c>
      <c r="G274" s="11">
        <v>1474</v>
      </c>
      <c r="H274" s="11">
        <v>147.4</v>
      </c>
      <c r="K274" s="11">
        <v>1621.4</v>
      </c>
      <c r="L274" s="11" t="s">
        <v>152</v>
      </c>
      <c r="M274" s="7" t="str">
        <f t="shared" si="8"/>
        <v>TRANS G.M., S.L.</v>
      </c>
      <c r="N274" s="12">
        <f t="shared" si="9"/>
        <v>2</v>
      </c>
      <c r="O274" s="7" t="str">
        <f>IF(N274="","",VLOOKUP(N274,Mestre!$B$2:$C$13,2,FALSE))</f>
        <v>Trimestre 1</v>
      </c>
      <c r="R274" s="3" t="s">
        <v>95</v>
      </c>
      <c r="S274" s="4">
        <v>3359.4100000000008</v>
      </c>
      <c r="T274" s="4">
        <v>2776.3700000000003</v>
      </c>
      <c r="W274" s="17"/>
      <c r="X274" s="17"/>
    </row>
    <row r="275" spans="3:24" ht="15" x14ac:dyDescent="0.25">
      <c r="C275" s="8" t="s">
        <v>1975</v>
      </c>
      <c r="D275" s="9" t="s">
        <v>375</v>
      </c>
      <c r="F275" s="10">
        <v>43514</v>
      </c>
      <c r="G275" s="11">
        <v>540</v>
      </c>
      <c r="H275" s="11">
        <v>113.4</v>
      </c>
      <c r="K275" s="11">
        <v>653.4</v>
      </c>
      <c r="L275" s="11" t="s">
        <v>377</v>
      </c>
      <c r="M275" s="7" t="str">
        <f t="shared" si="8"/>
        <v>FLOWBIRD ESPAÑA SLU</v>
      </c>
      <c r="N275" s="12">
        <f t="shared" si="9"/>
        <v>2</v>
      </c>
      <c r="O275" s="7" t="str">
        <f>IF(N275="","",VLOOKUP(N275,Mestre!$B$2:$C$13,2,FALSE))</f>
        <v>Trimestre 1</v>
      </c>
      <c r="R275" s="3" t="s">
        <v>1745</v>
      </c>
      <c r="S275" s="4">
        <v>322.91000000000003</v>
      </c>
      <c r="T275" s="4">
        <v>266.87</v>
      </c>
      <c r="W275" s="17"/>
      <c r="X275" s="17"/>
    </row>
    <row r="276" spans="3:24" ht="15" x14ac:dyDescent="0.25">
      <c r="C276" s="8" t="s">
        <v>1975</v>
      </c>
      <c r="D276" s="9" t="s">
        <v>412</v>
      </c>
      <c r="F276" s="10">
        <v>43509</v>
      </c>
      <c r="G276" s="11">
        <v>968</v>
      </c>
      <c r="H276" s="11">
        <v>203.28</v>
      </c>
      <c r="K276" s="11">
        <v>1171.28</v>
      </c>
      <c r="L276" s="11" t="s">
        <v>413</v>
      </c>
      <c r="M276" s="7" t="str">
        <f t="shared" si="8"/>
        <v>FLOWBIRD ESPAÑA SLU</v>
      </c>
      <c r="N276" s="12">
        <f t="shared" si="9"/>
        <v>2</v>
      </c>
      <c r="O276" s="7" t="str">
        <f>IF(N276="","",VLOOKUP(N276,Mestre!$B$2:$C$13,2,FALSE))</f>
        <v>Trimestre 1</v>
      </c>
      <c r="R276" s="3" t="s">
        <v>1306</v>
      </c>
      <c r="S276" s="4">
        <v>618.07000000000016</v>
      </c>
      <c r="T276" s="4">
        <v>510.80000000000018</v>
      </c>
      <c r="W276" s="17"/>
      <c r="X276" s="17"/>
    </row>
    <row r="277" spans="3:24" ht="15" x14ac:dyDescent="0.25">
      <c r="C277" s="8" t="s">
        <v>1992</v>
      </c>
      <c r="D277" s="9" t="s">
        <v>347</v>
      </c>
      <c r="F277" s="10">
        <v>43524</v>
      </c>
      <c r="G277" s="11">
        <v>234</v>
      </c>
      <c r="H277" s="11">
        <v>49.14</v>
      </c>
      <c r="K277" s="11">
        <v>283.14</v>
      </c>
      <c r="L277" s="11" t="s">
        <v>101</v>
      </c>
      <c r="M277" s="7" t="str">
        <f t="shared" si="8"/>
        <v>REPARACIONES Y VULCANIZADOS JDF, S.L.</v>
      </c>
      <c r="N277" s="12">
        <f t="shared" si="9"/>
        <v>2</v>
      </c>
      <c r="O277" s="7" t="str">
        <f>IF(N277="","",VLOOKUP(N277,Mestre!$B$2:$C$13,2,FALSE))</f>
        <v>Trimestre 1</v>
      </c>
      <c r="R277" s="3" t="s">
        <v>88</v>
      </c>
      <c r="S277" s="4">
        <v>17977.359999999997</v>
      </c>
      <c r="T277" s="4">
        <v>14857.32</v>
      </c>
      <c r="W277" s="17"/>
      <c r="X277" s="17"/>
    </row>
    <row r="278" spans="3:24" ht="15" x14ac:dyDescent="0.25">
      <c r="C278" s="8" t="s">
        <v>1992</v>
      </c>
      <c r="D278" s="9" t="s">
        <v>345</v>
      </c>
      <c r="F278" s="10">
        <v>43524</v>
      </c>
      <c r="G278" s="11">
        <v>760.4</v>
      </c>
      <c r="H278" s="11">
        <v>159.68</v>
      </c>
      <c r="K278" s="11">
        <v>920.08</v>
      </c>
      <c r="L278" s="11" t="s">
        <v>101</v>
      </c>
      <c r="M278" s="7" t="str">
        <f t="shared" si="8"/>
        <v>REPARACIONES Y VULCANIZADOS JDF, S.L.</v>
      </c>
      <c r="N278" s="12">
        <f t="shared" si="9"/>
        <v>2</v>
      </c>
      <c r="O278" s="7" t="str">
        <f>IF(N278="","",VLOOKUP(N278,Mestre!$B$2:$C$13,2,FALSE))</f>
        <v>Trimestre 1</v>
      </c>
      <c r="R278" s="3" t="s">
        <v>747</v>
      </c>
      <c r="S278" s="4">
        <v>2095.16</v>
      </c>
      <c r="T278" s="4">
        <v>1731.53</v>
      </c>
      <c r="W278" s="17"/>
      <c r="X278" s="17"/>
    </row>
    <row r="279" spans="3:24" ht="15" x14ac:dyDescent="0.25">
      <c r="C279" s="8" t="s">
        <v>1992</v>
      </c>
      <c r="D279" s="9">
        <v>13506</v>
      </c>
      <c r="F279" s="10">
        <v>43524</v>
      </c>
      <c r="G279" s="11">
        <v>96.3</v>
      </c>
      <c r="H279" s="11">
        <v>20.22</v>
      </c>
      <c r="K279" s="11">
        <v>116.52</v>
      </c>
      <c r="L279" s="11" t="s">
        <v>83</v>
      </c>
      <c r="M279" s="7" t="str">
        <f t="shared" si="8"/>
        <v>REPARACIONES Y VULCANIZADOS JDF, S.L.</v>
      </c>
      <c r="N279" s="12">
        <f t="shared" si="9"/>
        <v>2</v>
      </c>
      <c r="O279" s="7" t="str">
        <f>IF(N279="","",VLOOKUP(N279,Mestre!$B$2:$C$13,2,FALSE))</f>
        <v>Trimestre 1</v>
      </c>
      <c r="R279" s="3" t="s">
        <v>790</v>
      </c>
      <c r="S279" s="4">
        <v>2929.34</v>
      </c>
      <c r="T279" s="4">
        <v>2420.94</v>
      </c>
      <c r="W279" s="17"/>
      <c r="X279" s="17"/>
    </row>
    <row r="280" spans="3:24" ht="15" x14ac:dyDescent="0.25">
      <c r="C280" s="8" t="s">
        <v>1996</v>
      </c>
      <c r="D280" s="9" t="s">
        <v>411</v>
      </c>
      <c r="F280" s="10">
        <v>43524</v>
      </c>
      <c r="G280" s="11">
        <v>99.79</v>
      </c>
      <c r="H280" s="11">
        <v>20.96</v>
      </c>
      <c r="K280" s="11">
        <v>120.75</v>
      </c>
      <c r="L280" s="11" t="s">
        <v>160</v>
      </c>
      <c r="M280" s="7" t="str">
        <f t="shared" si="8"/>
        <v>LIQUID NATURAL GAZ, S.L.</v>
      </c>
      <c r="N280" s="12">
        <f t="shared" si="9"/>
        <v>2</v>
      </c>
      <c r="O280" s="7" t="str">
        <f>IF(N280="","",VLOOKUP(N280,Mestre!$B$2:$C$13,2,FALSE))</f>
        <v>Trimestre 1</v>
      </c>
      <c r="R280" s="3" t="s">
        <v>537</v>
      </c>
      <c r="S280" s="4">
        <v>647.22</v>
      </c>
      <c r="T280" s="4">
        <v>534.9</v>
      </c>
      <c r="W280" s="17"/>
      <c r="X280" s="17"/>
    </row>
    <row r="281" spans="3:24" ht="15" x14ac:dyDescent="0.25">
      <c r="C281" s="8" t="s">
        <v>2006</v>
      </c>
      <c r="D281" s="9" t="s">
        <v>333</v>
      </c>
      <c r="F281" s="10">
        <v>43509</v>
      </c>
      <c r="G281" s="11">
        <v>139</v>
      </c>
      <c r="H281" s="11">
        <v>29.19</v>
      </c>
      <c r="K281" s="11">
        <v>168.19</v>
      </c>
      <c r="L281" s="11" t="s">
        <v>83</v>
      </c>
      <c r="M281" s="7" t="str">
        <f t="shared" si="8"/>
        <v>CRISTAL AUTO BARCINO SL</v>
      </c>
      <c r="N281" s="12">
        <f t="shared" si="9"/>
        <v>2</v>
      </c>
      <c r="O281" s="7" t="str">
        <f>IF(N281="","",VLOOKUP(N281,Mestre!$B$2:$C$13,2,FALSE))</f>
        <v>Trimestre 1</v>
      </c>
      <c r="R281" s="3" t="s">
        <v>43</v>
      </c>
      <c r="S281" s="4">
        <v>4876.8999999999996</v>
      </c>
      <c r="T281" s="4">
        <v>4030.429999999998</v>
      </c>
      <c r="W281" s="17"/>
      <c r="X281" s="17"/>
    </row>
    <row r="282" spans="3:24" ht="15" x14ac:dyDescent="0.25">
      <c r="C282" s="8" t="s">
        <v>2003</v>
      </c>
      <c r="D282" s="9">
        <v>190878</v>
      </c>
      <c r="F282" s="10">
        <v>43524</v>
      </c>
      <c r="G282" s="11">
        <v>2067.7800000000002</v>
      </c>
      <c r="H282" s="11">
        <v>434.23</v>
      </c>
      <c r="K282" s="11">
        <v>2502.0100000000002</v>
      </c>
      <c r="L282" s="11" t="s">
        <v>78</v>
      </c>
      <c r="M282" s="7" t="str">
        <f t="shared" si="8"/>
        <v>LUBRICANTES RYALTA SL</v>
      </c>
      <c r="N282" s="12">
        <f t="shared" si="9"/>
        <v>2</v>
      </c>
      <c r="O282" s="7" t="str">
        <f>IF(N282="","",VLOOKUP(N282,Mestre!$B$2:$C$13,2,FALSE))</f>
        <v>Trimestre 1</v>
      </c>
      <c r="R282" s="3" t="s">
        <v>9</v>
      </c>
      <c r="S282" s="4">
        <v>1689.45</v>
      </c>
      <c r="T282" s="4">
        <v>1396.2400000000002</v>
      </c>
      <c r="W282" s="17"/>
      <c r="X282" s="17"/>
    </row>
    <row r="283" spans="3:24" ht="15" x14ac:dyDescent="0.25">
      <c r="C283" s="8" t="s">
        <v>2004</v>
      </c>
      <c r="D283" s="9">
        <v>123</v>
      </c>
      <c r="F283" s="10">
        <v>43524</v>
      </c>
      <c r="G283" s="11">
        <v>175.58</v>
      </c>
      <c r="H283" s="11">
        <v>36.869999999999997</v>
      </c>
      <c r="J283" s="11" t="s">
        <v>2048</v>
      </c>
      <c r="K283" s="11">
        <v>210.69</v>
      </c>
      <c r="L283" s="11" t="s">
        <v>157</v>
      </c>
      <c r="M283" s="7" t="str">
        <f t="shared" si="8"/>
        <v>CARLOS JUAN GUTIERREZ</v>
      </c>
      <c r="N283" s="12">
        <f t="shared" si="9"/>
        <v>2</v>
      </c>
      <c r="O283" s="7" t="str">
        <f>IF(N283="","",VLOOKUP(N283,Mestre!$B$2:$C$13,2,FALSE))</f>
        <v>Trimestre 1</v>
      </c>
      <c r="R283" s="3" t="s">
        <v>2179</v>
      </c>
      <c r="S283" s="4">
        <v>4058.07</v>
      </c>
      <c r="T283" s="4">
        <v>3353.78</v>
      </c>
      <c r="W283" s="17"/>
      <c r="X283" s="17"/>
    </row>
    <row r="284" spans="3:24" ht="15" x14ac:dyDescent="0.25">
      <c r="C284" s="8" t="s">
        <v>2002</v>
      </c>
      <c r="D284" s="9">
        <v>19006</v>
      </c>
      <c r="F284" s="10">
        <v>43521</v>
      </c>
      <c r="G284" s="11">
        <v>750</v>
      </c>
      <c r="H284" s="11">
        <v>157.5</v>
      </c>
      <c r="K284" s="11">
        <v>907.5</v>
      </c>
      <c r="L284" s="11" t="s">
        <v>400</v>
      </c>
      <c r="M284" s="7" t="str">
        <f t="shared" si="8"/>
        <v>INTIAM RUAI SL</v>
      </c>
      <c r="N284" s="12">
        <f t="shared" si="9"/>
        <v>2</v>
      </c>
      <c r="O284" s="7" t="str">
        <f>IF(N284="","",VLOOKUP(N284,Mestre!$B$2:$C$13,2,FALSE))</f>
        <v>Trimestre 1</v>
      </c>
      <c r="R284" s="3" t="s">
        <v>151</v>
      </c>
      <c r="S284" s="4">
        <v>16361.400000000001</v>
      </c>
      <c r="T284" s="4">
        <v>14762</v>
      </c>
      <c r="W284" s="17"/>
      <c r="X284" s="17"/>
    </row>
    <row r="285" spans="3:24" ht="15" x14ac:dyDescent="0.25">
      <c r="C285" s="8" t="s">
        <v>2007</v>
      </c>
      <c r="D285" s="9">
        <v>19110</v>
      </c>
      <c r="F285" s="10">
        <v>43475</v>
      </c>
      <c r="G285" s="11">
        <v>1100</v>
      </c>
      <c r="H285" s="11">
        <v>231</v>
      </c>
      <c r="K285" s="11">
        <v>1331</v>
      </c>
      <c r="L285" s="11" t="s">
        <v>123</v>
      </c>
      <c r="M285" s="7" t="str">
        <f t="shared" si="8"/>
        <v>RAUL ROMERO NICOLAS</v>
      </c>
      <c r="N285" s="12">
        <f t="shared" si="9"/>
        <v>1</v>
      </c>
      <c r="O285" s="7" t="str">
        <f>IF(N285="","",VLOOKUP(N285,Mestre!$B$2:$C$13,2,FALSE))</f>
        <v>Trimestre 1</v>
      </c>
      <c r="R285" s="3" t="s">
        <v>331</v>
      </c>
      <c r="S285" s="4">
        <v>1883.18</v>
      </c>
      <c r="T285" s="4">
        <v>1556.36</v>
      </c>
      <c r="W285" s="17"/>
      <c r="X285" s="17"/>
    </row>
    <row r="286" spans="3:24" ht="15" x14ac:dyDescent="0.25">
      <c r="C286" s="8" t="s">
        <v>2020</v>
      </c>
      <c r="D286" s="9" t="s">
        <v>343</v>
      </c>
      <c r="F286" s="10">
        <v>43523</v>
      </c>
      <c r="G286" s="11">
        <v>3302.4</v>
      </c>
      <c r="H286" s="11">
        <v>693.5</v>
      </c>
      <c r="K286" s="11">
        <v>3995.9</v>
      </c>
      <c r="L286" s="11" t="s">
        <v>344</v>
      </c>
      <c r="M286" s="7" t="str">
        <f t="shared" si="8"/>
        <v>FLUIDOS INDUSTRIALES Y DOMESTICOS SA</v>
      </c>
      <c r="N286" s="12">
        <f t="shared" si="9"/>
        <v>2</v>
      </c>
      <c r="O286" s="7" t="str">
        <f>IF(N286="","",VLOOKUP(N286,Mestre!$B$2:$C$13,2,FALSE))</f>
        <v>Trimestre 1</v>
      </c>
      <c r="R286" s="3" t="s">
        <v>494</v>
      </c>
      <c r="S286" s="4">
        <v>284.63</v>
      </c>
      <c r="T286" s="4">
        <v>235.23000000000002</v>
      </c>
      <c r="W286" s="17"/>
      <c r="X286" s="17"/>
    </row>
    <row r="287" spans="3:24" ht="15" x14ac:dyDescent="0.25">
      <c r="C287" s="8" t="s">
        <v>2025</v>
      </c>
      <c r="D287" s="9">
        <v>70017434</v>
      </c>
      <c r="F287" s="10">
        <v>43524</v>
      </c>
      <c r="G287" s="11">
        <v>687</v>
      </c>
      <c r="H287" s="11">
        <v>144.27000000000001</v>
      </c>
      <c r="K287" s="11">
        <v>831.27</v>
      </c>
      <c r="L287" s="11" t="s">
        <v>259</v>
      </c>
      <c r="M287" s="7" t="str">
        <f t="shared" si="8"/>
        <v>JUNGHEINRICH DE ESPAÑA SA</v>
      </c>
      <c r="N287" s="12">
        <f t="shared" si="9"/>
        <v>2</v>
      </c>
      <c r="O287" s="7" t="str">
        <f>IF(N287="","",VLOOKUP(N287,Mestre!$B$2:$C$13,2,FALSE))</f>
        <v>Trimestre 1</v>
      </c>
      <c r="R287" s="3" t="s">
        <v>1709</v>
      </c>
      <c r="S287" s="4">
        <v>245.03</v>
      </c>
      <c r="T287" s="4">
        <v>202.5</v>
      </c>
      <c r="W287" s="17"/>
      <c r="X287" s="17"/>
    </row>
    <row r="288" spans="3:24" ht="15" x14ac:dyDescent="0.25">
      <c r="C288" s="8" t="s">
        <v>2026</v>
      </c>
      <c r="D288" s="9">
        <v>49453</v>
      </c>
      <c r="F288" s="10">
        <v>43524</v>
      </c>
      <c r="G288" s="11">
        <v>826.5</v>
      </c>
      <c r="H288" s="11">
        <v>173.57</v>
      </c>
      <c r="K288" s="11">
        <v>1000.07</v>
      </c>
      <c r="L288" s="11" t="s">
        <v>403</v>
      </c>
      <c r="M288" s="7" t="str">
        <f t="shared" si="8"/>
        <v>SENESANT 2000 S.L.</v>
      </c>
      <c r="N288" s="12">
        <f t="shared" si="9"/>
        <v>2</v>
      </c>
      <c r="O288" s="7" t="str">
        <f>IF(N288="","",VLOOKUP(N288,Mestre!$B$2:$C$13,2,FALSE))</f>
        <v>Trimestre 1</v>
      </c>
      <c r="R288" s="3" t="s">
        <v>552</v>
      </c>
      <c r="S288" s="4">
        <v>224451.68</v>
      </c>
      <c r="T288" s="4">
        <v>185497.26</v>
      </c>
      <c r="W288" s="17"/>
      <c r="X288" s="17"/>
    </row>
    <row r="289" spans="3:24" ht="15" x14ac:dyDescent="0.25">
      <c r="C289" s="8" t="s">
        <v>2037</v>
      </c>
      <c r="D289" s="9" t="s">
        <v>340</v>
      </c>
      <c r="F289" s="10">
        <v>43511</v>
      </c>
      <c r="G289" s="11">
        <v>180</v>
      </c>
      <c r="H289" s="11">
        <v>37.799999999999997</v>
      </c>
      <c r="K289" s="11">
        <v>217.8</v>
      </c>
      <c r="L289" s="11" t="s">
        <v>78</v>
      </c>
      <c r="M289" s="7" t="str">
        <f t="shared" si="8"/>
        <v>DRAULICFREN, S.L.</v>
      </c>
      <c r="N289" s="12">
        <f t="shared" si="9"/>
        <v>2</v>
      </c>
      <c r="O289" s="7" t="str">
        <f>IF(N289="","",VLOOKUP(N289,Mestre!$B$2:$C$13,2,FALSE))</f>
        <v>Trimestre 1</v>
      </c>
      <c r="R289" s="3" t="s">
        <v>909</v>
      </c>
      <c r="S289" s="4">
        <v>332.75</v>
      </c>
      <c r="T289" s="4">
        <v>275</v>
      </c>
      <c r="W289" s="17"/>
      <c r="X289" s="17"/>
    </row>
    <row r="290" spans="3:24" ht="15" x14ac:dyDescent="0.25">
      <c r="C290" s="8" t="s">
        <v>2049</v>
      </c>
      <c r="D290" s="9">
        <v>15543</v>
      </c>
      <c r="F290" s="10">
        <v>43515</v>
      </c>
      <c r="G290" s="11">
        <v>56.71</v>
      </c>
      <c r="H290" s="11">
        <v>11.91</v>
      </c>
      <c r="K290" s="11">
        <v>68.62</v>
      </c>
      <c r="L290" s="11" t="s">
        <v>389</v>
      </c>
      <c r="M290" s="7" t="str">
        <f t="shared" si="8"/>
        <v>ARSMEDIA SERVEIS INTEGRALS PUNT DE VENDA</v>
      </c>
      <c r="N290" s="12">
        <f t="shared" si="9"/>
        <v>2</v>
      </c>
      <c r="O290" s="7" t="str">
        <f>IF(N290="","",VLOOKUP(N290,Mestre!$B$2:$C$13,2,FALSE))</f>
        <v>Trimestre 1</v>
      </c>
      <c r="R290" s="3" t="s">
        <v>1814</v>
      </c>
      <c r="S290" s="4">
        <v>2815</v>
      </c>
      <c r="T290" s="4">
        <v>2559.09</v>
      </c>
      <c r="W290" s="17"/>
      <c r="X290" s="17"/>
    </row>
    <row r="291" spans="3:24" ht="15" x14ac:dyDescent="0.25">
      <c r="C291" s="8" t="s">
        <v>2050</v>
      </c>
      <c r="D291" s="9">
        <v>29</v>
      </c>
      <c r="F291" s="10">
        <v>43524</v>
      </c>
      <c r="G291" s="11">
        <v>550</v>
      </c>
      <c r="H291" s="11">
        <v>115.5</v>
      </c>
      <c r="K291" s="11">
        <v>665.5</v>
      </c>
      <c r="L291" s="11" t="s">
        <v>393</v>
      </c>
      <c r="M291" s="7" t="str">
        <f t="shared" si="8"/>
        <v>PUÇA ESPECTACLES SL</v>
      </c>
      <c r="N291" s="12">
        <f t="shared" si="9"/>
        <v>2</v>
      </c>
      <c r="O291" s="7" t="str">
        <f>IF(N291="","",VLOOKUP(N291,Mestre!$B$2:$C$13,2,FALSE))</f>
        <v>Trimestre 1</v>
      </c>
      <c r="R291" s="3" t="s">
        <v>880</v>
      </c>
      <c r="S291" s="4">
        <v>3284.95</v>
      </c>
      <c r="T291" s="4">
        <v>2845</v>
      </c>
      <c r="W291" s="17"/>
      <c r="X291" s="17"/>
    </row>
    <row r="292" spans="3:24" ht="15" x14ac:dyDescent="0.25">
      <c r="C292" s="8" t="s">
        <v>2051</v>
      </c>
      <c r="D292" s="9">
        <v>42019</v>
      </c>
      <c r="F292" s="10">
        <v>43521</v>
      </c>
      <c r="G292" s="11">
        <v>400</v>
      </c>
      <c r="H292" s="11">
        <v>84</v>
      </c>
      <c r="K292" s="11">
        <v>484</v>
      </c>
      <c r="L292" s="11" t="s">
        <v>395</v>
      </c>
      <c r="M292" s="7" t="str">
        <f t="shared" si="8"/>
        <v>RESTAGAVA 2015 SL</v>
      </c>
      <c r="N292" s="12">
        <f t="shared" si="9"/>
        <v>2</v>
      </c>
      <c r="O292" s="7" t="str">
        <f>IF(N292="","",VLOOKUP(N292,Mestre!$B$2:$C$13,2,FALSE))</f>
        <v>Trimestre 1</v>
      </c>
      <c r="R292" s="3" t="s">
        <v>423</v>
      </c>
      <c r="S292" s="4">
        <v>466.66</v>
      </c>
      <c r="T292" s="4">
        <v>385.67</v>
      </c>
      <c r="W292" s="17"/>
      <c r="X292" s="17"/>
    </row>
    <row r="293" spans="3:24" ht="15" x14ac:dyDescent="0.25">
      <c r="C293" s="8" t="s">
        <v>2052</v>
      </c>
      <c r="D293" s="9" t="s">
        <v>385</v>
      </c>
      <c r="F293" s="10">
        <v>43503</v>
      </c>
      <c r="G293" s="11">
        <v>5882.16</v>
      </c>
      <c r="H293" s="11">
        <v>1235.25</v>
      </c>
      <c r="K293" s="11">
        <v>7117.41</v>
      </c>
      <c r="L293" s="11" t="s">
        <v>387</v>
      </c>
      <c r="M293" s="7" t="str">
        <f t="shared" si="8"/>
        <v>INNOVIA COPTALIA SAU</v>
      </c>
      <c r="N293" s="12">
        <f t="shared" si="9"/>
        <v>2</v>
      </c>
      <c r="O293" s="7" t="str">
        <f>IF(N293="","",VLOOKUP(N293,Mestre!$B$2:$C$13,2,FALSE))</f>
        <v>Trimestre 1</v>
      </c>
      <c r="R293" s="3" t="s">
        <v>177</v>
      </c>
      <c r="S293" s="4">
        <v>7190.59</v>
      </c>
      <c r="T293" s="4">
        <v>5942.64</v>
      </c>
      <c r="W293" s="17"/>
      <c r="X293" s="17"/>
    </row>
    <row r="294" spans="3:24" ht="15" x14ac:dyDescent="0.25">
      <c r="C294" s="8" t="s">
        <v>2053</v>
      </c>
      <c r="D294" s="9" t="s">
        <v>396</v>
      </c>
      <c r="F294" s="10">
        <v>43523</v>
      </c>
      <c r="G294" s="11">
        <v>1600</v>
      </c>
      <c r="H294" s="11">
        <v>336</v>
      </c>
      <c r="K294" s="11">
        <v>1936</v>
      </c>
      <c r="L294" s="11" t="s">
        <v>398</v>
      </c>
      <c r="M294" s="7" t="str">
        <f t="shared" si="8"/>
        <v>FUNDACIO CATALANA PREVENCIO RESIDUS</v>
      </c>
      <c r="N294" s="12">
        <f t="shared" si="9"/>
        <v>2</v>
      </c>
      <c r="O294" s="7" t="str">
        <f>IF(N294="","",VLOOKUP(N294,Mestre!$B$2:$C$13,2,FALSE))</f>
        <v>Trimestre 1</v>
      </c>
      <c r="R294" s="3" t="s">
        <v>440</v>
      </c>
      <c r="S294" s="4">
        <v>1035.76</v>
      </c>
      <c r="T294" s="4">
        <v>856</v>
      </c>
      <c r="W294" s="17"/>
      <c r="X294" s="17"/>
    </row>
    <row r="295" spans="3:24" ht="15" x14ac:dyDescent="0.25">
      <c r="C295" s="8" t="s">
        <v>2054</v>
      </c>
      <c r="D295" s="9">
        <v>124</v>
      </c>
      <c r="F295" s="10">
        <v>43523</v>
      </c>
      <c r="G295" s="11">
        <v>120</v>
      </c>
      <c r="H295" s="11">
        <v>25.2</v>
      </c>
      <c r="J295" s="11" t="s">
        <v>2055</v>
      </c>
      <c r="K295" s="11">
        <v>144</v>
      </c>
      <c r="L295" s="11" t="s">
        <v>391</v>
      </c>
      <c r="M295" s="7" t="str">
        <f t="shared" si="8"/>
        <v>JOSE LAMUELA ARCA</v>
      </c>
      <c r="N295" s="12">
        <f t="shared" si="9"/>
        <v>2</v>
      </c>
      <c r="O295" s="7" t="str">
        <f>IF(N295="","",VLOOKUP(N295,Mestre!$B$2:$C$13,2,FALSE))</f>
        <v>Trimestre 1</v>
      </c>
      <c r="R295" s="3" t="s">
        <v>1574</v>
      </c>
      <c r="S295" s="4">
        <v>452.87</v>
      </c>
      <c r="T295" s="4">
        <v>374.27</v>
      </c>
      <c r="W295" s="17"/>
      <c r="X295" s="17"/>
    </row>
    <row r="296" spans="3:24" ht="15" x14ac:dyDescent="0.25">
      <c r="C296" s="8" t="s">
        <v>2056</v>
      </c>
      <c r="D296" s="9">
        <v>1900053</v>
      </c>
      <c r="F296" s="10">
        <v>43489</v>
      </c>
      <c r="G296" s="11">
        <v>1495</v>
      </c>
      <c r="K296" s="11">
        <v>1495</v>
      </c>
      <c r="L296" s="11" t="s">
        <v>384</v>
      </c>
      <c r="M296" s="7" t="str">
        <f t="shared" si="8"/>
        <v>CEREM SA</v>
      </c>
      <c r="N296" s="12">
        <f t="shared" si="9"/>
        <v>1</v>
      </c>
      <c r="O296" s="7" t="str">
        <f>IF(N296="","",VLOOKUP(N296,Mestre!$B$2:$C$13,2,FALSE))</f>
        <v>Trimestre 1</v>
      </c>
      <c r="R296" s="3" t="s">
        <v>1234</v>
      </c>
      <c r="S296" s="4">
        <v>101289.59</v>
      </c>
      <c r="T296" s="4">
        <v>83710.409999999989</v>
      </c>
      <c r="W296" s="17"/>
      <c r="X296" s="17"/>
    </row>
    <row r="297" spans="3:24" ht="15" x14ac:dyDescent="0.25">
      <c r="C297" s="8" t="s">
        <v>2057</v>
      </c>
      <c r="D297" s="9">
        <v>190004</v>
      </c>
      <c r="F297" s="10">
        <v>43521</v>
      </c>
      <c r="G297" s="11">
        <v>900</v>
      </c>
      <c r="H297" s="11">
        <v>189</v>
      </c>
      <c r="K297" s="11">
        <v>1089</v>
      </c>
      <c r="L297" s="11" t="s">
        <v>409</v>
      </c>
      <c r="M297" s="7" t="str">
        <f t="shared" si="8"/>
        <v>FUNDACIO ESPIGOLADORS</v>
      </c>
      <c r="N297" s="12">
        <f t="shared" si="9"/>
        <v>2</v>
      </c>
      <c r="O297" s="7" t="str">
        <f>IF(N297="","",VLOOKUP(N297,Mestre!$B$2:$C$13,2,FALSE))</f>
        <v>Trimestre 1</v>
      </c>
      <c r="R297" s="3" t="s">
        <v>165</v>
      </c>
      <c r="S297" s="4">
        <v>926.45999999999992</v>
      </c>
      <c r="T297" s="4">
        <v>837.07999999999993</v>
      </c>
      <c r="W297" s="17"/>
      <c r="X297" s="17"/>
    </row>
    <row r="298" spans="3:24" ht="15" x14ac:dyDescent="0.25">
      <c r="C298" s="8" t="s">
        <v>1832</v>
      </c>
      <c r="D298" s="9" t="s">
        <v>427</v>
      </c>
      <c r="F298" s="10">
        <v>43525</v>
      </c>
      <c r="G298" s="11">
        <v>133.82</v>
      </c>
      <c r="H298" s="11">
        <v>28.11</v>
      </c>
      <c r="K298" s="11">
        <v>161.93</v>
      </c>
      <c r="L298" s="11" t="s">
        <v>10</v>
      </c>
      <c r="M298" s="7" t="str">
        <f t="shared" si="8"/>
        <v>TELEFONICA MOVILES ESPAÑA, S.A.</v>
      </c>
      <c r="N298" s="12">
        <f t="shared" si="9"/>
        <v>3</v>
      </c>
      <c r="O298" s="7" t="str">
        <f>IF(N298="","",VLOOKUP(N298,Mestre!$B$2:$C$13,2,FALSE))</f>
        <v>Trimestre 1</v>
      </c>
      <c r="R298" s="3" t="s">
        <v>114</v>
      </c>
      <c r="S298" s="4">
        <v>36889.30999999999</v>
      </c>
      <c r="T298" s="4">
        <v>30631.030000000002</v>
      </c>
      <c r="W298" s="17"/>
      <c r="X298" s="17"/>
    </row>
    <row r="299" spans="3:24" ht="15" x14ac:dyDescent="0.25">
      <c r="C299" s="8" t="s">
        <v>1857</v>
      </c>
      <c r="D299" s="9" t="s">
        <v>428</v>
      </c>
      <c r="F299" s="10">
        <v>43525</v>
      </c>
      <c r="G299" s="11">
        <v>7744.55</v>
      </c>
      <c r="H299" s="11">
        <v>1626.35</v>
      </c>
      <c r="K299" s="11">
        <v>9370.9</v>
      </c>
      <c r="L299" s="11" t="s">
        <v>429</v>
      </c>
      <c r="M299" s="7" t="str">
        <f t="shared" si="8"/>
        <v>PREINFA SL</v>
      </c>
      <c r="N299" s="12">
        <f t="shared" si="9"/>
        <v>3</v>
      </c>
      <c r="O299" s="7" t="str">
        <f>IF(N299="","",VLOOKUP(N299,Mestre!$B$2:$C$13,2,FALSE))</f>
        <v>Trimestre 1</v>
      </c>
      <c r="R299" s="3" t="s">
        <v>432</v>
      </c>
      <c r="S299" s="4">
        <v>36819.950000000004</v>
      </c>
      <c r="T299" s="4">
        <v>30429.719999999998</v>
      </c>
      <c r="W299" s="17"/>
      <c r="X299" s="17"/>
    </row>
    <row r="300" spans="3:24" ht="15" x14ac:dyDescent="0.25">
      <c r="C300" s="8" t="s">
        <v>1847</v>
      </c>
      <c r="D300" s="9" t="s">
        <v>424</v>
      </c>
      <c r="F300" s="10">
        <v>43525</v>
      </c>
      <c r="G300" s="11">
        <v>2480</v>
      </c>
      <c r="H300" s="11">
        <v>520.79999999999995</v>
      </c>
      <c r="K300" s="11">
        <v>3000.8</v>
      </c>
      <c r="L300" s="11" t="s">
        <v>228</v>
      </c>
      <c r="M300" s="7" t="str">
        <f t="shared" si="8"/>
        <v>PICH Y ASOCIADOS, S.L.P.</v>
      </c>
      <c r="N300" s="12">
        <f t="shared" si="9"/>
        <v>3</v>
      </c>
      <c r="O300" s="7" t="str">
        <f>IF(N300="","",VLOOKUP(N300,Mestre!$B$2:$C$13,2,FALSE))</f>
        <v>Trimestre 1</v>
      </c>
      <c r="R300" s="3" t="s">
        <v>876</v>
      </c>
      <c r="S300" s="4">
        <v>18.89</v>
      </c>
      <c r="T300" s="4">
        <v>15.61</v>
      </c>
      <c r="W300" s="17"/>
      <c r="X300" s="17"/>
    </row>
    <row r="301" spans="3:24" ht="15" x14ac:dyDescent="0.25">
      <c r="C301" s="8" t="s">
        <v>1918</v>
      </c>
      <c r="D301" s="9" t="s">
        <v>425</v>
      </c>
      <c r="F301" s="10">
        <v>43525</v>
      </c>
      <c r="G301" s="11">
        <v>99.5</v>
      </c>
      <c r="H301" s="11">
        <v>20.9</v>
      </c>
      <c r="K301" s="11">
        <v>120.4</v>
      </c>
      <c r="L301" s="11" t="s">
        <v>78</v>
      </c>
      <c r="M301" s="7" t="str">
        <f t="shared" si="8"/>
        <v>SUCITESA SA</v>
      </c>
      <c r="N301" s="12">
        <f t="shared" si="9"/>
        <v>3</v>
      </c>
      <c r="O301" s="7" t="str">
        <f>IF(N301="","",VLOOKUP(N301,Mestre!$B$2:$C$13,2,FALSE))</f>
        <v>Trimestre 1</v>
      </c>
      <c r="R301" s="3" t="s">
        <v>1090</v>
      </c>
      <c r="S301" s="4">
        <v>503.98</v>
      </c>
      <c r="T301" s="4">
        <v>416.51</v>
      </c>
      <c r="W301" s="17"/>
      <c r="X301" s="17"/>
    </row>
    <row r="302" spans="3:24" ht="15" x14ac:dyDescent="0.25">
      <c r="C302" s="8" t="s">
        <v>1938</v>
      </c>
      <c r="D302" s="9">
        <v>190027</v>
      </c>
      <c r="F302" s="10">
        <v>43525</v>
      </c>
      <c r="G302" s="11">
        <v>739.2</v>
      </c>
      <c r="H302" s="11">
        <v>155.22999999999999</v>
      </c>
      <c r="K302" s="11">
        <v>894.43</v>
      </c>
      <c r="L302" s="11" t="s">
        <v>78</v>
      </c>
      <c r="M302" s="7" t="str">
        <f t="shared" si="8"/>
        <v>DAVID LECHA AGUERA</v>
      </c>
      <c r="N302" s="12">
        <f t="shared" si="9"/>
        <v>3</v>
      </c>
      <c r="O302" s="7" t="str">
        <f>IF(N302="","",VLOOKUP(N302,Mestre!$B$2:$C$13,2,FALSE))</f>
        <v>Trimestre 1</v>
      </c>
      <c r="R302" s="3" t="s">
        <v>1102</v>
      </c>
      <c r="S302" s="4">
        <v>1370.3600000000001</v>
      </c>
      <c r="T302" s="4">
        <v>1132.52</v>
      </c>
      <c r="W302" s="17"/>
      <c r="X302" s="17"/>
    </row>
    <row r="303" spans="3:24" ht="15" x14ac:dyDescent="0.25">
      <c r="C303" s="8" t="s">
        <v>1948</v>
      </c>
      <c r="D303" s="9">
        <v>9</v>
      </c>
      <c r="F303" s="10">
        <v>43528</v>
      </c>
      <c r="G303" s="11">
        <v>258.24</v>
      </c>
      <c r="H303" s="11">
        <v>54.23</v>
      </c>
      <c r="K303" s="11">
        <v>312.47000000000003</v>
      </c>
      <c r="L303" s="11" t="s">
        <v>78</v>
      </c>
      <c r="M303" s="7" t="str">
        <f t="shared" si="8"/>
        <v>VAPOR ECO2 SL</v>
      </c>
      <c r="N303" s="12">
        <f t="shared" si="9"/>
        <v>3</v>
      </c>
      <c r="O303" s="7" t="str">
        <f>IF(N303="","",VLOOKUP(N303,Mestre!$B$2:$C$13,2,FALSE))</f>
        <v>Trimestre 1</v>
      </c>
      <c r="R303" s="3" t="s">
        <v>217</v>
      </c>
      <c r="S303" s="4">
        <v>2200.36</v>
      </c>
      <c r="T303" s="4">
        <v>1818.48</v>
      </c>
      <c r="W303" s="17"/>
      <c r="X303" s="17"/>
    </row>
    <row r="304" spans="3:24" ht="15" x14ac:dyDescent="0.25">
      <c r="C304" s="8" t="s">
        <v>1972</v>
      </c>
      <c r="D304" s="9">
        <v>43800</v>
      </c>
      <c r="F304" s="10">
        <v>43525</v>
      </c>
      <c r="G304" s="11">
        <v>2070</v>
      </c>
      <c r="H304" s="11">
        <v>434.7</v>
      </c>
      <c r="J304" s="11" t="s">
        <v>1976</v>
      </c>
      <c r="K304" s="11">
        <v>2111.4</v>
      </c>
      <c r="L304" s="11" t="s">
        <v>225</v>
      </c>
      <c r="M304" s="7" t="str">
        <f t="shared" si="8"/>
        <v>SENDRA CRESPO, C.B.</v>
      </c>
      <c r="N304" s="12">
        <f t="shared" si="9"/>
        <v>3</v>
      </c>
      <c r="O304" s="7" t="str">
        <f>IF(N304="","",VLOOKUP(N304,Mestre!$B$2:$C$13,2,FALSE))</f>
        <v>Trimestre 1</v>
      </c>
      <c r="R304" s="3" t="s">
        <v>1227</v>
      </c>
      <c r="S304" s="4">
        <v>3105.12</v>
      </c>
      <c r="T304" s="4">
        <v>2566.2200000000003</v>
      </c>
    </row>
    <row r="305" spans="3:20" ht="15" x14ac:dyDescent="0.25">
      <c r="C305" s="8" t="s">
        <v>1993</v>
      </c>
      <c r="D305" s="9" t="s">
        <v>414</v>
      </c>
      <c r="F305" s="10">
        <v>43529</v>
      </c>
      <c r="G305" s="11">
        <v>708</v>
      </c>
      <c r="H305" s="11">
        <v>148.68</v>
      </c>
      <c r="K305" s="11">
        <v>856.68</v>
      </c>
      <c r="L305" s="11" t="s">
        <v>416</v>
      </c>
      <c r="M305" s="7" t="str">
        <f t="shared" si="8"/>
        <v>ITOS TECHNOLOGY SL</v>
      </c>
      <c r="N305" s="12">
        <f t="shared" si="9"/>
        <v>3</v>
      </c>
      <c r="O305" s="7" t="str">
        <f>IF(N305="","",VLOOKUP(N305,Mestre!$B$2:$C$13,2,FALSE))</f>
        <v>Trimestre 1</v>
      </c>
      <c r="R305" s="3" t="s">
        <v>1825</v>
      </c>
      <c r="S305" s="4">
        <v>2679872.7100000004</v>
      </c>
      <c r="T305" s="4">
        <v>2295152.9500000011</v>
      </c>
    </row>
    <row r="306" spans="3:20" ht="15" x14ac:dyDescent="0.25">
      <c r="C306" s="8" t="s">
        <v>1835</v>
      </c>
      <c r="D306" s="9" t="s">
        <v>444</v>
      </c>
      <c r="F306" s="10">
        <v>43518</v>
      </c>
      <c r="G306" s="11">
        <v>446.21</v>
      </c>
      <c r="H306" s="11">
        <v>93.7</v>
      </c>
      <c r="K306" s="11">
        <v>539.91</v>
      </c>
      <c r="L306" s="11" t="s">
        <v>445</v>
      </c>
      <c r="M306" s="7" t="str">
        <f t="shared" si="8"/>
        <v>VODAFONE ESPAÑA, SAU</v>
      </c>
      <c r="N306" s="12">
        <f t="shared" si="9"/>
        <v>2</v>
      </c>
      <c r="O306" s="7" t="str">
        <f>IF(N306="","",VLOOKUP(N306,Mestre!$B$2:$C$13,2,FALSE))</f>
        <v>Trimestre 1</v>
      </c>
      <c r="R306"/>
      <c r="S306"/>
      <c r="T306"/>
    </row>
    <row r="307" spans="3:20" ht="15" x14ac:dyDescent="0.25">
      <c r="C307" s="8" t="s">
        <v>2058</v>
      </c>
      <c r="D307" s="9" t="s">
        <v>441</v>
      </c>
      <c r="F307" s="10">
        <v>43521</v>
      </c>
      <c r="G307" s="11">
        <v>2810.74</v>
      </c>
      <c r="H307" s="11">
        <v>590.26</v>
      </c>
      <c r="K307" s="11">
        <v>3401</v>
      </c>
      <c r="L307" s="11" t="s">
        <v>443</v>
      </c>
      <c r="M307" s="7" t="str">
        <f t="shared" si="8"/>
        <v>SERVITEC OFICINA SL</v>
      </c>
      <c r="N307" s="12">
        <f t="shared" si="9"/>
        <v>2</v>
      </c>
      <c r="O307" s="7" t="str">
        <f>IF(N307="","",VLOOKUP(N307,Mestre!$B$2:$C$13,2,FALSE))</f>
        <v>Trimestre 1</v>
      </c>
      <c r="R307"/>
      <c r="S307"/>
      <c r="T307"/>
    </row>
    <row r="308" spans="3:20" ht="15" x14ac:dyDescent="0.25">
      <c r="C308" s="8" t="s">
        <v>2059</v>
      </c>
      <c r="D308" s="9" t="s">
        <v>439</v>
      </c>
      <c r="F308" s="10">
        <v>43524</v>
      </c>
      <c r="G308" s="11">
        <v>856</v>
      </c>
      <c r="H308" s="11">
        <v>179.76</v>
      </c>
      <c r="K308" s="11">
        <v>1035.76</v>
      </c>
      <c r="L308" s="11" t="s">
        <v>41</v>
      </c>
      <c r="M308" s="7" t="str">
        <f t="shared" si="8"/>
        <v>VENDOMAT INTERNATIONAL SA</v>
      </c>
      <c r="N308" s="12">
        <f t="shared" si="9"/>
        <v>2</v>
      </c>
      <c r="O308" s="7" t="str">
        <f>IF(N308="","",VLOOKUP(N308,Mestre!$B$2:$C$13,2,FALSE))</f>
        <v>Trimestre 1</v>
      </c>
      <c r="R308"/>
      <c r="S308"/>
      <c r="T308"/>
    </row>
    <row r="309" spans="3:20" ht="15" x14ac:dyDescent="0.25">
      <c r="C309" s="8" t="s">
        <v>1844</v>
      </c>
      <c r="D309" s="9" t="s">
        <v>446</v>
      </c>
      <c r="F309" s="10">
        <v>43524</v>
      </c>
      <c r="G309" s="11">
        <v>17.2</v>
      </c>
      <c r="H309" s="11">
        <v>3.61</v>
      </c>
      <c r="K309" s="11">
        <v>20.81</v>
      </c>
      <c r="L309" s="11" t="s">
        <v>447</v>
      </c>
      <c r="M309" s="7" t="str">
        <f t="shared" si="8"/>
        <v>LOOMIS SPAIN, S.A.</v>
      </c>
      <c r="N309" s="12">
        <f t="shared" si="9"/>
        <v>2</v>
      </c>
      <c r="O309" s="7" t="str">
        <f>IF(N309="","",VLOOKUP(N309,Mestre!$B$2:$C$13,2,FALSE))</f>
        <v>Trimestre 1</v>
      </c>
      <c r="R309"/>
      <c r="S309"/>
      <c r="T309"/>
    </row>
    <row r="310" spans="3:20" ht="15" x14ac:dyDescent="0.25">
      <c r="C310" s="8" t="s">
        <v>1844</v>
      </c>
      <c r="D310" s="9" t="s">
        <v>448</v>
      </c>
      <c r="F310" s="10">
        <v>43524</v>
      </c>
      <c r="G310" s="11">
        <v>237.2</v>
      </c>
      <c r="H310" s="11">
        <v>49.81</v>
      </c>
      <c r="K310" s="11">
        <v>287.01</v>
      </c>
      <c r="L310" s="11" t="s">
        <v>447</v>
      </c>
      <c r="M310" s="7" t="str">
        <f t="shared" si="8"/>
        <v>LOOMIS SPAIN, S.A.</v>
      </c>
      <c r="N310" s="12">
        <f t="shared" si="9"/>
        <v>2</v>
      </c>
      <c r="O310" s="7" t="str">
        <f>IF(N310="","",VLOOKUP(N310,Mestre!$B$2:$C$13,2,FALSE))</f>
        <v>Trimestre 1</v>
      </c>
      <c r="R310"/>
      <c r="S310"/>
      <c r="T310"/>
    </row>
    <row r="311" spans="3:20" ht="15" x14ac:dyDescent="0.25">
      <c r="C311" s="8" t="s">
        <v>1844</v>
      </c>
      <c r="D311" s="9" t="s">
        <v>449</v>
      </c>
      <c r="F311" s="10">
        <v>43524</v>
      </c>
      <c r="G311" s="11">
        <v>1613</v>
      </c>
      <c r="H311" s="11">
        <v>338.73</v>
      </c>
      <c r="K311" s="11">
        <v>1951.73</v>
      </c>
      <c r="L311" s="11" t="s">
        <v>447</v>
      </c>
      <c r="M311" s="7" t="str">
        <f t="shared" si="8"/>
        <v>LOOMIS SPAIN, S.A.</v>
      </c>
      <c r="N311" s="12">
        <f t="shared" si="9"/>
        <v>2</v>
      </c>
      <c r="O311" s="7" t="str">
        <f>IF(N311="","",VLOOKUP(N311,Mestre!$B$2:$C$13,2,FALSE))</f>
        <v>Trimestre 1</v>
      </c>
      <c r="R311"/>
      <c r="S311"/>
      <c r="T311"/>
    </row>
    <row r="312" spans="3:20" ht="15" x14ac:dyDescent="0.25">
      <c r="C312" s="8" t="s">
        <v>1932</v>
      </c>
      <c r="D312" s="9" t="s">
        <v>467</v>
      </c>
      <c r="E312" s="8" t="s">
        <v>1862</v>
      </c>
      <c r="F312" s="10">
        <v>43522</v>
      </c>
      <c r="G312" s="11">
        <v>-14556.92</v>
      </c>
      <c r="H312" s="11">
        <v>-3056.95</v>
      </c>
      <c r="K312" s="11">
        <v>-17613.87</v>
      </c>
      <c r="L312" s="11" t="s">
        <v>468</v>
      </c>
      <c r="M312" s="7" t="str">
        <f t="shared" si="8"/>
        <v>NATURGY IBERIA, S.A.</v>
      </c>
      <c r="N312" s="12">
        <f t="shared" si="9"/>
        <v>2</v>
      </c>
      <c r="O312" s="7" t="str">
        <f>IF(N312="","",VLOOKUP(N312,Mestre!$B$2:$C$13,2,FALSE))</f>
        <v>Trimestre 1</v>
      </c>
      <c r="R312"/>
      <c r="S312"/>
      <c r="T312"/>
    </row>
    <row r="313" spans="3:20" ht="15" x14ac:dyDescent="0.25">
      <c r="C313" s="8" t="s">
        <v>1932</v>
      </c>
      <c r="D313" s="9" t="s">
        <v>460</v>
      </c>
      <c r="E313" s="8" t="s">
        <v>1862</v>
      </c>
      <c r="F313" s="10">
        <v>43522</v>
      </c>
      <c r="G313" s="11">
        <v>-990.8</v>
      </c>
      <c r="H313" s="11">
        <v>-208.07</v>
      </c>
      <c r="K313" s="11">
        <v>-1198.8699999999999</v>
      </c>
      <c r="L313" s="11" t="s">
        <v>461</v>
      </c>
      <c r="M313" s="7" t="str">
        <f t="shared" si="8"/>
        <v>NATURGY IBERIA, S.A.</v>
      </c>
      <c r="N313" s="12">
        <f t="shared" si="9"/>
        <v>2</v>
      </c>
      <c r="O313" s="7" t="str">
        <f>IF(N313="","",VLOOKUP(N313,Mestre!$B$2:$C$13,2,FALSE))</f>
        <v>Trimestre 1</v>
      </c>
      <c r="R313"/>
      <c r="S313"/>
      <c r="T313"/>
    </row>
    <row r="314" spans="3:20" ht="15" x14ac:dyDescent="0.25">
      <c r="C314" s="8" t="s">
        <v>1932</v>
      </c>
      <c r="D314" s="9" t="s">
        <v>458</v>
      </c>
      <c r="E314" s="8" t="s">
        <v>1862</v>
      </c>
      <c r="F314" s="10">
        <v>43522</v>
      </c>
      <c r="G314" s="11">
        <v>-11959.99</v>
      </c>
      <c r="H314" s="11">
        <v>-2511.6</v>
      </c>
      <c r="K314" s="11">
        <v>-14471.59</v>
      </c>
      <c r="L314" s="11" t="s">
        <v>459</v>
      </c>
      <c r="M314" s="7" t="str">
        <f t="shared" si="8"/>
        <v>NATURGY IBERIA, S.A.</v>
      </c>
      <c r="N314" s="12">
        <f t="shared" si="9"/>
        <v>2</v>
      </c>
      <c r="O314" s="7" t="str">
        <f>IF(N314="","",VLOOKUP(N314,Mestre!$B$2:$C$13,2,FALSE))</f>
        <v>Trimestre 1</v>
      </c>
      <c r="R314"/>
      <c r="S314"/>
      <c r="T314"/>
    </row>
    <row r="315" spans="3:20" ht="15" x14ac:dyDescent="0.25">
      <c r="C315" s="8" t="s">
        <v>1932</v>
      </c>
      <c r="D315" s="9" t="s">
        <v>462</v>
      </c>
      <c r="F315" s="10">
        <v>43522</v>
      </c>
      <c r="G315" s="11">
        <v>12130.49</v>
      </c>
      <c r="H315" s="11">
        <v>2547.4</v>
      </c>
      <c r="K315" s="11">
        <v>14677.89</v>
      </c>
      <c r="L315" s="11" t="s">
        <v>463</v>
      </c>
      <c r="M315" s="7" t="str">
        <f t="shared" si="8"/>
        <v>NATURGY IBERIA, S.A.</v>
      </c>
      <c r="N315" s="12">
        <f t="shared" si="9"/>
        <v>2</v>
      </c>
      <c r="O315" s="7" t="str">
        <f>IF(N315="","",VLOOKUP(N315,Mestre!$B$2:$C$13,2,FALSE))</f>
        <v>Trimestre 1</v>
      </c>
      <c r="R315"/>
      <c r="S315"/>
      <c r="T315"/>
    </row>
    <row r="316" spans="3:20" ht="15" x14ac:dyDescent="0.25">
      <c r="C316" s="8" t="s">
        <v>1932</v>
      </c>
      <c r="D316" s="9" t="s">
        <v>469</v>
      </c>
      <c r="F316" s="10">
        <v>43522</v>
      </c>
      <c r="G316" s="11">
        <v>10407.65</v>
      </c>
      <c r="H316" s="11">
        <v>2185.61</v>
      </c>
      <c r="K316" s="11">
        <v>12593.26</v>
      </c>
      <c r="L316" s="11" t="s">
        <v>463</v>
      </c>
      <c r="M316" s="7" t="str">
        <f t="shared" si="8"/>
        <v>NATURGY IBERIA, S.A.</v>
      </c>
      <c r="N316" s="12">
        <f t="shared" si="9"/>
        <v>2</v>
      </c>
      <c r="O316" s="7" t="str">
        <f>IF(N316="","",VLOOKUP(N316,Mestre!$B$2:$C$13,2,FALSE))</f>
        <v>Trimestre 1</v>
      </c>
      <c r="R316"/>
      <c r="S316"/>
      <c r="T316"/>
    </row>
    <row r="317" spans="3:20" ht="15" x14ac:dyDescent="0.25">
      <c r="C317" s="8" t="s">
        <v>1932</v>
      </c>
      <c r="D317" s="9" t="s">
        <v>464</v>
      </c>
      <c r="E317" s="8" t="s">
        <v>1862</v>
      </c>
      <c r="F317" s="10">
        <v>43522</v>
      </c>
      <c r="G317" s="11">
        <v>-14268.62</v>
      </c>
      <c r="H317" s="11">
        <v>-2996.41</v>
      </c>
      <c r="K317" s="11">
        <v>-17265.03</v>
      </c>
      <c r="L317" s="11" t="s">
        <v>465</v>
      </c>
      <c r="M317" s="7" t="str">
        <f t="shared" si="8"/>
        <v>NATURGY IBERIA, S.A.</v>
      </c>
      <c r="N317" s="12">
        <f t="shared" si="9"/>
        <v>2</v>
      </c>
      <c r="O317" s="7" t="str">
        <f>IF(N317="","",VLOOKUP(N317,Mestre!$B$2:$C$13,2,FALSE))</f>
        <v>Trimestre 1</v>
      </c>
      <c r="R317"/>
      <c r="S317"/>
      <c r="T317"/>
    </row>
    <row r="318" spans="3:20" ht="15" x14ac:dyDescent="0.25">
      <c r="C318" s="8" t="s">
        <v>1932</v>
      </c>
      <c r="D318" s="9" t="s">
        <v>466</v>
      </c>
      <c r="F318" s="10">
        <v>43522</v>
      </c>
      <c r="G318" s="11">
        <v>10195.33</v>
      </c>
      <c r="H318" s="11">
        <v>2141.02</v>
      </c>
      <c r="K318" s="11">
        <v>12336.35</v>
      </c>
      <c r="L318" s="11" t="s">
        <v>463</v>
      </c>
      <c r="M318" s="7" t="str">
        <f t="shared" si="8"/>
        <v>NATURGY IBERIA, S.A.</v>
      </c>
      <c r="N318" s="12">
        <f t="shared" si="9"/>
        <v>2</v>
      </c>
      <c r="O318" s="7" t="str">
        <f>IF(N318="","",VLOOKUP(N318,Mestre!$B$2:$C$13,2,FALSE))</f>
        <v>Trimestre 1</v>
      </c>
      <c r="R318"/>
      <c r="S318"/>
      <c r="T318"/>
    </row>
    <row r="319" spans="3:20" ht="15" x14ac:dyDescent="0.25">
      <c r="C319" s="8" t="s">
        <v>1998</v>
      </c>
      <c r="D319" s="9" t="s">
        <v>454</v>
      </c>
      <c r="F319" s="10">
        <v>43524</v>
      </c>
      <c r="G319" s="11">
        <v>124.4</v>
      </c>
      <c r="H319" s="11">
        <v>12.44</v>
      </c>
      <c r="K319" s="11">
        <v>136.84</v>
      </c>
      <c r="L319" s="11" t="s">
        <v>256</v>
      </c>
      <c r="M319" s="7" t="str">
        <f t="shared" si="8"/>
        <v>CONTENIDORS PUBLICS DE CATALUNYA SA</v>
      </c>
      <c r="N319" s="12">
        <f t="shared" si="9"/>
        <v>2</v>
      </c>
      <c r="O319" s="7" t="str">
        <f>IF(N319="","",VLOOKUP(N319,Mestre!$B$2:$C$13,2,FALSE))</f>
        <v>Trimestre 1</v>
      </c>
      <c r="R319"/>
      <c r="S319"/>
      <c r="T319"/>
    </row>
    <row r="320" spans="3:20" ht="15" x14ac:dyDescent="0.25">
      <c r="C320" s="8" t="s">
        <v>1998</v>
      </c>
      <c r="D320" s="9" t="s">
        <v>451</v>
      </c>
      <c r="F320" s="10">
        <v>43524</v>
      </c>
      <c r="G320" s="11">
        <v>1041.5999999999999</v>
      </c>
      <c r="H320" s="11">
        <v>104.16</v>
      </c>
      <c r="K320" s="11">
        <v>1145.76</v>
      </c>
      <c r="L320" s="11" t="s">
        <v>256</v>
      </c>
      <c r="M320" s="7" t="str">
        <f t="shared" si="8"/>
        <v>CONTENIDORS PUBLICS DE CATALUNYA SA</v>
      </c>
      <c r="N320" s="12">
        <f t="shared" si="9"/>
        <v>2</v>
      </c>
      <c r="O320" s="7" t="str">
        <f>IF(N320="","",VLOOKUP(N320,Mestre!$B$2:$C$13,2,FALSE))</f>
        <v>Trimestre 1</v>
      </c>
      <c r="R320"/>
      <c r="S320"/>
      <c r="T320"/>
    </row>
    <row r="321" spans="3:20" ht="15" x14ac:dyDescent="0.25">
      <c r="C321" s="8" t="s">
        <v>1998</v>
      </c>
      <c r="D321" s="9" t="s">
        <v>456</v>
      </c>
      <c r="F321" s="10">
        <v>43524</v>
      </c>
      <c r="G321" s="11">
        <v>110</v>
      </c>
      <c r="H321" s="11">
        <v>11</v>
      </c>
      <c r="K321" s="11">
        <v>121</v>
      </c>
      <c r="L321" s="11" t="s">
        <v>256</v>
      </c>
      <c r="M321" s="7" t="str">
        <f t="shared" si="8"/>
        <v>CONTENIDORS PUBLICS DE CATALUNYA SA</v>
      </c>
      <c r="N321" s="12">
        <f t="shared" si="9"/>
        <v>2</v>
      </c>
      <c r="O321" s="7" t="str">
        <f>IF(N321="","",VLOOKUP(N321,Mestre!$B$2:$C$13,2,FALSE))</f>
        <v>Trimestre 1</v>
      </c>
      <c r="R321"/>
      <c r="S321"/>
      <c r="T321"/>
    </row>
    <row r="322" spans="3:20" ht="15" x14ac:dyDescent="0.25">
      <c r="C322" s="8" t="s">
        <v>1998</v>
      </c>
      <c r="D322" s="9" t="s">
        <v>452</v>
      </c>
      <c r="F322" s="10">
        <v>43524</v>
      </c>
      <c r="G322" s="11">
        <v>125.6</v>
      </c>
      <c r="H322" s="11">
        <v>12.56</v>
      </c>
      <c r="K322" s="11">
        <v>138.16</v>
      </c>
      <c r="L322" s="11" t="s">
        <v>256</v>
      </c>
      <c r="M322" s="7" t="str">
        <f t="shared" si="8"/>
        <v>CONTENIDORS PUBLICS DE CATALUNYA SA</v>
      </c>
      <c r="N322" s="12">
        <f t="shared" si="9"/>
        <v>2</v>
      </c>
      <c r="O322" s="7" t="str">
        <f>IF(N322="","",VLOOKUP(N322,Mestre!$B$2:$C$13,2,FALSE))</f>
        <v>Trimestre 1</v>
      </c>
      <c r="R322"/>
      <c r="S322"/>
      <c r="T322"/>
    </row>
    <row r="323" spans="3:20" ht="15" x14ac:dyDescent="0.25">
      <c r="C323" s="8" t="s">
        <v>1998</v>
      </c>
      <c r="D323" s="9" t="s">
        <v>457</v>
      </c>
      <c r="F323" s="10">
        <v>43524</v>
      </c>
      <c r="G323" s="11">
        <v>110</v>
      </c>
      <c r="H323" s="11">
        <v>11</v>
      </c>
      <c r="K323" s="11">
        <v>121</v>
      </c>
      <c r="L323" s="11" t="s">
        <v>256</v>
      </c>
      <c r="M323" s="7" t="str">
        <f t="shared" si="8"/>
        <v>CONTENIDORS PUBLICS DE CATALUNYA SA</v>
      </c>
      <c r="N323" s="12">
        <f t="shared" si="9"/>
        <v>2</v>
      </c>
      <c r="O323" s="7" t="str">
        <f>IF(N323="","",VLOOKUP(N323,Mestre!$B$2:$C$13,2,FALSE))</f>
        <v>Trimestre 1</v>
      </c>
      <c r="R323"/>
      <c r="S323"/>
      <c r="T323"/>
    </row>
    <row r="324" spans="3:20" ht="15" x14ac:dyDescent="0.25">
      <c r="C324" s="8" t="s">
        <v>1998</v>
      </c>
      <c r="D324" s="9" t="s">
        <v>450</v>
      </c>
      <c r="F324" s="10">
        <v>43524</v>
      </c>
      <c r="G324" s="11">
        <v>110</v>
      </c>
      <c r="H324" s="11">
        <v>11</v>
      </c>
      <c r="K324" s="11">
        <v>121</v>
      </c>
      <c r="L324" s="11" t="s">
        <v>256</v>
      </c>
      <c r="M324" s="7" t="str">
        <f t="shared" si="8"/>
        <v>CONTENIDORS PUBLICS DE CATALUNYA SA</v>
      </c>
      <c r="N324" s="12">
        <f t="shared" si="9"/>
        <v>2</v>
      </c>
      <c r="O324" s="7" t="str">
        <f>IF(N324="","",VLOOKUP(N324,Mestre!$B$2:$C$13,2,FALSE))</f>
        <v>Trimestre 1</v>
      </c>
      <c r="R324"/>
      <c r="S324"/>
      <c r="T324"/>
    </row>
    <row r="325" spans="3:20" ht="15" x14ac:dyDescent="0.25">
      <c r="C325" s="8" t="s">
        <v>1998</v>
      </c>
      <c r="D325" s="9" t="s">
        <v>453</v>
      </c>
      <c r="F325" s="10">
        <v>43524</v>
      </c>
      <c r="G325" s="11">
        <v>110</v>
      </c>
      <c r="H325" s="11">
        <v>11</v>
      </c>
      <c r="K325" s="11">
        <v>121</v>
      </c>
      <c r="L325" s="11" t="s">
        <v>256</v>
      </c>
      <c r="M325" s="7" t="str">
        <f t="shared" si="8"/>
        <v>CONTENIDORS PUBLICS DE CATALUNYA SA</v>
      </c>
      <c r="N325" s="12">
        <f t="shared" si="9"/>
        <v>2</v>
      </c>
      <c r="O325" s="7" t="str">
        <f>IF(N325="","",VLOOKUP(N325,Mestre!$B$2:$C$13,2,FALSE))</f>
        <v>Trimestre 1</v>
      </c>
      <c r="R325"/>
      <c r="S325"/>
      <c r="T325"/>
    </row>
    <row r="326" spans="3:20" ht="15" x14ac:dyDescent="0.25">
      <c r="C326" s="8" t="s">
        <v>1998</v>
      </c>
      <c r="D326" s="9" t="s">
        <v>455</v>
      </c>
      <c r="F326" s="10">
        <v>43524</v>
      </c>
      <c r="G326" s="11">
        <v>110</v>
      </c>
      <c r="H326" s="11">
        <v>11</v>
      </c>
      <c r="K326" s="11">
        <v>121</v>
      </c>
      <c r="L326" s="11" t="s">
        <v>256</v>
      </c>
      <c r="M326" s="7" t="str">
        <f t="shared" si="8"/>
        <v>CONTENIDORS PUBLICS DE CATALUNYA SA</v>
      </c>
      <c r="N326" s="12">
        <f t="shared" si="9"/>
        <v>2</v>
      </c>
      <c r="O326" s="7" t="str">
        <f>IF(N326="","",VLOOKUP(N326,Mestre!$B$2:$C$13,2,FALSE))</f>
        <v>Trimestre 1</v>
      </c>
      <c r="R326"/>
      <c r="S326"/>
      <c r="T326"/>
    </row>
    <row r="327" spans="3:20" ht="15" x14ac:dyDescent="0.25">
      <c r="C327" s="8" t="s">
        <v>1836</v>
      </c>
      <c r="D327" s="9" t="s">
        <v>477</v>
      </c>
      <c r="F327" s="10">
        <v>43524</v>
      </c>
      <c r="G327" s="11">
        <v>890</v>
      </c>
      <c r="H327" s="11">
        <v>186.9</v>
      </c>
      <c r="K327" s="11">
        <v>1076.9000000000001</v>
      </c>
      <c r="L327" s="11" t="s">
        <v>197</v>
      </c>
      <c r="M327" s="7" t="str">
        <f t="shared" si="8"/>
        <v>PRECISION CONSULTING SL</v>
      </c>
      <c r="N327" s="12">
        <f t="shared" si="9"/>
        <v>2</v>
      </c>
      <c r="O327" s="7" t="str">
        <f>IF(N327="","",VLOOKUP(N327,Mestre!$B$2:$C$13,2,FALSE))</f>
        <v>Trimestre 1</v>
      </c>
      <c r="R327"/>
      <c r="S327"/>
      <c r="T327"/>
    </row>
    <row r="328" spans="3:20" ht="15" x14ac:dyDescent="0.25">
      <c r="C328" s="8" t="s">
        <v>1834</v>
      </c>
      <c r="D328" s="9" t="s">
        <v>482</v>
      </c>
      <c r="F328" s="10">
        <v>43530</v>
      </c>
      <c r="G328" s="11">
        <v>159.56</v>
      </c>
      <c r="H328" s="11">
        <v>33.51</v>
      </c>
      <c r="K328" s="11">
        <v>193.07</v>
      </c>
      <c r="L328" s="11" t="s">
        <v>15</v>
      </c>
      <c r="M328" s="7" t="str">
        <f t="shared" si="8"/>
        <v>ENDESA ENERGIA XXI, S.L.</v>
      </c>
      <c r="N328" s="12">
        <f t="shared" si="9"/>
        <v>3</v>
      </c>
      <c r="O328" s="7" t="str">
        <f>IF(N328="","",VLOOKUP(N328,Mestre!$B$2:$C$13,2,FALSE))</f>
        <v>Trimestre 1</v>
      </c>
      <c r="R328"/>
      <c r="S328"/>
      <c r="T328"/>
    </row>
    <row r="329" spans="3:20" ht="15" x14ac:dyDescent="0.25">
      <c r="C329" s="8" t="s">
        <v>1834</v>
      </c>
      <c r="D329" s="9" t="s">
        <v>483</v>
      </c>
      <c r="F329" s="10">
        <v>43530</v>
      </c>
      <c r="G329" s="11">
        <v>87.54</v>
      </c>
      <c r="H329" s="11">
        <v>18.38</v>
      </c>
      <c r="K329" s="11">
        <v>105.92</v>
      </c>
      <c r="L329" s="11" t="s">
        <v>15</v>
      </c>
      <c r="M329" s="7" t="str">
        <f t="shared" si="8"/>
        <v>ENDESA ENERGIA XXI, S.L.</v>
      </c>
      <c r="N329" s="12">
        <f t="shared" si="9"/>
        <v>3</v>
      </c>
      <c r="O329" s="7" t="str">
        <f>IF(N329="","",VLOOKUP(N329,Mestre!$B$2:$C$13,2,FALSE))</f>
        <v>Trimestre 1</v>
      </c>
      <c r="R329"/>
      <c r="S329"/>
      <c r="T329"/>
    </row>
    <row r="330" spans="3:20" ht="15" x14ac:dyDescent="0.25">
      <c r="C330" s="8" t="s">
        <v>1834</v>
      </c>
      <c r="D330" s="9" t="s">
        <v>484</v>
      </c>
      <c r="F330" s="10">
        <v>43530</v>
      </c>
      <c r="G330" s="11">
        <v>76.25</v>
      </c>
      <c r="H330" s="11">
        <v>16.010000000000002</v>
      </c>
      <c r="K330" s="11">
        <v>92.26</v>
      </c>
      <c r="L330" s="11" t="s">
        <v>15</v>
      </c>
      <c r="M330" s="7" t="str">
        <f t="shared" ref="M330:M393" si="10">MID(C330,8,60)</f>
        <v>ENDESA ENERGIA XXI, S.L.</v>
      </c>
      <c r="N330" s="12">
        <f t="shared" ref="N330:N393" si="11">IF(F330="","",MONTH(F330))</f>
        <v>3</v>
      </c>
      <c r="O330" s="7" t="str">
        <f>IF(N330="","",VLOOKUP(N330,Mestre!$B$2:$C$13,2,FALSE))</f>
        <v>Trimestre 1</v>
      </c>
      <c r="R330"/>
      <c r="S330"/>
      <c r="T330"/>
    </row>
    <row r="331" spans="3:20" ht="15" x14ac:dyDescent="0.25">
      <c r="C331" s="8" t="s">
        <v>1886</v>
      </c>
      <c r="D331" s="9">
        <v>3038</v>
      </c>
      <c r="F331" s="10">
        <v>43532</v>
      </c>
      <c r="G331" s="11">
        <v>917.49</v>
      </c>
      <c r="H331" s="11">
        <v>192.67</v>
      </c>
      <c r="K331" s="11">
        <v>1110.1600000000001</v>
      </c>
      <c r="L331" s="11" t="s">
        <v>299</v>
      </c>
      <c r="M331" s="7" t="str">
        <f t="shared" si="10"/>
        <v>Manuel Exposito Jordán</v>
      </c>
      <c r="N331" s="12">
        <f t="shared" si="11"/>
        <v>3</v>
      </c>
      <c r="O331" s="7" t="str">
        <f>IF(N331="","",VLOOKUP(N331,Mestre!$B$2:$C$13,2,FALSE))</f>
        <v>Trimestre 1</v>
      </c>
      <c r="R331"/>
      <c r="S331"/>
      <c r="T331"/>
    </row>
    <row r="332" spans="3:20" ht="15" x14ac:dyDescent="0.25">
      <c r="C332" s="8" t="s">
        <v>1886</v>
      </c>
      <c r="D332" s="9">
        <v>3039</v>
      </c>
      <c r="F332" s="10">
        <v>43532</v>
      </c>
      <c r="G332" s="11">
        <v>917.49</v>
      </c>
      <c r="H332" s="11">
        <v>192.67</v>
      </c>
      <c r="K332" s="11">
        <v>1110.1600000000001</v>
      </c>
      <c r="L332" s="11" t="s">
        <v>474</v>
      </c>
      <c r="M332" s="7" t="str">
        <f t="shared" si="10"/>
        <v>Manuel Exposito Jordán</v>
      </c>
      <c r="N332" s="12">
        <f t="shared" si="11"/>
        <v>3</v>
      </c>
      <c r="O332" s="7" t="str">
        <f>IF(N332="","",VLOOKUP(N332,Mestre!$B$2:$C$13,2,FALSE))</f>
        <v>Trimestre 1</v>
      </c>
      <c r="R332"/>
      <c r="S332"/>
      <c r="T332"/>
    </row>
    <row r="333" spans="3:20" ht="15" x14ac:dyDescent="0.25">
      <c r="C333" s="8" t="s">
        <v>1839</v>
      </c>
      <c r="D333" s="9">
        <v>20191847974</v>
      </c>
      <c r="F333" s="10">
        <v>43532</v>
      </c>
      <c r="G333" s="11">
        <v>111.78</v>
      </c>
      <c r="H333" s="11">
        <v>7.83</v>
      </c>
      <c r="K333" s="11">
        <v>119.61</v>
      </c>
      <c r="L333" s="11" t="s">
        <v>7</v>
      </c>
      <c r="M333" s="7" t="str">
        <f t="shared" si="10"/>
        <v>AIGUES DE BARCELONA ,S.A.</v>
      </c>
      <c r="N333" s="12">
        <f t="shared" si="11"/>
        <v>3</v>
      </c>
      <c r="O333" s="7" t="str">
        <f>IF(N333="","",VLOOKUP(N333,Mestre!$B$2:$C$13,2,FALSE))</f>
        <v>Trimestre 1</v>
      </c>
      <c r="R333"/>
      <c r="S333"/>
      <c r="T333"/>
    </row>
    <row r="334" spans="3:20" ht="15" x14ac:dyDescent="0.25">
      <c r="C334" s="8" t="s">
        <v>1863</v>
      </c>
      <c r="D334" s="9">
        <v>2.11903080102772E+16</v>
      </c>
      <c r="F334" s="10">
        <v>43532</v>
      </c>
      <c r="G334" s="11">
        <v>158.32</v>
      </c>
      <c r="H334" s="11">
        <v>33.25</v>
      </c>
      <c r="K334" s="11">
        <v>191.57</v>
      </c>
      <c r="L334" s="11" t="s">
        <v>288</v>
      </c>
      <c r="M334" s="7" t="str">
        <f t="shared" si="10"/>
        <v>IBERDROLA CLIENTES, S.A.U</v>
      </c>
      <c r="N334" s="12">
        <f t="shared" si="11"/>
        <v>3</v>
      </c>
      <c r="O334" s="7" t="str">
        <f>IF(N334="","",VLOOKUP(N334,Mestre!$B$2:$C$13,2,FALSE))</f>
        <v>Trimestre 1</v>
      </c>
      <c r="R334"/>
      <c r="S334"/>
      <c r="T334"/>
    </row>
    <row r="335" spans="3:20" ht="15" x14ac:dyDescent="0.25">
      <c r="C335" s="8" t="s">
        <v>1932</v>
      </c>
      <c r="D335" s="9" t="s">
        <v>478</v>
      </c>
      <c r="F335" s="10">
        <v>43532</v>
      </c>
      <c r="G335" s="11">
        <v>687.21</v>
      </c>
      <c r="H335" s="11">
        <v>144.31</v>
      </c>
      <c r="K335" s="11">
        <v>831.52</v>
      </c>
      <c r="L335" s="11" t="s">
        <v>479</v>
      </c>
      <c r="M335" s="7" t="str">
        <f t="shared" si="10"/>
        <v>NATURGY IBERIA, S.A.</v>
      </c>
      <c r="N335" s="12">
        <f t="shared" si="11"/>
        <v>3</v>
      </c>
      <c r="O335" s="7" t="str">
        <f>IF(N335="","",VLOOKUP(N335,Mestre!$B$2:$C$13,2,FALSE))</f>
        <v>Trimestre 1</v>
      </c>
      <c r="R335"/>
      <c r="S335"/>
      <c r="T335"/>
    </row>
    <row r="336" spans="3:20" ht="15" x14ac:dyDescent="0.25">
      <c r="C336" s="8" t="s">
        <v>1942</v>
      </c>
      <c r="D336" s="9" t="s">
        <v>480</v>
      </c>
      <c r="F336" s="10">
        <v>43531</v>
      </c>
      <c r="G336" s="11">
        <v>21600</v>
      </c>
      <c r="H336" s="11">
        <v>4536</v>
      </c>
      <c r="K336" s="11">
        <v>26136</v>
      </c>
      <c r="L336" s="11" t="s">
        <v>481</v>
      </c>
      <c r="M336" s="7" t="str">
        <f t="shared" si="10"/>
        <v>BUILDMATE CONSTRUCTION MANAGERS, S.L.</v>
      </c>
      <c r="N336" s="12">
        <f t="shared" si="11"/>
        <v>3</v>
      </c>
      <c r="O336" s="7" t="str">
        <f>IF(N336="","",VLOOKUP(N336,Mestre!$B$2:$C$13,2,FALSE))</f>
        <v>Trimestre 1</v>
      </c>
      <c r="R336"/>
      <c r="S336"/>
      <c r="T336"/>
    </row>
    <row r="337" spans="3:20" ht="15" x14ac:dyDescent="0.25">
      <c r="C337" s="8" t="s">
        <v>1940</v>
      </c>
      <c r="D337" s="9" t="s">
        <v>470</v>
      </c>
      <c r="F337" s="10">
        <v>43524</v>
      </c>
      <c r="G337" s="11">
        <v>465.11</v>
      </c>
      <c r="H337" s="11">
        <v>97.67</v>
      </c>
      <c r="K337" s="11">
        <v>562.78</v>
      </c>
      <c r="L337" s="11" t="s">
        <v>78</v>
      </c>
      <c r="M337" s="7" t="str">
        <f t="shared" si="10"/>
        <v>AUTO DISTRIBUCION SL (IVECO)</v>
      </c>
      <c r="N337" s="12">
        <f t="shared" si="11"/>
        <v>2</v>
      </c>
      <c r="O337" s="7" t="str">
        <f>IF(N337="","",VLOOKUP(N337,Mestre!$B$2:$C$13,2,FALSE))</f>
        <v>Trimestre 1</v>
      </c>
      <c r="R337"/>
      <c r="S337"/>
      <c r="T337"/>
    </row>
    <row r="338" spans="3:20" ht="15" x14ac:dyDescent="0.25">
      <c r="C338" s="8" t="s">
        <v>1975</v>
      </c>
      <c r="D338" s="9" t="s">
        <v>472</v>
      </c>
      <c r="F338" s="10">
        <v>43524</v>
      </c>
      <c r="G338" s="11">
        <v>1006.78</v>
      </c>
      <c r="H338" s="11">
        <v>211.42</v>
      </c>
      <c r="K338" s="11">
        <v>1218.2</v>
      </c>
      <c r="L338" s="11" t="s">
        <v>473</v>
      </c>
      <c r="M338" s="7" t="str">
        <f t="shared" si="10"/>
        <v>FLOWBIRD ESPAÑA SLU</v>
      </c>
      <c r="N338" s="12">
        <f t="shared" si="11"/>
        <v>2</v>
      </c>
      <c r="O338" s="7" t="str">
        <f>IF(N338="","",VLOOKUP(N338,Mestre!$B$2:$C$13,2,FALSE))</f>
        <v>Trimestre 1</v>
      </c>
      <c r="R338"/>
      <c r="S338"/>
      <c r="T338"/>
    </row>
    <row r="339" spans="3:20" ht="15" x14ac:dyDescent="0.25">
      <c r="C339" s="8" t="s">
        <v>2005</v>
      </c>
      <c r="D339" s="9">
        <v>19032</v>
      </c>
      <c r="F339" s="10">
        <v>43528</v>
      </c>
      <c r="G339" s="11">
        <v>600.85</v>
      </c>
      <c r="H339" s="11">
        <v>126.19</v>
      </c>
      <c r="K339" s="11">
        <v>727.04</v>
      </c>
      <c r="L339" s="11" t="s">
        <v>476</v>
      </c>
      <c r="M339" s="7" t="str">
        <f t="shared" si="10"/>
        <v>SINGULAR ECOLOGIC SL</v>
      </c>
      <c r="N339" s="12">
        <f t="shared" si="11"/>
        <v>3</v>
      </c>
      <c r="O339" s="7" t="str">
        <f>IF(N339="","",VLOOKUP(N339,Mestre!$B$2:$C$13,2,FALSE))</f>
        <v>Trimestre 1</v>
      </c>
      <c r="R339"/>
      <c r="S339"/>
      <c r="T339"/>
    </row>
    <row r="340" spans="3:20" ht="15" x14ac:dyDescent="0.25">
      <c r="C340" s="8" t="s">
        <v>2005</v>
      </c>
      <c r="D340" s="9">
        <v>19017</v>
      </c>
      <c r="F340" s="10">
        <v>43525</v>
      </c>
      <c r="G340" s="11">
        <v>717.23</v>
      </c>
      <c r="H340" s="11">
        <v>150.62</v>
      </c>
      <c r="K340" s="11">
        <v>867.85</v>
      </c>
      <c r="L340" s="11" t="s">
        <v>476</v>
      </c>
      <c r="M340" s="7" t="str">
        <f t="shared" si="10"/>
        <v>SINGULAR ECOLOGIC SL</v>
      </c>
      <c r="N340" s="12">
        <f t="shared" si="11"/>
        <v>3</v>
      </c>
      <c r="O340" s="7" t="str">
        <f>IF(N340="","",VLOOKUP(N340,Mestre!$B$2:$C$13,2,FALSE))</f>
        <v>Trimestre 1</v>
      </c>
      <c r="R340"/>
      <c r="S340"/>
      <c r="T340"/>
    </row>
    <row r="341" spans="3:20" ht="15" x14ac:dyDescent="0.25">
      <c r="C341" s="8" t="s">
        <v>2010</v>
      </c>
      <c r="D341" s="9" t="s">
        <v>485</v>
      </c>
      <c r="F341" s="10">
        <v>43536</v>
      </c>
      <c r="G341" s="11">
        <v>144.4</v>
      </c>
      <c r="H341" s="11">
        <v>30.33</v>
      </c>
      <c r="K341" s="11">
        <v>174.73</v>
      </c>
      <c r="L341" s="11" t="s">
        <v>26</v>
      </c>
      <c r="M341" s="7" t="str">
        <f t="shared" si="10"/>
        <v>AQUI ENERGIA, S.L.</v>
      </c>
      <c r="N341" s="12">
        <f t="shared" si="11"/>
        <v>3</v>
      </c>
      <c r="O341" s="7" t="str">
        <f>IF(N341="","",VLOOKUP(N341,Mestre!$B$2:$C$13,2,FALSE))</f>
        <v>Trimestre 1</v>
      </c>
      <c r="R341"/>
      <c r="S341"/>
      <c r="T341"/>
    </row>
    <row r="342" spans="3:20" ht="15" x14ac:dyDescent="0.25">
      <c r="C342" s="8" t="s">
        <v>2047</v>
      </c>
      <c r="D342" s="9">
        <v>5110989</v>
      </c>
      <c r="F342" s="10">
        <v>43534</v>
      </c>
      <c r="G342" s="11">
        <v>1222.97</v>
      </c>
      <c r="K342" s="11">
        <v>1222.97</v>
      </c>
      <c r="L342" s="11" t="s">
        <v>486</v>
      </c>
      <c r="M342" s="7" t="str">
        <f t="shared" si="10"/>
        <v>COMERCIA GLOBAL PAYMENTS ENT. PAGO, SL</v>
      </c>
      <c r="N342" s="12">
        <f t="shared" si="11"/>
        <v>3</v>
      </c>
      <c r="O342" s="7" t="str">
        <f>IF(N342="","",VLOOKUP(N342,Mestre!$B$2:$C$13,2,FALSE))</f>
        <v>Trimestre 1</v>
      </c>
      <c r="R342"/>
      <c r="S342"/>
      <c r="T342"/>
    </row>
    <row r="343" spans="3:20" ht="15" x14ac:dyDescent="0.25">
      <c r="C343" s="8" t="s">
        <v>1838</v>
      </c>
      <c r="D343" s="9" t="s">
        <v>502</v>
      </c>
      <c r="F343" s="10">
        <v>43543</v>
      </c>
      <c r="G343" s="11">
        <v>34.4</v>
      </c>
      <c r="H343" s="11">
        <v>7.23</v>
      </c>
      <c r="K343" s="11">
        <v>41.63</v>
      </c>
      <c r="L343" s="11" t="s">
        <v>46</v>
      </c>
      <c r="M343" s="7" t="str">
        <f t="shared" si="10"/>
        <v>TELEFONICA DE ESPAÑA, S.A.U.</v>
      </c>
      <c r="N343" s="12">
        <f t="shared" si="11"/>
        <v>3</v>
      </c>
      <c r="O343" s="7" t="str">
        <f>IF(N343="","",VLOOKUP(N343,Mestre!$B$2:$C$13,2,FALSE))</f>
        <v>Trimestre 1</v>
      </c>
      <c r="R343"/>
      <c r="S343"/>
      <c r="T343"/>
    </row>
    <row r="344" spans="3:20" ht="15" x14ac:dyDescent="0.25">
      <c r="C344" s="8" t="s">
        <v>1838</v>
      </c>
      <c r="D344" s="9" t="s">
        <v>503</v>
      </c>
      <c r="F344" s="10">
        <v>43543</v>
      </c>
      <c r="G344" s="11">
        <v>20.28</v>
      </c>
      <c r="H344" s="11">
        <v>4.26</v>
      </c>
      <c r="K344" s="11">
        <v>24.54</v>
      </c>
      <c r="L344" s="11" t="s">
        <v>46</v>
      </c>
      <c r="M344" s="7" t="str">
        <f t="shared" si="10"/>
        <v>TELEFONICA DE ESPAÑA, S.A.U.</v>
      </c>
      <c r="N344" s="12">
        <f t="shared" si="11"/>
        <v>3</v>
      </c>
      <c r="O344" s="7" t="str">
        <f>IF(N344="","",VLOOKUP(N344,Mestre!$B$2:$C$13,2,FALSE))</f>
        <v>Trimestre 1</v>
      </c>
      <c r="R344"/>
      <c r="S344"/>
      <c r="T344"/>
    </row>
    <row r="345" spans="3:20" ht="15" x14ac:dyDescent="0.25">
      <c r="C345" s="8" t="s">
        <v>1838</v>
      </c>
      <c r="D345" s="9" t="s">
        <v>504</v>
      </c>
      <c r="F345" s="10">
        <v>43543</v>
      </c>
      <c r="G345" s="11">
        <v>194.99</v>
      </c>
      <c r="H345" s="11">
        <v>40.950000000000003</v>
      </c>
      <c r="K345" s="11">
        <v>235.94</v>
      </c>
      <c r="L345" s="11" t="s">
        <v>46</v>
      </c>
      <c r="M345" s="7" t="str">
        <f t="shared" si="10"/>
        <v>TELEFONICA DE ESPAÑA, S.A.U.</v>
      </c>
      <c r="N345" s="12">
        <f t="shared" si="11"/>
        <v>3</v>
      </c>
      <c r="O345" s="7" t="str">
        <f>IF(N345="","",VLOOKUP(N345,Mestre!$B$2:$C$13,2,FALSE))</f>
        <v>Trimestre 1</v>
      </c>
      <c r="R345"/>
      <c r="S345"/>
      <c r="T345"/>
    </row>
    <row r="346" spans="3:20" ht="15" x14ac:dyDescent="0.25">
      <c r="C346" s="8" t="s">
        <v>1838</v>
      </c>
      <c r="D346" s="9" t="s">
        <v>505</v>
      </c>
      <c r="F346" s="10">
        <v>43543</v>
      </c>
      <c r="G346" s="11">
        <v>28.98</v>
      </c>
      <c r="H346" s="11">
        <v>6.1</v>
      </c>
      <c r="K346" s="11">
        <v>35.08</v>
      </c>
      <c r="L346" s="11" t="s">
        <v>46</v>
      </c>
      <c r="M346" s="7" t="str">
        <f t="shared" si="10"/>
        <v>TELEFONICA DE ESPAÑA, S.A.U.</v>
      </c>
      <c r="N346" s="12">
        <f t="shared" si="11"/>
        <v>3</v>
      </c>
      <c r="O346" s="7" t="str">
        <f>IF(N346="","",VLOOKUP(N346,Mestre!$B$2:$C$13,2,FALSE))</f>
        <v>Trimestre 1</v>
      </c>
      <c r="R346"/>
      <c r="S346"/>
      <c r="T346"/>
    </row>
    <row r="347" spans="3:20" ht="15" x14ac:dyDescent="0.25">
      <c r="C347" s="8" t="s">
        <v>1838</v>
      </c>
      <c r="D347" s="9" t="s">
        <v>498</v>
      </c>
      <c r="F347" s="10">
        <v>43543</v>
      </c>
      <c r="G347" s="11">
        <v>17.91</v>
      </c>
      <c r="H347" s="11">
        <v>3.77</v>
      </c>
      <c r="K347" s="11">
        <v>21.68</v>
      </c>
      <c r="L347" s="11" t="s">
        <v>46</v>
      </c>
      <c r="M347" s="7" t="str">
        <f t="shared" si="10"/>
        <v>TELEFONICA DE ESPAÑA, S.A.U.</v>
      </c>
      <c r="N347" s="12">
        <f t="shared" si="11"/>
        <v>3</v>
      </c>
      <c r="O347" s="7" t="str">
        <f>IF(N347="","",VLOOKUP(N347,Mestre!$B$2:$C$13,2,FALSE))</f>
        <v>Trimestre 1</v>
      </c>
      <c r="R347"/>
      <c r="S347"/>
      <c r="T347"/>
    </row>
    <row r="348" spans="3:20" ht="15" x14ac:dyDescent="0.25">
      <c r="C348" s="8" t="s">
        <v>1838</v>
      </c>
      <c r="D348" s="9" t="s">
        <v>499</v>
      </c>
      <c r="F348" s="10">
        <v>43543</v>
      </c>
      <c r="G348" s="11">
        <v>3.89</v>
      </c>
      <c r="H348" s="11">
        <v>0.82</v>
      </c>
      <c r="K348" s="11">
        <v>4.71</v>
      </c>
      <c r="L348" s="11" t="s">
        <v>46</v>
      </c>
      <c r="M348" s="7" t="str">
        <f t="shared" si="10"/>
        <v>TELEFONICA DE ESPAÑA, S.A.U.</v>
      </c>
      <c r="N348" s="12">
        <f t="shared" si="11"/>
        <v>3</v>
      </c>
      <c r="O348" s="7" t="str">
        <f>IF(N348="","",VLOOKUP(N348,Mestre!$B$2:$C$13,2,FALSE))</f>
        <v>Trimestre 1</v>
      </c>
      <c r="R348"/>
      <c r="S348"/>
      <c r="T348"/>
    </row>
    <row r="349" spans="3:20" ht="15" x14ac:dyDescent="0.25">
      <c r="C349" s="8" t="s">
        <v>1838</v>
      </c>
      <c r="D349" s="9" t="s">
        <v>500</v>
      </c>
      <c r="F349" s="10">
        <v>43543</v>
      </c>
      <c r="G349" s="11">
        <v>17.75</v>
      </c>
      <c r="H349" s="11">
        <v>3.73</v>
      </c>
      <c r="K349" s="11">
        <v>21.48</v>
      </c>
      <c r="L349" s="11" t="s">
        <v>46</v>
      </c>
      <c r="M349" s="7" t="str">
        <f t="shared" si="10"/>
        <v>TELEFONICA DE ESPAÑA, S.A.U.</v>
      </c>
      <c r="N349" s="12">
        <f t="shared" si="11"/>
        <v>3</v>
      </c>
      <c r="O349" s="7" t="str">
        <f>IF(N349="","",VLOOKUP(N349,Mestre!$B$2:$C$13,2,FALSE))</f>
        <v>Trimestre 1</v>
      </c>
      <c r="R349"/>
      <c r="S349"/>
      <c r="T349"/>
    </row>
    <row r="350" spans="3:20" ht="15" x14ac:dyDescent="0.25">
      <c r="C350" s="8" t="s">
        <v>1838</v>
      </c>
      <c r="D350" s="9" t="s">
        <v>501</v>
      </c>
      <c r="F350" s="10">
        <v>43543</v>
      </c>
      <c r="G350" s="11">
        <v>34.56</v>
      </c>
      <c r="H350" s="11">
        <v>7.26</v>
      </c>
      <c r="K350" s="11">
        <v>41.82</v>
      </c>
      <c r="L350" s="11" t="s">
        <v>46</v>
      </c>
      <c r="M350" s="7" t="str">
        <f t="shared" si="10"/>
        <v>TELEFONICA DE ESPAÑA, S.A.U.</v>
      </c>
      <c r="N350" s="12">
        <f t="shared" si="11"/>
        <v>3</v>
      </c>
      <c r="O350" s="7" t="str">
        <f>IF(N350="","",VLOOKUP(N350,Mestre!$B$2:$C$13,2,FALSE))</f>
        <v>Trimestre 1</v>
      </c>
      <c r="R350"/>
      <c r="S350"/>
      <c r="T350"/>
    </row>
    <row r="351" spans="3:20" ht="15" x14ac:dyDescent="0.25">
      <c r="C351" s="8" t="s">
        <v>1835</v>
      </c>
      <c r="D351" s="9" t="s">
        <v>506</v>
      </c>
      <c r="F351" s="10">
        <v>43525</v>
      </c>
      <c r="G351" s="11">
        <v>971.75</v>
      </c>
      <c r="H351" s="11">
        <v>187.1</v>
      </c>
      <c r="K351" s="11">
        <v>1158.8499999999999</v>
      </c>
      <c r="L351" s="11" t="s">
        <v>115</v>
      </c>
      <c r="M351" s="7" t="str">
        <f t="shared" si="10"/>
        <v>VODAFONE ESPAÑA, SAU</v>
      </c>
      <c r="N351" s="12">
        <f t="shared" si="11"/>
        <v>3</v>
      </c>
      <c r="O351" s="7" t="str">
        <f>IF(N351="","",VLOOKUP(N351,Mestre!$B$2:$C$13,2,FALSE))</f>
        <v>Trimestre 1</v>
      </c>
      <c r="R351"/>
      <c r="S351"/>
      <c r="T351"/>
    </row>
    <row r="352" spans="3:20" ht="15" x14ac:dyDescent="0.25">
      <c r="C352" s="8" t="s">
        <v>1834</v>
      </c>
      <c r="D352" s="9" t="s">
        <v>497</v>
      </c>
      <c r="F352" s="10">
        <v>43520</v>
      </c>
      <c r="G352" s="11">
        <v>9.07</v>
      </c>
      <c r="H352" s="11">
        <v>1.9</v>
      </c>
      <c r="K352" s="11">
        <v>10.97</v>
      </c>
      <c r="L352" s="11" t="s">
        <v>496</v>
      </c>
      <c r="M352" s="7" t="str">
        <f t="shared" si="10"/>
        <v>ENDESA ENERGIA XXI, S.L.</v>
      </c>
      <c r="N352" s="12">
        <f t="shared" si="11"/>
        <v>2</v>
      </c>
      <c r="O352" s="7" t="str">
        <f>IF(N352="","",VLOOKUP(N352,Mestre!$B$2:$C$13,2,FALSE))</f>
        <v>Trimestre 1</v>
      </c>
      <c r="R352"/>
      <c r="S352"/>
      <c r="T352"/>
    </row>
    <row r="353" spans="3:20" ht="15" x14ac:dyDescent="0.25">
      <c r="C353" s="8" t="s">
        <v>1834</v>
      </c>
      <c r="D353" s="9" t="s">
        <v>495</v>
      </c>
      <c r="F353" s="10">
        <v>43523</v>
      </c>
      <c r="G353" s="11">
        <v>146.63</v>
      </c>
      <c r="H353" s="11">
        <v>30.79</v>
      </c>
      <c r="K353" s="11">
        <v>177.42</v>
      </c>
      <c r="L353" s="11" t="s">
        <v>496</v>
      </c>
      <c r="M353" s="7" t="str">
        <f t="shared" si="10"/>
        <v>ENDESA ENERGIA XXI, S.L.</v>
      </c>
      <c r="N353" s="12">
        <f t="shared" si="11"/>
        <v>2</v>
      </c>
      <c r="O353" s="7" t="str">
        <f>IF(N353="","",VLOOKUP(N353,Mestre!$B$2:$C$13,2,FALSE))</f>
        <v>Trimestre 1</v>
      </c>
      <c r="R353"/>
      <c r="S353"/>
      <c r="T353"/>
    </row>
    <row r="354" spans="3:20" ht="15" x14ac:dyDescent="0.25">
      <c r="C354" s="8" t="s">
        <v>1961</v>
      </c>
      <c r="D354" s="9" t="s">
        <v>493</v>
      </c>
      <c r="F354" s="10">
        <v>43539</v>
      </c>
      <c r="G354" s="11">
        <v>121.31</v>
      </c>
      <c r="H354" s="11">
        <v>25.48</v>
      </c>
      <c r="K354" s="11">
        <v>146.79</v>
      </c>
      <c r="L354" s="11" t="s">
        <v>78</v>
      </c>
      <c r="M354" s="7" t="str">
        <f t="shared" si="10"/>
        <v>TURIAUTO S.A.</v>
      </c>
      <c r="N354" s="12">
        <f t="shared" si="11"/>
        <v>3</v>
      </c>
      <c r="O354" s="7" t="str">
        <f>IF(N354="","",VLOOKUP(N354,Mestre!$B$2:$C$13,2,FALSE))</f>
        <v>Trimestre 1</v>
      </c>
      <c r="R354"/>
      <c r="S354"/>
      <c r="T354"/>
    </row>
    <row r="355" spans="3:20" ht="15" x14ac:dyDescent="0.25">
      <c r="C355" s="8" t="s">
        <v>1856</v>
      </c>
      <c r="D355" s="9" t="s">
        <v>507</v>
      </c>
      <c r="F355" s="10">
        <v>43536</v>
      </c>
      <c r="G355" s="11">
        <v>2080</v>
      </c>
      <c r="H355" s="11">
        <v>436.8</v>
      </c>
      <c r="K355" s="11">
        <v>2516.8000000000002</v>
      </c>
      <c r="L355" s="11" t="s">
        <v>509</v>
      </c>
      <c r="M355" s="7" t="str">
        <f t="shared" si="10"/>
        <v>GRUPO MONTANER &amp; ASOCIADOS SA</v>
      </c>
      <c r="N355" s="12">
        <f t="shared" si="11"/>
        <v>3</v>
      </c>
      <c r="O355" s="7" t="str">
        <f>IF(N355="","",VLOOKUP(N355,Mestre!$B$2:$C$13,2,FALSE))</f>
        <v>Trimestre 1</v>
      </c>
      <c r="R355"/>
      <c r="S355"/>
      <c r="T355"/>
    </row>
    <row r="356" spans="3:20" ht="15" x14ac:dyDescent="0.25">
      <c r="C356" s="8" t="s">
        <v>1864</v>
      </c>
      <c r="D356" s="9">
        <v>1584</v>
      </c>
      <c r="F356" s="10">
        <v>43534</v>
      </c>
      <c r="G356" s="11">
        <v>1394.82</v>
      </c>
      <c r="H356" s="11">
        <v>291.14999999999998</v>
      </c>
      <c r="K356" s="11">
        <v>1685.97</v>
      </c>
      <c r="L356" s="11" t="s">
        <v>78</v>
      </c>
      <c r="M356" s="7" t="str">
        <f t="shared" si="10"/>
        <v>FERROS BRUGUES, S.A.</v>
      </c>
      <c r="N356" s="12">
        <f t="shared" si="11"/>
        <v>3</v>
      </c>
      <c r="O356" s="7" t="str">
        <f>IF(N356="","",VLOOKUP(N356,Mestre!$B$2:$C$13,2,FALSE))</f>
        <v>Trimestre 1</v>
      </c>
      <c r="R356"/>
      <c r="S356"/>
      <c r="T356"/>
    </row>
    <row r="357" spans="3:20" ht="15" x14ac:dyDescent="0.25">
      <c r="C357" s="8" t="s">
        <v>1879</v>
      </c>
      <c r="D357" s="9">
        <v>190260</v>
      </c>
      <c r="F357" s="10">
        <v>43539</v>
      </c>
      <c r="G357" s="11">
        <v>764.85</v>
      </c>
      <c r="H357" s="11">
        <v>160.62</v>
      </c>
      <c r="K357" s="11">
        <v>925.47</v>
      </c>
      <c r="L357" s="11" t="s">
        <v>78</v>
      </c>
      <c r="M357" s="7" t="str">
        <f t="shared" si="10"/>
        <v>NASER ELECTRONIC SL</v>
      </c>
      <c r="N357" s="12">
        <f t="shared" si="11"/>
        <v>3</v>
      </c>
      <c r="O357" s="7" t="str">
        <f>IF(N357="","",VLOOKUP(N357,Mestre!$B$2:$C$13,2,FALSE))</f>
        <v>Trimestre 1</v>
      </c>
      <c r="R357"/>
      <c r="S357"/>
      <c r="T357"/>
    </row>
    <row r="358" spans="3:20" ht="15" x14ac:dyDescent="0.25">
      <c r="C358" s="8" t="s">
        <v>1866</v>
      </c>
      <c r="D358" s="9">
        <v>668</v>
      </c>
      <c r="F358" s="10">
        <v>43532</v>
      </c>
      <c r="G358" s="11">
        <v>120.22</v>
      </c>
      <c r="H358" s="11">
        <v>25.25</v>
      </c>
      <c r="K358" s="11">
        <v>145.47</v>
      </c>
      <c r="L358" s="11" t="s">
        <v>78</v>
      </c>
      <c r="M358" s="7" t="str">
        <f t="shared" si="10"/>
        <v>ANTONIO FERNANDEZ LEYVA (COMERCIAL DELTA</v>
      </c>
      <c r="N358" s="12">
        <f t="shared" si="11"/>
        <v>3</v>
      </c>
      <c r="O358" s="7" t="str">
        <f>IF(N358="","",VLOOKUP(N358,Mestre!$B$2:$C$13,2,FALSE))</f>
        <v>Trimestre 1</v>
      </c>
      <c r="R358"/>
      <c r="S358"/>
      <c r="T358"/>
    </row>
    <row r="359" spans="3:20" ht="15" x14ac:dyDescent="0.25">
      <c r="C359" s="8" t="s">
        <v>1865</v>
      </c>
      <c r="D359" s="9" t="s">
        <v>490</v>
      </c>
      <c r="F359" s="10">
        <v>43544</v>
      </c>
      <c r="G359" s="11">
        <v>1813.6</v>
      </c>
      <c r="H359" s="11">
        <v>380.86</v>
      </c>
      <c r="K359" s="11">
        <v>2194.46</v>
      </c>
      <c r="L359" s="11" t="s">
        <v>78</v>
      </c>
      <c r="M359" s="7" t="str">
        <f t="shared" si="10"/>
        <v>SICAL SL</v>
      </c>
      <c r="N359" s="12">
        <f t="shared" si="11"/>
        <v>3</v>
      </c>
      <c r="O359" s="7" t="str">
        <f>IF(N359="","",VLOOKUP(N359,Mestre!$B$2:$C$13,2,FALSE))</f>
        <v>Trimestre 1</v>
      </c>
      <c r="R359"/>
      <c r="S359"/>
      <c r="T359"/>
    </row>
    <row r="360" spans="3:20" ht="15" x14ac:dyDescent="0.25">
      <c r="C360" s="8" t="s">
        <v>1891</v>
      </c>
      <c r="D360" s="9">
        <v>20190454</v>
      </c>
      <c r="F360" s="10">
        <v>43518</v>
      </c>
      <c r="G360" s="11">
        <v>180</v>
      </c>
      <c r="H360" s="11">
        <v>37.799999999999997</v>
      </c>
      <c r="K360" s="11">
        <v>217.8</v>
      </c>
      <c r="L360" s="11" t="s">
        <v>78</v>
      </c>
      <c r="M360" s="7" t="str">
        <f t="shared" si="10"/>
        <v>QUIMICA FACIL SL</v>
      </c>
      <c r="N360" s="12">
        <f t="shared" si="11"/>
        <v>2</v>
      </c>
      <c r="O360" s="7" t="str">
        <f>IF(N360="","",VLOOKUP(N360,Mestre!$B$2:$C$13,2,FALSE))</f>
        <v>Trimestre 1</v>
      </c>
      <c r="R360"/>
      <c r="S360"/>
      <c r="T360"/>
    </row>
    <row r="361" spans="3:20" ht="15" x14ac:dyDescent="0.25">
      <c r="C361" s="8" t="s">
        <v>1920</v>
      </c>
      <c r="D361" s="9">
        <v>23344</v>
      </c>
      <c r="F361" s="10">
        <v>43535</v>
      </c>
      <c r="G361" s="11">
        <v>342.92</v>
      </c>
      <c r="H361" s="11">
        <v>72.010000000000005</v>
      </c>
      <c r="K361" s="11">
        <v>414.93</v>
      </c>
      <c r="L361" s="11" t="s">
        <v>105</v>
      </c>
      <c r="M361" s="7" t="str">
        <f t="shared" si="10"/>
        <v>TALLERES LLIÇA, S.L.</v>
      </c>
      <c r="N361" s="12">
        <f t="shared" si="11"/>
        <v>3</v>
      </c>
      <c r="O361" s="7" t="str">
        <f>IF(N361="","",VLOOKUP(N361,Mestre!$B$2:$C$13,2,FALSE))</f>
        <v>Trimestre 1</v>
      </c>
      <c r="R361"/>
      <c r="S361"/>
      <c r="T361"/>
    </row>
    <row r="362" spans="3:20" ht="15" x14ac:dyDescent="0.25">
      <c r="C362" s="8" t="s">
        <v>1920</v>
      </c>
      <c r="D362" s="9">
        <v>23346</v>
      </c>
      <c r="F362" s="10">
        <v>43538</v>
      </c>
      <c r="G362" s="11">
        <v>261.24</v>
      </c>
      <c r="H362" s="11">
        <v>54.86</v>
      </c>
      <c r="K362" s="11">
        <v>316.10000000000002</v>
      </c>
      <c r="L362" s="11" t="s">
        <v>105</v>
      </c>
      <c r="M362" s="7" t="str">
        <f t="shared" si="10"/>
        <v>TALLERES LLIÇA, S.L.</v>
      </c>
      <c r="N362" s="12">
        <f t="shared" si="11"/>
        <v>3</v>
      </c>
      <c r="O362" s="7" t="str">
        <f>IF(N362="","",VLOOKUP(N362,Mestre!$B$2:$C$13,2,FALSE))</f>
        <v>Trimestre 1</v>
      </c>
      <c r="R362"/>
      <c r="S362"/>
      <c r="T362"/>
    </row>
    <row r="363" spans="3:20" ht="15" x14ac:dyDescent="0.25">
      <c r="C363" s="8" t="s">
        <v>1920</v>
      </c>
      <c r="D363" s="9">
        <v>23345</v>
      </c>
      <c r="F363" s="10">
        <v>43535</v>
      </c>
      <c r="G363" s="11">
        <v>94.16</v>
      </c>
      <c r="H363" s="11">
        <v>19.77</v>
      </c>
      <c r="K363" s="11">
        <v>113.93</v>
      </c>
      <c r="L363" s="11" t="s">
        <v>105</v>
      </c>
      <c r="M363" s="7" t="str">
        <f t="shared" si="10"/>
        <v>TALLERES LLIÇA, S.L.</v>
      </c>
      <c r="N363" s="12">
        <f t="shared" si="11"/>
        <v>3</v>
      </c>
      <c r="O363" s="7" t="str">
        <f>IF(N363="","",VLOOKUP(N363,Mestre!$B$2:$C$13,2,FALSE))</f>
        <v>Trimestre 1</v>
      </c>
      <c r="R363"/>
      <c r="S363"/>
      <c r="T363"/>
    </row>
    <row r="364" spans="3:20" ht="15" x14ac:dyDescent="0.25">
      <c r="C364" s="8" t="s">
        <v>1931</v>
      </c>
      <c r="D364" s="9" t="s">
        <v>510</v>
      </c>
      <c r="F364" s="10">
        <v>43542</v>
      </c>
      <c r="G364" s="11">
        <v>200.99</v>
      </c>
      <c r="H364" s="11">
        <v>42.21</v>
      </c>
      <c r="K364" s="11">
        <v>243.2</v>
      </c>
      <c r="L364" s="11" t="s">
        <v>78</v>
      </c>
      <c r="M364" s="7" t="str">
        <f t="shared" si="10"/>
        <v>MECA ELECTRIC VILADECANS SL</v>
      </c>
      <c r="N364" s="12">
        <f t="shared" si="11"/>
        <v>3</v>
      </c>
      <c r="O364" s="7" t="str">
        <f>IF(N364="","",VLOOKUP(N364,Mestre!$B$2:$C$13,2,FALSE))</f>
        <v>Trimestre 1</v>
      </c>
      <c r="R364"/>
      <c r="S364"/>
      <c r="T364"/>
    </row>
    <row r="365" spans="3:20" ht="15" x14ac:dyDescent="0.25">
      <c r="C365" s="8" t="s">
        <v>1939</v>
      </c>
      <c r="D365" s="9">
        <v>10</v>
      </c>
      <c r="F365" s="10">
        <v>43539</v>
      </c>
      <c r="G365" s="11">
        <v>851.15</v>
      </c>
      <c r="H365" s="11">
        <v>178.74</v>
      </c>
      <c r="K365" s="11">
        <v>1029.8900000000001</v>
      </c>
      <c r="L365" s="11" t="s">
        <v>78</v>
      </c>
      <c r="M365" s="7" t="str">
        <f t="shared" si="10"/>
        <v>CASTELAO SL</v>
      </c>
      <c r="N365" s="12">
        <f t="shared" si="11"/>
        <v>3</v>
      </c>
      <c r="O365" s="7" t="str">
        <f>IF(N365="","",VLOOKUP(N365,Mestre!$B$2:$C$13,2,FALSE))</f>
        <v>Trimestre 1</v>
      </c>
      <c r="R365"/>
      <c r="S365"/>
      <c r="T365"/>
    </row>
    <row r="366" spans="3:20" ht="15" x14ac:dyDescent="0.25">
      <c r="C366" s="8" t="s">
        <v>1949</v>
      </c>
      <c r="D366" s="9" t="s">
        <v>492</v>
      </c>
      <c r="F366" s="10">
        <v>43537</v>
      </c>
      <c r="G366" s="11">
        <v>426.72</v>
      </c>
      <c r="H366" s="11">
        <v>89.61</v>
      </c>
      <c r="K366" s="11">
        <v>516.33000000000004</v>
      </c>
      <c r="L366" s="11" t="s">
        <v>105</v>
      </c>
      <c r="M366" s="7" t="str">
        <f t="shared" si="10"/>
        <v>MOTO 86, S.A.</v>
      </c>
      <c r="N366" s="12">
        <f t="shared" si="11"/>
        <v>3</v>
      </c>
      <c r="O366" s="7" t="str">
        <f>IF(N366="","",VLOOKUP(N366,Mestre!$B$2:$C$13,2,FALSE))</f>
        <v>Trimestre 1</v>
      </c>
      <c r="R366"/>
      <c r="S366"/>
      <c r="T366"/>
    </row>
    <row r="367" spans="3:20" ht="15" x14ac:dyDescent="0.25">
      <c r="C367" s="8" t="s">
        <v>2037</v>
      </c>
      <c r="D367" s="9" t="s">
        <v>488</v>
      </c>
      <c r="F367" s="10">
        <v>43539</v>
      </c>
      <c r="G367" s="11">
        <v>40.630000000000003</v>
      </c>
      <c r="H367" s="11">
        <v>8.5299999999999994</v>
      </c>
      <c r="K367" s="11">
        <v>49.16</v>
      </c>
      <c r="L367" s="11" t="s">
        <v>78</v>
      </c>
      <c r="M367" s="7" t="str">
        <f t="shared" si="10"/>
        <v>DRAULICFREN, S.L.</v>
      </c>
      <c r="N367" s="12">
        <f t="shared" si="11"/>
        <v>3</v>
      </c>
      <c r="O367" s="7" t="str">
        <f>IF(N367="","",VLOOKUP(N367,Mestre!$B$2:$C$13,2,FALSE))</f>
        <v>Trimestre 1</v>
      </c>
      <c r="R367"/>
      <c r="S367"/>
      <c r="T367"/>
    </row>
    <row r="368" spans="3:20" ht="15" x14ac:dyDescent="0.25">
      <c r="C368" s="8" t="s">
        <v>1835</v>
      </c>
      <c r="D368" s="9" t="s">
        <v>517</v>
      </c>
      <c r="F368" s="10">
        <v>43532</v>
      </c>
      <c r="G368" s="11">
        <v>981.04</v>
      </c>
      <c r="H368" s="11">
        <v>199.06</v>
      </c>
      <c r="K368" s="11">
        <v>1180.0999999999999</v>
      </c>
      <c r="L368" s="11" t="s">
        <v>115</v>
      </c>
      <c r="M368" s="7" t="str">
        <f t="shared" si="10"/>
        <v>VODAFONE ESPAÑA, SAU</v>
      </c>
      <c r="N368" s="12">
        <f t="shared" si="11"/>
        <v>3</v>
      </c>
      <c r="O368" s="7" t="str">
        <f>IF(N368="","",VLOOKUP(N368,Mestre!$B$2:$C$13,2,FALSE))</f>
        <v>Trimestre 1</v>
      </c>
      <c r="R368"/>
      <c r="S368"/>
      <c r="T368"/>
    </row>
    <row r="369" spans="3:20" ht="15" x14ac:dyDescent="0.25">
      <c r="C369" s="8" t="s">
        <v>1836</v>
      </c>
      <c r="D369" s="9" t="s">
        <v>528</v>
      </c>
      <c r="F369" s="10">
        <v>43466</v>
      </c>
      <c r="G369" s="11">
        <v>1360</v>
      </c>
      <c r="H369" s="11">
        <v>285.60000000000002</v>
      </c>
      <c r="K369" s="11">
        <v>1645.6</v>
      </c>
      <c r="L369" s="11" t="s">
        <v>197</v>
      </c>
      <c r="M369" s="7" t="str">
        <f t="shared" si="10"/>
        <v>PRECISION CONSULTING SL</v>
      </c>
      <c r="N369" s="12">
        <f t="shared" si="11"/>
        <v>1</v>
      </c>
      <c r="O369" s="7" t="str">
        <f>IF(N369="","",VLOOKUP(N369,Mestre!$B$2:$C$13,2,FALSE))</f>
        <v>Trimestre 1</v>
      </c>
      <c r="R369"/>
      <c r="S369"/>
      <c r="T369"/>
    </row>
    <row r="370" spans="3:20" ht="15" x14ac:dyDescent="0.25">
      <c r="C370" s="8" t="s">
        <v>1836</v>
      </c>
      <c r="D370" s="9" t="s">
        <v>529</v>
      </c>
      <c r="F370" s="10">
        <v>43466</v>
      </c>
      <c r="G370" s="11">
        <v>120</v>
      </c>
      <c r="H370" s="11">
        <v>25.2</v>
      </c>
      <c r="K370" s="11">
        <v>145.19999999999999</v>
      </c>
      <c r="L370" s="11" t="s">
        <v>530</v>
      </c>
      <c r="M370" s="7" t="str">
        <f t="shared" si="10"/>
        <v>PRECISION CONSULTING SL</v>
      </c>
      <c r="N370" s="12">
        <f t="shared" si="11"/>
        <v>1</v>
      </c>
      <c r="O370" s="7" t="str">
        <f>IF(N370="","",VLOOKUP(N370,Mestre!$B$2:$C$13,2,FALSE))</f>
        <v>Trimestre 1</v>
      </c>
      <c r="R370"/>
      <c r="S370"/>
      <c r="T370"/>
    </row>
    <row r="371" spans="3:20" ht="15" x14ac:dyDescent="0.25">
      <c r="C371" s="8" t="s">
        <v>2060</v>
      </c>
      <c r="D371" s="9" t="s">
        <v>518</v>
      </c>
      <c r="F371" s="10">
        <v>43529</v>
      </c>
      <c r="G371" s="11">
        <v>305.89999999999998</v>
      </c>
      <c r="H371" s="11">
        <v>64.239999999999995</v>
      </c>
      <c r="K371" s="11">
        <v>370.14</v>
      </c>
      <c r="L371" s="11" t="s">
        <v>520</v>
      </c>
      <c r="M371" s="7" t="str">
        <f t="shared" si="10"/>
        <v>CERRAJERIA BLANCO RF 1973 SL</v>
      </c>
      <c r="N371" s="12">
        <f t="shared" si="11"/>
        <v>3</v>
      </c>
      <c r="O371" s="7" t="str">
        <f>IF(N371="","",VLOOKUP(N371,Mestre!$B$2:$C$13,2,FALSE))</f>
        <v>Trimestre 1</v>
      </c>
      <c r="R371"/>
      <c r="S371"/>
      <c r="T371"/>
    </row>
    <row r="372" spans="3:20" ht="15" x14ac:dyDescent="0.25">
      <c r="C372" s="8" t="s">
        <v>1855</v>
      </c>
      <c r="D372" s="9">
        <v>20190599</v>
      </c>
      <c r="F372" s="10">
        <v>43544</v>
      </c>
      <c r="G372" s="11">
        <v>1334.85</v>
      </c>
      <c r="H372" s="11">
        <v>280.32</v>
      </c>
      <c r="K372" s="11">
        <v>1615.17</v>
      </c>
      <c r="L372" s="11" t="s">
        <v>41</v>
      </c>
      <c r="M372" s="7" t="str">
        <f t="shared" si="10"/>
        <v>DULECENTRE SA</v>
      </c>
      <c r="N372" s="12">
        <f t="shared" si="11"/>
        <v>3</v>
      </c>
      <c r="O372" s="7" t="str">
        <f>IF(N372="","",VLOOKUP(N372,Mestre!$B$2:$C$13,2,FALSE))</f>
        <v>Trimestre 1</v>
      </c>
      <c r="R372"/>
      <c r="S372"/>
      <c r="T372"/>
    </row>
    <row r="373" spans="3:20" ht="15" x14ac:dyDescent="0.25">
      <c r="C373" s="8" t="s">
        <v>1871</v>
      </c>
      <c r="D373" s="9" t="s">
        <v>524</v>
      </c>
      <c r="F373" s="10">
        <v>43539</v>
      </c>
      <c r="G373" s="11">
        <v>614.41999999999996</v>
      </c>
      <c r="H373" s="11">
        <v>129.03</v>
      </c>
      <c r="K373" s="11">
        <v>743.45</v>
      </c>
      <c r="L373" s="11" t="s">
        <v>525</v>
      </c>
      <c r="M373" s="7" t="str">
        <f t="shared" si="10"/>
        <v>RENAULT TRUCK CENTER SAU</v>
      </c>
      <c r="N373" s="12">
        <f t="shared" si="11"/>
        <v>3</v>
      </c>
      <c r="O373" s="7" t="str">
        <f>IF(N373="","",VLOOKUP(N373,Mestre!$B$2:$C$13,2,FALSE))</f>
        <v>Trimestre 1</v>
      </c>
      <c r="R373"/>
      <c r="S373"/>
      <c r="T373"/>
    </row>
    <row r="374" spans="3:20" ht="15" x14ac:dyDescent="0.25">
      <c r="C374" s="8" t="s">
        <v>1871</v>
      </c>
      <c r="D374" s="9" t="s">
        <v>523</v>
      </c>
      <c r="F374" s="10">
        <v>43532</v>
      </c>
      <c r="G374" s="11">
        <v>129.74</v>
      </c>
      <c r="H374" s="11">
        <v>27.25</v>
      </c>
      <c r="K374" s="11">
        <v>156.99</v>
      </c>
      <c r="L374" s="11" t="s">
        <v>83</v>
      </c>
      <c r="M374" s="7" t="str">
        <f t="shared" si="10"/>
        <v>RENAULT TRUCK CENTER SAU</v>
      </c>
      <c r="N374" s="12">
        <f t="shared" si="11"/>
        <v>3</v>
      </c>
      <c r="O374" s="7" t="str">
        <f>IF(N374="","",VLOOKUP(N374,Mestre!$B$2:$C$13,2,FALSE))</f>
        <v>Trimestre 1</v>
      </c>
      <c r="R374"/>
      <c r="S374"/>
      <c r="T374"/>
    </row>
    <row r="375" spans="3:20" ht="15" x14ac:dyDescent="0.25">
      <c r="C375" s="8" t="s">
        <v>1871</v>
      </c>
      <c r="D375" s="9" t="s">
        <v>522</v>
      </c>
      <c r="F375" s="10">
        <v>43539</v>
      </c>
      <c r="G375" s="11">
        <v>41.84</v>
      </c>
      <c r="H375" s="11">
        <v>8.7899999999999991</v>
      </c>
      <c r="K375" s="11">
        <v>50.63</v>
      </c>
      <c r="L375" s="11" t="s">
        <v>83</v>
      </c>
      <c r="M375" s="7" t="str">
        <f t="shared" si="10"/>
        <v>RENAULT TRUCK CENTER SAU</v>
      </c>
      <c r="N375" s="12">
        <f t="shared" si="11"/>
        <v>3</v>
      </c>
      <c r="O375" s="7" t="str">
        <f>IF(N375="","",VLOOKUP(N375,Mestre!$B$2:$C$13,2,FALSE))</f>
        <v>Trimestre 1</v>
      </c>
      <c r="R375"/>
      <c r="S375"/>
      <c r="T375"/>
    </row>
    <row r="376" spans="3:20" ht="15" x14ac:dyDescent="0.25">
      <c r="C376" s="8" t="s">
        <v>1871</v>
      </c>
      <c r="D376" s="9" t="s">
        <v>526</v>
      </c>
      <c r="F376" s="10">
        <v>43539</v>
      </c>
      <c r="G376" s="11">
        <v>36.26</v>
      </c>
      <c r="H376" s="11">
        <v>7.61</v>
      </c>
      <c r="K376" s="11">
        <v>43.87</v>
      </c>
      <c r="L376" s="11" t="s">
        <v>83</v>
      </c>
      <c r="M376" s="7" t="str">
        <f t="shared" si="10"/>
        <v>RENAULT TRUCK CENTER SAU</v>
      </c>
      <c r="N376" s="12">
        <f t="shared" si="11"/>
        <v>3</v>
      </c>
      <c r="O376" s="7" t="str">
        <f>IF(N376="","",VLOOKUP(N376,Mestre!$B$2:$C$13,2,FALSE))</f>
        <v>Trimestre 1</v>
      </c>
      <c r="R376"/>
      <c r="S376"/>
      <c r="T376"/>
    </row>
    <row r="377" spans="3:20" ht="15" x14ac:dyDescent="0.25">
      <c r="C377" s="8" t="s">
        <v>1871</v>
      </c>
      <c r="D377" s="9" t="s">
        <v>521</v>
      </c>
      <c r="F377" s="10">
        <v>43539</v>
      </c>
      <c r="G377" s="11">
        <v>19.260000000000002</v>
      </c>
      <c r="H377" s="11">
        <v>4.04</v>
      </c>
      <c r="K377" s="11">
        <v>23.3</v>
      </c>
      <c r="L377" s="11" t="s">
        <v>83</v>
      </c>
      <c r="M377" s="7" t="str">
        <f t="shared" si="10"/>
        <v>RENAULT TRUCK CENTER SAU</v>
      </c>
      <c r="N377" s="12">
        <f t="shared" si="11"/>
        <v>3</v>
      </c>
      <c r="O377" s="7" t="str">
        <f>IF(N377="","",VLOOKUP(N377,Mestre!$B$2:$C$13,2,FALSE))</f>
        <v>Trimestre 1</v>
      </c>
      <c r="R377"/>
      <c r="S377"/>
      <c r="T377"/>
    </row>
    <row r="378" spans="3:20" ht="15" x14ac:dyDescent="0.25">
      <c r="C378" s="8" t="s">
        <v>1882</v>
      </c>
      <c r="D378" s="9" t="s">
        <v>527</v>
      </c>
      <c r="F378" s="10">
        <v>43539</v>
      </c>
      <c r="G378" s="11">
        <v>879.9</v>
      </c>
      <c r="H378" s="11">
        <v>184.78</v>
      </c>
      <c r="K378" s="11">
        <v>1064.68</v>
      </c>
      <c r="L378" s="11" t="s">
        <v>101</v>
      </c>
      <c r="M378" s="7" t="str">
        <f t="shared" si="10"/>
        <v>NEUMATICOS SOLEDAD, S.L.</v>
      </c>
      <c r="N378" s="12">
        <f t="shared" si="11"/>
        <v>3</v>
      </c>
      <c r="O378" s="7" t="str">
        <f>IF(N378="","",VLOOKUP(N378,Mestre!$B$2:$C$13,2,FALSE))</f>
        <v>Trimestre 1</v>
      </c>
      <c r="R378"/>
      <c r="S378"/>
      <c r="T378"/>
    </row>
    <row r="379" spans="3:20" ht="15" x14ac:dyDescent="0.25">
      <c r="C379" s="8" t="s">
        <v>1950</v>
      </c>
      <c r="D379" s="9">
        <v>10003110</v>
      </c>
      <c r="F379" s="10">
        <v>43545</v>
      </c>
      <c r="G379" s="11">
        <v>77.5</v>
      </c>
      <c r="H379" s="11">
        <v>16.28</v>
      </c>
      <c r="K379" s="11">
        <v>93.78</v>
      </c>
      <c r="L379" s="11" t="s">
        <v>513</v>
      </c>
      <c r="M379" s="7" t="str">
        <f t="shared" si="10"/>
        <v>COBALTAX TOOLS SL</v>
      </c>
      <c r="N379" s="12">
        <f t="shared" si="11"/>
        <v>3</v>
      </c>
      <c r="O379" s="7" t="str">
        <f>IF(N379="","",VLOOKUP(N379,Mestre!$B$2:$C$13,2,FALSE))</f>
        <v>Trimestre 1</v>
      </c>
      <c r="R379"/>
      <c r="S379"/>
      <c r="T379"/>
    </row>
    <row r="380" spans="3:20" ht="15" x14ac:dyDescent="0.25">
      <c r="C380" s="8" t="s">
        <v>2006</v>
      </c>
      <c r="D380" s="9">
        <v>518</v>
      </c>
      <c r="F380" s="10">
        <v>43530</v>
      </c>
      <c r="G380" s="11">
        <v>74</v>
      </c>
      <c r="H380" s="11">
        <v>15.54</v>
      </c>
      <c r="K380" s="11">
        <v>89.54</v>
      </c>
      <c r="L380" s="11" t="s">
        <v>83</v>
      </c>
      <c r="M380" s="7" t="str">
        <f t="shared" si="10"/>
        <v>CRISTAL AUTO BARCINO SL</v>
      </c>
      <c r="N380" s="12">
        <f t="shared" si="11"/>
        <v>3</v>
      </c>
      <c r="O380" s="7" t="str">
        <f>IF(N380="","",VLOOKUP(N380,Mestre!$B$2:$C$13,2,FALSE))</f>
        <v>Trimestre 1</v>
      </c>
      <c r="R380"/>
      <c r="S380"/>
      <c r="T380"/>
    </row>
    <row r="381" spans="3:20" ht="15" x14ac:dyDescent="0.25">
      <c r="C381" s="8" t="s">
        <v>2061</v>
      </c>
      <c r="D381" s="9" t="s">
        <v>514</v>
      </c>
      <c r="F381" s="10">
        <v>43523</v>
      </c>
      <c r="G381" s="11">
        <v>4058.74</v>
      </c>
      <c r="H381" s="11">
        <v>852.34</v>
      </c>
      <c r="K381" s="11">
        <v>4911.08</v>
      </c>
      <c r="L381" s="11" t="s">
        <v>516</v>
      </c>
      <c r="M381" s="7" t="str">
        <f t="shared" si="10"/>
        <v>FACTOR ENERGIA SA</v>
      </c>
      <c r="N381" s="12">
        <f t="shared" si="11"/>
        <v>2</v>
      </c>
      <c r="O381" s="7" t="str">
        <f>IF(N381="","",VLOOKUP(N381,Mestre!$B$2:$C$13,2,FALSE))</f>
        <v>Trimestre 1</v>
      </c>
      <c r="R381"/>
      <c r="S381"/>
      <c r="T381"/>
    </row>
    <row r="382" spans="3:20" ht="15" x14ac:dyDescent="0.25">
      <c r="C382" s="8" t="s">
        <v>1837</v>
      </c>
      <c r="D382" s="9">
        <v>180</v>
      </c>
      <c r="F382" s="10">
        <v>43546</v>
      </c>
      <c r="G382" s="11">
        <v>235</v>
      </c>
      <c r="H382" s="11">
        <v>49.35</v>
      </c>
      <c r="K382" s="11">
        <v>284.35000000000002</v>
      </c>
      <c r="L382" s="11" t="s">
        <v>534</v>
      </c>
      <c r="M382" s="7" t="str">
        <f t="shared" si="10"/>
        <v>INSTALACIONES CUBERO, S.A.</v>
      </c>
      <c r="N382" s="12">
        <f t="shared" si="11"/>
        <v>3</v>
      </c>
      <c r="O382" s="7" t="str">
        <f>IF(N382="","",VLOOKUP(N382,Mestre!$B$2:$C$13,2,FALSE))</f>
        <v>Trimestre 1</v>
      </c>
      <c r="R382"/>
      <c r="S382"/>
      <c r="T382"/>
    </row>
    <row r="383" spans="3:20" ht="15" x14ac:dyDescent="0.25">
      <c r="C383" s="8" t="s">
        <v>2062</v>
      </c>
      <c r="D383" s="9">
        <v>1800707</v>
      </c>
      <c r="F383" s="10">
        <v>43524</v>
      </c>
      <c r="G383" s="11">
        <v>500</v>
      </c>
      <c r="H383" s="11">
        <v>105</v>
      </c>
      <c r="K383" s="11">
        <v>605</v>
      </c>
      <c r="L383" s="11" t="s">
        <v>96</v>
      </c>
      <c r="M383" s="7" t="str">
        <f t="shared" si="10"/>
        <v>COMIGRAF SL</v>
      </c>
      <c r="N383" s="12">
        <f t="shared" si="11"/>
        <v>2</v>
      </c>
      <c r="O383" s="7" t="str">
        <f>IF(N383="","",VLOOKUP(N383,Mestre!$B$2:$C$13,2,FALSE))</f>
        <v>Trimestre 1</v>
      </c>
      <c r="R383"/>
      <c r="S383"/>
      <c r="T383"/>
    </row>
    <row r="384" spans="3:20" ht="15" x14ac:dyDescent="0.25">
      <c r="C384" s="8" t="s">
        <v>1839</v>
      </c>
      <c r="D384" s="9">
        <v>20192177692</v>
      </c>
      <c r="F384" s="10">
        <v>43545</v>
      </c>
      <c r="G384" s="11">
        <v>70.400000000000006</v>
      </c>
      <c r="H384" s="11">
        <v>3.69</v>
      </c>
      <c r="K384" s="11">
        <v>74.09</v>
      </c>
      <c r="L384" s="11" t="s">
        <v>106</v>
      </c>
      <c r="M384" s="7" t="str">
        <f t="shared" si="10"/>
        <v>AIGUES DE BARCELONA ,S.A.</v>
      </c>
      <c r="N384" s="12">
        <f t="shared" si="11"/>
        <v>3</v>
      </c>
      <c r="O384" s="7" t="str">
        <f>IF(N384="","",VLOOKUP(N384,Mestre!$B$2:$C$13,2,FALSE))</f>
        <v>Trimestre 1</v>
      </c>
      <c r="R384"/>
      <c r="S384"/>
      <c r="T384"/>
    </row>
    <row r="385" spans="3:20" ht="15" x14ac:dyDescent="0.25">
      <c r="C385" s="8" t="s">
        <v>1839</v>
      </c>
      <c r="D385" s="9">
        <v>20192177702</v>
      </c>
      <c r="F385" s="10">
        <v>43545</v>
      </c>
      <c r="G385" s="11">
        <v>83.59</v>
      </c>
      <c r="H385" s="11">
        <v>3.33</v>
      </c>
      <c r="K385" s="11">
        <v>86.92</v>
      </c>
      <c r="L385" s="11" t="s">
        <v>107</v>
      </c>
      <c r="M385" s="7" t="str">
        <f t="shared" si="10"/>
        <v>AIGUES DE BARCELONA ,S.A.</v>
      </c>
      <c r="N385" s="12">
        <f t="shared" si="11"/>
        <v>3</v>
      </c>
      <c r="O385" s="7" t="str">
        <f>IF(N385="","",VLOOKUP(N385,Mestre!$B$2:$C$13,2,FALSE))</f>
        <v>Trimestre 1</v>
      </c>
      <c r="R385"/>
      <c r="S385"/>
      <c r="T385"/>
    </row>
    <row r="386" spans="3:20" ht="15" x14ac:dyDescent="0.25">
      <c r="C386" s="8" t="s">
        <v>1839</v>
      </c>
      <c r="D386" s="9">
        <v>20192177691</v>
      </c>
      <c r="F386" s="10">
        <v>43545</v>
      </c>
      <c r="G386" s="11">
        <v>125.79</v>
      </c>
      <c r="H386" s="11">
        <v>9.23</v>
      </c>
      <c r="K386" s="11">
        <v>135.02000000000001</v>
      </c>
      <c r="L386" s="11" t="s">
        <v>107</v>
      </c>
      <c r="M386" s="7" t="str">
        <f t="shared" si="10"/>
        <v>AIGUES DE BARCELONA ,S.A.</v>
      </c>
      <c r="N386" s="12">
        <f t="shared" si="11"/>
        <v>3</v>
      </c>
      <c r="O386" s="7" t="str">
        <f>IF(N386="","",VLOOKUP(N386,Mestre!$B$2:$C$13,2,FALSE))</f>
        <v>Trimestre 1</v>
      </c>
      <c r="R386"/>
      <c r="S386"/>
      <c r="T386"/>
    </row>
    <row r="387" spans="3:20" ht="15" x14ac:dyDescent="0.25">
      <c r="C387" s="8" t="s">
        <v>1839</v>
      </c>
      <c r="D387" s="9">
        <v>20182177690</v>
      </c>
      <c r="F387" s="10">
        <v>43545</v>
      </c>
      <c r="G387" s="11">
        <v>90.73</v>
      </c>
      <c r="H387" s="11">
        <v>4.05</v>
      </c>
      <c r="K387" s="11">
        <v>94.78</v>
      </c>
      <c r="L387" s="11" t="s">
        <v>107</v>
      </c>
      <c r="M387" s="7" t="str">
        <f t="shared" si="10"/>
        <v>AIGUES DE BARCELONA ,S.A.</v>
      </c>
      <c r="N387" s="12">
        <f t="shared" si="11"/>
        <v>3</v>
      </c>
      <c r="O387" s="7" t="str">
        <f>IF(N387="","",VLOOKUP(N387,Mestre!$B$2:$C$13,2,FALSE))</f>
        <v>Trimestre 1</v>
      </c>
      <c r="R387"/>
      <c r="S387"/>
      <c r="T387"/>
    </row>
    <row r="388" spans="3:20" ht="15" x14ac:dyDescent="0.25">
      <c r="C388" s="8" t="s">
        <v>1854</v>
      </c>
      <c r="D388" s="9">
        <v>2019619002156</v>
      </c>
      <c r="F388" s="10">
        <v>43543</v>
      </c>
      <c r="G388" s="11">
        <v>12611.57</v>
      </c>
      <c r="H388" s="11">
        <v>2648.43</v>
      </c>
      <c r="K388" s="11">
        <v>15260</v>
      </c>
      <c r="L388" s="11" t="s">
        <v>533</v>
      </c>
      <c r="M388" s="7" t="str">
        <f t="shared" si="10"/>
        <v>SOCIEDAD CATALANA DE PETROLIS, S.A.</v>
      </c>
      <c r="N388" s="12">
        <f t="shared" si="11"/>
        <v>3</v>
      </c>
      <c r="O388" s="7" t="str">
        <f>IF(N388="","",VLOOKUP(N388,Mestre!$B$2:$C$13,2,FALSE))</f>
        <v>Trimestre 1</v>
      </c>
      <c r="R388"/>
      <c r="S388"/>
      <c r="T388"/>
    </row>
    <row r="389" spans="3:20" ht="15" x14ac:dyDescent="0.25">
      <c r="C389" s="8" t="s">
        <v>1864</v>
      </c>
      <c r="D389" s="9">
        <v>1871</v>
      </c>
      <c r="F389" s="10">
        <v>43544</v>
      </c>
      <c r="G389" s="11">
        <v>37.43</v>
      </c>
      <c r="H389" s="11">
        <v>7.81</v>
      </c>
      <c r="K389" s="11">
        <v>45.24</v>
      </c>
      <c r="L389" s="11" t="s">
        <v>78</v>
      </c>
      <c r="M389" s="7" t="str">
        <f t="shared" si="10"/>
        <v>FERROS BRUGUES, S.A.</v>
      </c>
      <c r="N389" s="12">
        <f t="shared" si="11"/>
        <v>3</v>
      </c>
      <c r="O389" s="7" t="str">
        <f>IF(N389="","",VLOOKUP(N389,Mestre!$B$2:$C$13,2,FALSE))</f>
        <v>Trimestre 1</v>
      </c>
      <c r="R389"/>
      <c r="S389"/>
      <c r="T389"/>
    </row>
    <row r="390" spans="3:20" ht="15" x14ac:dyDescent="0.25">
      <c r="C390" s="8" t="s">
        <v>1868</v>
      </c>
      <c r="D390" s="9">
        <v>178374</v>
      </c>
      <c r="F390" s="10">
        <v>43539</v>
      </c>
      <c r="G390" s="11">
        <v>194.11</v>
      </c>
      <c r="H390" s="11">
        <v>40.76</v>
      </c>
      <c r="K390" s="11">
        <v>234.87</v>
      </c>
      <c r="L390" s="11" t="s">
        <v>329</v>
      </c>
      <c r="M390" s="7" t="str">
        <f t="shared" si="10"/>
        <v>COHIMAR HIDRAULICA NEUMATICA S.L.</v>
      </c>
      <c r="N390" s="12">
        <f t="shared" si="11"/>
        <v>3</v>
      </c>
      <c r="O390" s="7" t="str">
        <f>IF(N390="","",VLOOKUP(N390,Mestre!$B$2:$C$13,2,FALSE))</f>
        <v>Trimestre 1</v>
      </c>
      <c r="R390"/>
      <c r="S390"/>
      <c r="T390"/>
    </row>
    <row r="391" spans="3:20" ht="15" x14ac:dyDescent="0.25">
      <c r="C391" s="8" t="s">
        <v>1875</v>
      </c>
      <c r="D391" s="9">
        <v>3019</v>
      </c>
      <c r="F391" s="10">
        <v>43546</v>
      </c>
      <c r="G391" s="11">
        <v>267.45</v>
      </c>
      <c r="H391" s="11">
        <v>56.16</v>
      </c>
      <c r="K391" s="11">
        <v>323.61</v>
      </c>
      <c r="L391" s="11" t="s">
        <v>78</v>
      </c>
      <c r="M391" s="7" t="str">
        <f t="shared" si="10"/>
        <v>TECOLOGIC SYSTEMS SL</v>
      </c>
      <c r="N391" s="12">
        <f t="shared" si="11"/>
        <v>3</v>
      </c>
      <c r="O391" s="7" t="str">
        <f>IF(N391="","",VLOOKUP(N391,Mestre!$B$2:$C$13,2,FALSE))</f>
        <v>Trimestre 1</v>
      </c>
      <c r="R391"/>
      <c r="S391"/>
      <c r="T391"/>
    </row>
    <row r="392" spans="3:20" ht="15" x14ac:dyDescent="0.25">
      <c r="C392" s="8" t="s">
        <v>1876</v>
      </c>
      <c r="D392" s="9">
        <v>19000867</v>
      </c>
      <c r="F392" s="10">
        <v>43539</v>
      </c>
      <c r="G392" s="11">
        <v>23.46</v>
      </c>
      <c r="H392" s="11">
        <v>4.93</v>
      </c>
      <c r="K392" s="11">
        <v>28.39</v>
      </c>
      <c r="L392" s="11" t="s">
        <v>78</v>
      </c>
      <c r="M392" s="7" t="str">
        <f t="shared" si="10"/>
        <v>GRAU, MAQUINARIA I SERVEI INTEGRAL, S.A.</v>
      </c>
      <c r="N392" s="12">
        <f t="shared" si="11"/>
        <v>3</v>
      </c>
      <c r="O392" s="7" t="str">
        <f>IF(N392="","",VLOOKUP(N392,Mestre!$B$2:$C$13,2,FALSE))</f>
        <v>Trimestre 1</v>
      </c>
      <c r="R392"/>
      <c r="S392"/>
      <c r="T392"/>
    </row>
    <row r="393" spans="3:20" ht="15" x14ac:dyDescent="0.25">
      <c r="C393" s="8" t="s">
        <v>1876</v>
      </c>
      <c r="D393" s="9">
        <v>19000869</v>
      </c>
      <c r="F393" s="10">
        <v>43539</v>
      </c>
      <c r="G393" s="11">
        <v>296.55</v>
      </c>
      <c r="H393" s="11">
        <v>62.28</v>
      </c>
      <c r="K393" s="11">
        <v>358.83</v>
      </c>
      <c r="L393" s="11" t="s">
        <v>78</v>
      </c>
      <c r="M393" s="7" t="str">
        <f t="shared" si="10"/>
        <v>GRAU, MAQUINARIA I SERVEI INTEGRAL, S.A.</v>
      </c>
      <c r="N393" s="12">
        <f t="shared" si="11"/>
        <v>3</v>
      </c>
      <c r="O393" s="7" t="str">
        <f>IF(N393="","",VLOOKUP(N393,Mestre!$B$2:$C$13,2,FALSE))</f>
        <v>Trimestre 1</v>
      </c>
      <c r="R393"/>
      <c r="S393"/>
      <c r="T393"/>
    </row>
    <row r="394" spans="3:20" ht="15" x14ac:dyDescent="0.25">
      <c r="C394" s="8" t="s">
        <v>1876</v>
      </c>
      <c r="D394" s="9">
        <v>19000868</v>
      </c>
      <c r="F394" s="10">
        <v>43539</v>
      </c>
      <c r="G394" s="11">
        <v>85.55</v>
      </c>
      <c r="H394" s="11">
        <v>17.97</v>
      </c>
      <c r="K394" s="11">
        <v>103.52</v>
      </c>
      <c r="L394" s="11" t="s">
        <v>78</v>
      </c>
      <c r="M394" s="7" t="str">
        <f t="shared" ref="M394:M457" si="12">MID(C394,8,60)</f>
        <v>GRAU, MAQUINARIA I SERVEI INTEGRAL, S.A.</v>
      </c>
      <c r="N394" s="12">
        <f t="shared" ref="N394:N457" si="13">IF(F394="","",MONTH(F394))</f>
        <v>3</v>
      </c>
      <c r="O394" s="7" t="str">
        <f>IF(N394="","",VLOOKUP(N394,Mestre!$B$2:$C$13,2,FALSE))</f>
        <v>Trimestre 1</v>
      </c>
      <c r="R394"/>
      <c r="S394"/>
      <c r="T394"/>
    </row>
    <row r="395" spans="3:20" ht="15" x14ac:dyDescent="0.25">
      <c r="C395" s="8" t="s">
        <v>1913</v>
      </c>
      <c r="D395" s="9">
        <v>1941004777</v>
      </c>
      <c r="F395" s="10">
        <v>43538</v>
      </c>
      <c r="G395" s="11">
        <v>5937.63</v>
      </c>
      <c r="H395" s="11">
        <v>1246.9000000000001</v>
      </c>
      <c r="K395" s="11">
        <v>7184.53</v>
      </c>
      <c r="L395" s="11" t="s">
        <v>532</v>
      </c>
      <c r="M395" s="7" t="str">
        <f t="shared" si="12"/>
        <v>OFIPRIX SL</v>
      </c>
      <c r="N395" s="12">
        <f t="shared" si="13"/>
        <v>3</v>
      </c>
      <c r="O395" s="7" t="str">
        <f>IF(N395="","",VLOOKUP(N395,Mestre!$B$2:$C$13,2,FALSE))</f>
        <v>Trimestre 1</v>
      </c>
      <c r="R395"/>
      <c r="S395"/>
      <c r="T395"/>
    </row>
    <row r="396" spans="3:20" ht="15" x14ac:dyDescent="0.25">
      <c r="C396" s="8" t="s">
        <v>1926</v>
      </c>
      <c r="D396" s="9" t="s">
        <v>536</v>
      </c>
      <c r="F396" s="10">
        <v>43542</v>
      </c>
      <c r="G396" s="11">
        <v>138.24</v>
      </c>
      <c r="H396" s="11">
        <v>29.03</v>
      </c>
      <c r="K396" s="11">
        <v>167.27</v>
      </c>
      <c r="L396" s="11" t="s">
        <v>41</v>
      </c>
      <c r="M396" s="7" t="str">
        <f t="shared" si="12"/>
        <v>FORCH COMPONENTES PARA TALLER SL</v>
      </c>
      <c r="N396" s="12">
        <f t="shared" si="13"/>
        <v>3</v>
      </c>
      <c r="O396" s="7" t="str">
        <f>IF(N396="","",VLOOKUP(N396,Mestre!$B$2:$C$13,2,FALSE))</f>
        <v>Trimestre 1</v>
      </c>
      <c r="R396"/>
      <c r="S396"/>
      <c r="T396"/>
    </row>
    <row r="397" spans="3:20" ht="15" x14ac:dyDescent="0.25">
      <c r="C397" s="8" t="s">
        <v>1926</v>
      </c>
      <c r="D397" s="9" t="s">
        <v>535</v>
      </c>
      <c r="F397" s="10">
        <v>43535</v>
      </c>
      <c r="G397" s="11">
        <v>217.33</v>
      </c>
      <c r="H397" s="11">
        <v>45.64</v>
      </c>
      <c r="K397" s="11">
        <v>262.97000000000003</v>
      </c>
      <c r="L397" s="11" t="s">
        <v>41</v>
      </c>
      <c r="M397" s="7" t="str">
        <f t="shared" si="12"/>
        <v>FORCH COMPONENTES PARA TALLER SL</v>
      </c>
      <c r="N397" s="12">
        <f t="shared" si="13"/>
        <v>3</v>
      </c>
      <c r="O397" s="7" t="str">
        <f>IF(N397="","",VLOOKUP(N397,Mestre!$B$2:$C$13,2,FALSE))</f>
        <v>Trimestre 1</v>
      </c>
      <c r="R397"/>
      <c r="S397"/>
      <c r="T397"/>
    </row>
    <row r="398" spans="3:20" ht="15" x14ac:dyDescent="0.25">
      <c r="C398" s="8" t="s">
        <v>1932</v>
      </c>
      <c r="D398" s="9" t="s">
        <v>544</v>
      </c>
      <c r="E398" s="8" t="s">
        <v>1862</v>
      </c>
      <c r="F398" s="10">
        <v>43542</v>
      </c>
      <c r="G398" s="11">
        <v>-12130.49</v>
      </c>
      <c r="H398" s="11">
        <v>-2547.4</v>
      </c>
      <c r="K398" s="11">
        <v>-14677.89</v>
      </c>
      <c r="L398" s="11" t="s">
        <v>545</v>
      </c>
      <c r="M398" s="7" t="str">
        <f t="shared" si="12"/>
        <v>NATURGY IBERIA, S.A.</v>
      </c>
      <c r="N398" s="12">
        <f t="shared" si="13"/>
        <v>3</v>
      </c>
      <c r="O398" s="7" t="str">
        <f>IF(N398="","",VLOOKUP(N398,Mestre!$B$2:$C$13,2,FALSE))</f>
        <v>Trimestre 1</v>
      </c>
      <c r="R398"/>
      <c r="S398"/>
      <c r="T398"/>
    </row>
    <row r="399" spans="3:20" ht="15" x14ac:dyDescent="0.25">
      <c r="C399" s="8" t="s">
        <v>1932</v>
      </c>
      <c r="D399" s="9" t="s">
        <v>549</v>
      </c>
      <c r="F399" s="10">
        <v>43539</v>
      </c>
      <c r="G399" s="11">
        <v>8508.18</v>
      </c>
      <c r="H399" s="11">
        <v>1786.72</v>
      </c>
      <c r="K399" s="11">
        <v>10294.9</v>
      </c>
      <c r="L399" s="11" t="s">
        <v>479</v>
      </c>
      <c r="M399" s="7" t="str">
        <f t="shared" si="12"/>
        <v>NATURGY IBERIA, S.A.</v>
      </c>
      <c r="N399" s="12">
        <f t="shared" si="13"/>
        <v>3</v>
      </c>
      <c r="O399" s="7" t="str">
        <f>IF(N399="","",VLOOKUP(N399,Mestre!$B$2:$C$13,2,FALSE))</f>
        <v>Trimestre 1</v>
      </c>
      <c r="R399"/>
      <c r="S399"/>
      <c r="T399"/>
    </row>
    <row r="400" spans="3:20" ht="15" x14ac:dyDescent="0.25">
      <c r="C400" s="8" t="s">
        <v>1932</v>
      </c>
      <c r="D400" s="9" t="s">
        <v>550</v>
      </c>
      <c r="E400" s="8" t="s">
        <v>1862</v>
      </c>
      <c r="F400" s="10">
        <v>43539</v>
      </c>
      <c r="G400" s="11">
        <v>-8508.18</v>
      </c>
      <c r="H400" s="11">
        <v>-1786.72</v>
      </c>
      <c r="K400" s="11">
        <v>-10294.9</v>
      </c>
      <c r="L400" s="11" t="s">
        <v>551</v>
      </c>
      <c r="M400" s="7" t="str">
        <f t="shared" si="12"/>
        <v>NATURGY IBERIA, S.A.</v>
      </c>
      <c r="N400" s="12">
        <f t="shared" si="13"/>
        <v>3</v>
      </c>
      <c r="O400" s="7" t="str">
        <f>IF(N400="","",VLOOKUP(N400,Mestre!$B$2:$C$13,2,FALSE))</f>
        <v>Trimestre 1</v>
      </c>
      <c r="R400"/>
      <c r="S400"/>
      <c r="T400"/>
    </row>
    <row r="401" spans="3:20" ht="15" x14ac:dyDescent="0.25">
      <c r="C401" s="8" t="s">
        <v>1932</v>
      </c>
      <c r="D401" s="9" t="s">
        <v>548</v>
      </c>
      <c r="F401" s="10">
        <v>43539</v>
      </c>
      <c r="G401" s="11">
        <v>976.27</v>
      </c>
      <c r="H401" s="11">
        <v>205.02</v>
      </c>
      <c r="K401" s="11">
        <v>1181.29</v>
      </c>
      <c r="L401" s="11" t="s">
        <v>479</v>
      </c>
      <c r="M401" s="7" t="str">
        <f t="shared" si="12"/>
        <v>NATURGY IBERIA, S.A.</v>
      </c>
      <c r="N401" s="12">
        <f t="shared" si="13"/>
        <v>3</v>
      </c>
      <c r="O401" s="7" t="str">
        <f>IF(N401="","",VLOOKUP(N401,Mestre!$B$2:$C$13,2,FALSE))</f>
        <v>Trimestre 1</v>
      </c>
      <c r="R401"/>
      <c r="S401"/>
      <c r="T401"/>
    </row>
    <row r="402" spans="3:20" ht="15" x14ac:dyDescent="0.25">
      <c r="C402" s="8" t="s">
        <v>1932</v>
      </c>
      <c r="D402" s="9" t="s">
        <v>542</v>
      </c>
      <c r="E402" s="8" t="s">
        <v>1862</v>
      </c>
      <c r="F402" s="10">
        <v>43542</v>
      </c>
      <c r="G402" s="11">
        <v>-10195.33</v>
      </c>
      <c r="H402" s="11">
        <v>-2141.02</v>
      </c>
      <c r="K402" s="11">
        <v>-12336.35</v>
      </c>
      <c r="L402" s="11" t="s">
        <v>543</v>
      </c>
      <c r="M402" s="7" t="str">
        <f t="shared" si="12"/>
        <v>NATURGY IBERIA, S.A.</v>
      </c>
      <c r="N402" s="12">
        <f t="shared" si="13"/>
        <v>3</v>
      </c>
      <c r="O402" s="7" t="str">
        <f>IF(N402="","",VLOOKUP(N402,Mestre!$B$2:$C$13,2,FALSE))</f>
        <v>Trimestre 1</v>
      </c>
      <c r="R402"/>
      <c r="S402"/>
      <c r="T402"/>
    </row>
    <row r="403" spans="3:20" ht="15" x14ac:dyDescent="0.25">
      <c r="C403" s="8" t="s">
        <v>1932</v>
      </c>
      <c r="D403" s="9" t="s">
        <v>546</v>
      </c>
      <c r="E403" s="8" t="s">
        <v>1862</v>
      </c>
      <c r="F403" s="10">
        <v>43542</v>
      </c>
      <c r="G403" s="11">
        <v>-687.21</v>
      </c>
      <c r="H403" s="11">
        <v>-144.31</v>
      </c>
      <c r="K403" s="11">
        <v>-831.52</v>
      </c>
      <c r="L403" s="11" t="s">
        <v>547</v>
      </c>
      <c r="M403" s="7" t="str">
        <f t="shared" si="12"/>
        <v>NATURGY IBERIA, S.A.</v>
      </c>
      <c r="N403" s="12">
        <f t="shared" si="13"/>
        <v>3</v>
      </c>
      <c r="O403" s="7" t="str">
        <f>IF(N403="","",VLOOKUP(N403,Mestre!$B$2:$C$13,2,FALSE))</f>
        <v>Trimestre 1</v>
      </c>
      <c r="R403"/>
      <c r="S403"/>
      <c r="T403"/>
    </row>
    <row r="404" spans="3:20" ht="15" x14ac:dyDescent="0.25">
      <c r="C404" s="8" t="s">
        <v>1932</v>
      </c>
      <c r="D404" s="9" t="s">
        <v>540</v>
      </c>
      <c r="E404" s="8" t="s">
        <v>1862</v>
      </c>
      <c r="F404" s="10">
        <v>43542</v>
      </c>
      <c r="G404" s="11">
        <v>-10407.65</v>
      </c>
      <c r="H404" s="11">
        <v>-2185.61</v>
      </c>
      <c r="K404" s="11">
        <v>-12593.26</v>
      </c>
      <c r="L404" s="11" t="s">
        <v>541</v>
      </c>
      <c r="M404" s="7" t="str">
        <f t="shared" si="12"/>
        <v>NATURGY IBERIA, S.A.</v>
      </c>
      <c r="N404" s="12">
        <f t="shared" si="13"/>
        <v>3</v>
      </c>
      <c r="O404" s="7" t="str">
        <f>IF(N404="","",VLOOKUP(N404,Mestre!$B$2:$C$13,2,FALSE))</f>
        <v>Trimestre 1</v>
      </c>
      <c r="R404"/>
      <c r="S404"/>
      <c r="T404"/>
    </row>
    <row r="405" spans="3:20" ht="15" x14ac:dyDescent="0.25">
      <c r="C405" s="8" t="s">
        <v>1931</v>
      </c>
      <c r="D405" s="9" t="s">
        <v>538</v>
      </c>
      <c r="F405" s="10">
        <v>43543</v>
      </c>
      <c r="G405" s="11">
        <v>110.47</v>
      </c>
      <c r="H405" s="11">
        <v>23.2</v>
      </c>
      <c r="K405" s="11">
        <v>133.66999999999999</v>
      </c>
      <c r="L405" s="11" t="s">
        <v>78</v>
      </c>
      <c r="M405" s="7" t="str">
        <f t="shared" si="12"/>
        <v>MECA ELECTRIC VILADECANS SL</v>
      </c>
      <c r="N405" s="12">
        <f t="shared" si="13"/>
        <v>3</v>
      </c>
      <c r="O405" s="7" t="str">
        <f>IF(N405="","",VLOOKUP(N405,Mestre!$B$2:$C$13,2,FALSE))</f>
        <v>Trimestre 1</v>
      </c>
      <c r="R405"/>
      <c r="S405"/>
      <c r="T405"/>
    </row>
    <row r="406" spans="3:20" ht="15" x14ac:dyDescent="0.25">
      <c r="C406" s="8" t="s">
        <v>1956</v>
      </c>
      <c r="D406" s="9">
        <v>1900092</v>
      </c>
      <c r="F406" s="10">
        <v>43539</v>
      </c>
      <c r="G406" s="11">
        <v>626.16999999999996</v>
      </c>
      <c r="H406" s="11">
        <v>131.5</v>
      </c>
      <c r="K406" s="11">
        <v>757.67</v>
      </c>
      <c r="L406" s="11" t="s">
        <v>78</v>
      </c>
      <c r="M406" s="7" t="str">
        <f t="shared" si="12"/>
        <v>COMERCIAL LITHIUMBLEI S.L.</v>
      </c>
      <c r="N406" s="12">
        <f t="shared" si="13"/>
        <v>3</v>
      </c>
      <c r="O406" s="7" t="str">
        <f>IF(N406="","",VLOOKUP(N406,Mestre!$B$2:$C$13,2,FALSE))</f>
        <v>Trimestre 1</v>
      </c>
      <c r="R406"/>
      <c r="S406"/>
      <c r="T406"/>
    </row>
    <row r="407" spans="3:20" ht="15" x14ac:dyDescent="0.25">
      <c r="C407" s="8" t="s">
        <v>2058</v>
      </c>
      <c r="D407" s="9" t="s">
        <v>531</v>
      </c>
      <c r="F407" s="10">
        <v>43537</v>
      </c>
      <c r="G407" s="11">
        <v>2810.74</v>
      </c>
      <c r="H407" s="11">
        <v>590.27</v>
      </c>
      <c r="K407" s="11">
        <v>3401.01</v>
      </c>
      <c r="L407" s="11" t="s">
        <v>443</v>
      </c>
      <c r="M407" s="7" t="str">
        <f t="shared" si="12"/>
        <v>SERVITEC OFICINA SL</v>
      </c>
      <c r="N407" s="12">
        <f t="shared" si="13"/>
        <v>3</v>
      </c>
      <c r="O407" s="7" t="str">
        <f>IF(N407="","",VLOOKUP(N407,Mestre!$B$2:$C$13,2,FALSE))</f>
        <v>Trimestre 1</v>
      </c>
      <c r="R407"/>
      <c r="S407"/>
      <c r="T407"/>
    </row>
    <row r="408" spans="3:20" ht="15" x14ac:dyDescent="0.25">
      <c r="C408" s="8" t="s">
        <v>1962</v>
      </c>
      <c r="D408" s="9">
        <v>19001</v>
      </c>
      <c r="F408" s="10">
        <v>43543</v>
      </c>
      <c r="G408" s="11">
        <v>185497.26</v>
      </c>
      <c r="H408" s="11">
        <v>38954.42</v>
      </c>
      <c r="K408" s="11">
        <v>224451.68</v>
      </c>
      <c r="L408" s="11" t="s">
        <v>553</v>
      </c>
      <c r="M408" s="7" t="str">
        <f t="shared" si="12"/>
        <v>UTE REFORMA NAUS S.A.C</v>
      </c>
      <c r="N408" s="12">
        <f t="shared" si="13"/>
        <v>3</v>
      </c>
      <c r="O408" s="7" t="str">
        <f>IF(N408="","",VLOOKUP(N408,Mestre!$B$2:$C$13,2,FALSE))</f>
        <v>Trimestre 1</v>
      </c>
      <c r="R408"/>
      <c r="S408"/>
      <c r="T408"/>
    </row>
    <row r="409" spans="3:20" ht="15" x14ac:dyDescent="0.25">
      <c r="C409" s="8" t="s">
        <v>1843</v>
      </c>
      <c r="D409" s="9" t="s">
        <v>557</v>
      </c>
      <c r="F409" s="10">
        <v>43553</v>
      </c>
      <c r="G409" s="11">
        <v>220.89</v>
      </c>
      <c r="H409" s="11">
        <v>46.39</v>
      </c>
      <c r="K409" s="11">
        <v>267.27999999999997</v>
      </c>
      <c r="L409" s="11" t="s">
        <v>127</v>
      </c>
      <c r="M409" s="7" t="str">
        <f t="shared" si="12"/>
        <v>COSUIN EQUIPOS DE OFICINA, S.A.</v>
      </c>
      <c r="N409" s="12">
        <f t="shared" si="13"/>
        <v>3</v>
      </c>
      <c r="O409" s="7" t="str">
        <f>IF(N409="","",VLOOKUP(N409,Mestre!$B$2:$C$13,2,FALSE))</f>
        <v>Trimestre 1</v>
      </c>
      <c r="R409"/>
      <c r="S409"/>
      <c r="T409"/>
    </row>
    <row r="410" spans="3:20" ht="15" x14ac:dyDescent="0.25">
      <c r="C410" s="8" t="s">
        <v>1843</v>
      </c>
      <c r="D410" s="9" t="s">
        <v>558</v>
      </c>
      <c r="F410" s="10">
        <v>43553</v>
      </c>
      <c r="G410" s="11">
        <v>92.9</v>
      </c>
      <c r="H410" s="11">
        <v>19.510000000000002</v>
      </c>
      <c r="K410" s="11">
        <v>112.41</v>
      </c>
      <c r="L410" s="11" t="s">
        <v>68</v>
      </c>
      <c r="M410" s="7" t="str">
        <f t="shared" si="12"/>
        <v>COSUIN EQUIPOS DE OFICINA, S.A.</v>
      </c>
      <c r="N410" s="12">
        <f t="shared" si="13"/>
        <v>3</v>
      </c>
      <c r="O410" s="7" t="str">
        <f>IF(N410="","",VLOOKUP(N410,Mestre!$B$2:$C$13,2,FALSE))</f>
        <v>Trimestre 1</v>
      </c>
      <c r="R410"/>
      <c r="S410"/>
      <c r="T410"/>
    </row>
    <row r="411" spans="3:20" ht="15" x14ac:dyDescent="0.25">
      <c r="C411" s="8" t="s">
        <v>1843</v>
      </c>
      <c r="D411" s="9" t="s">
        <v>559</v>
      </c>
      <c r="F411" s="10">
        <v>43553</v>
      </c>
      <c r="G411" s="11">
        <v>228.22</v>
      </c>
      <c r="H411" s="11">
        <v>47.93</v>
      </c>
      <c r="K411" s="11">
        <v>276.14999999999998</v>
      </c>
      <c r="L411" s="11" t="s">
        <v>68</v>
      </c>
      <c r="M411" s="7" t="str">
        <f t="shared" si="12"/>
        <v>COSUIN EQUIPOS DE OFICINA, S.A.</v>
      </c>
      <c r="N411" s="12">
        <f t="shared" si="13"/>
        <v>3</v>
      </c>
      <c r="O411" s="7" t="str">
        <f>IF(N411="","",VLOOKUP(N411,Mestre!$B$2:$C$13,2,FALSE))</f>
        <v>Trimestre 1</v>
      </c>
      <c r="R411"/>
      <c r="S411"/>
      <c r="T411"/>
    </row>
    <row r="412" spans="3:20" ht="15" x14ac:dyDescent="0.25">
      <c r="C412" s="8" t="s">
        <v>1843</v>
      </c>
      <c r="D412" s="9" t="s">
        <v>560</v>
      </c>
      <c r="F412" s="10">
        <v>43553</v>
      </c>
      <c r="G412" s="11">
        <v>52.8</v>
      </c>
      <c r="H412" s="11">
        <v>11.09</v>
      </c>
      <c r="K412" s="11">
        <v>63.89</v>
      </c>
      <c r="L412" s="11" t="s">
        <v>68</v>
      </c>
      <c r="M412" s="7" t="str">
        <f t="shared" si="12"/>
        <v>COSUIN EQUIPOS DE OFICINA, S.A.</v>
      </c>
      <c r="N412" s="12">
        <f t="shared" si="13"/>
        <v>3</v>
      </c>
      <c r="O412" s="7" t="str">
        <f>IF(N412="","",VLOOKUP(N412,Mestre!$B$2:$C$13,2,FALSE))</f>
        <v>Trimestre 1</v>
      </c>
      <c r="R412"/>
      <c r="S412"/>
      <c r="T412"/>
    </row>
    <row r="413" spans="3:20" ht="15" x14ac:dyDescent="0.25">
      <c r="C413" s="8" t="s">
        <v>1843</v>
      </c>
      <c r="D413" s="9" t="s">
        <v>561</v>
      </c>
      <c r="F413" s="10">
        <v>43553</v>
      </c>
      <c r="G413" s="11">
        <v>73.63</v>
      </c>
      <c r="H413" s="11">
        <v>15.46</v>
      </c>
      <c r="K413" s="11">
        <v>89.09</v>
      </c>
      <c r="L413" s="11" t="s">
        <v>562</v>
      </c>
      <c r="M413" s="7" t="str">
        <f t="shared" si="12"/>
        <v>COSUIN EQUIPOS DE OFICINA, S.A.</v>
      </c>
      <c r="N413" s="12">
        <f t="shared" si="13"/>
        <v>3</v>
      </c>
      <c r="O413" s="7" t="str">
        <f>IF(N413="","",VLOOKUP(N413,Mestre!$B$2:$C$13,2,FALSE))</f>
        <v>Trimestre 1</v>
      </c>
      <c r="R413"/>
      <c r="S413"/>
      <c r="T413"/>
    </row>
    <row r="414" spans="3:20" ht="15" x14ac:dyDescent="0.25">
      <c r="C414" s="8" t="s">
        <v>1843</v>
      </c>
      <c r="D414" s="9" t="s">
        <v>563</v>
      </c>
      <c r="F414" s="10">
        <v>43553</v>
      </c>
      <c r="G414" s="11">
        <v>61.74</v>
      </c>
      <c r="H414" s="11">
        <v>12.97</v>
      </c>
      <c r="K414" s="11">
        <v>74.709999999999994</v>
      </c>
      <c r="L414" s="11" t="s">
        <v>129</v>
      </c>
      <c r="M414" s="7" t="str">
        <f t="shared" si="12"/>
        <v>COSUIN EQUIPOS DE OFICINA, S.A.</v>
      </c>
      <c r="N414" s="12">
        <f t="shared" si="13"/>
        <v>3</v>
      </c>
      <c r="O414" s="7" t="str">
        <f>IF(N414="","",VLOOKUP(N414,Mestre!$B$2:$C$13,2,FALSE))</f>
        <v>Trimestre 1</v>
      </c>
      <c r="R414"/>
      <c r="S414"/>
      <c r="T414"/>
    </row>
    <row r="415" spans="3:20" ht="15" x14ac:dyDescent="0.25">
      <c r="C415" s="8" t="s">
        <v>1843</v>
      </c>
      <c r="D415" s="9" t="s">
        <v>564</v>
      </c>
      <c r="F415" s="10">
        <v>43553</v>
      </c>
      <c r="G415" s="11">
        <v>43.75</v>
      </c>
      <c r="H415" s="11">
        <v>9.19</v>
      </c>
      <c r="K415" s="11">
        <v>52.94</v>
      </c>
      <c r="L415" s="11" t="s">
        <v>134</v>
      </c>
      <c r="M415" s="7" t="str">
        <f t="shared" si="12"/>
        <v>COSUIN EQUIPOS DE OFICINA, S.A.</v>
      </c>
      <c r="N415" s="12">
        <f t="shared" si="13"/>
        <v>3</v>
      </c>
      <c r="O415" s="7" t="str">
        <f>IF(N415="","",VLOOKUP(N415,Mestre!$B$2:$C$13,2,FALSE))</f>
        <v>Trimestre 1</v>
      </c>
      <c r="R415"/>
      <c r="S415"/>
      <c r="T415"/>
    </row>
    <row r="416" spans="3:20" ht="15" x14ac:dyDescent="0.25">
      <c r="C416" s="8" t="s">
        <v>1843</v>
      </c>
      <c r="D416" s="9" t="s">
        <v>565</v>
      </c>
      <c r="F416" s="10">
        <v>43553</v>
      </c>
      <c r="G416" s="11">
        <v>73.63</v>
      </c>
      <c r="H416" s="11">
        <v>15.46</v>
      </c>
      <c r="K416" s="11">
        <v>89.09</v>
      </c>
      <c r="L416" s="11" t="s">
        <v>129</v>
      </c>
      <c r="M416" s="7" t="str">
        <f t="shared" si="12"/>
        <v>COSUIN EQUIPOS DE OFICINA, S.A.</v>
      </c>
      <c r="N416" s="12">
        <f t="shared" si="13"/>
        <v>3</v>
      </c>
      <c r="O416" s="7" t="str">
        <f>IF(N416="","",VLOOKUP(N416,Mestre!$B$2:$C$13,2,FALSE))</f>
        <v>Trimestre 1</v>
      </c>
      <c r="R416"/>
      <c r="S416"/>
      <c r="T416"/>
    </row>
    <row r="417" spans="3:20" ht="15" x14ac:dyDescent="0.25">
      <c r="C417" s="8" t="s">
        <v>1843</v>
      </c>
      <c r="D417" s="9" t="s">
        <v>566</v>
      </c>
      <c r="F417" s="10">
        <v>43553</v>
      </c>
      <c r="G417" s="11">
        <v>186.45</v>
      </c>
      <c r="H417" s="11">
        <v>39.15</v>
      </c>
      <c r="K417" s="11">
        <v>225.6</v>
      </c>
      <c r="L417" s="11" t="s">
        <v>134</v>
      </c>
      <c r="M417" s="7" t="str">
        <f t="shared" si="12"/>
        <v>COSUIN EQUIPOS DE OFICINA, S.A.</v>
      </c>
      <c r="N417" s="12">
        <f t="shared" si="13"/>
        <v>3</v>
      </c>
      <c r="O417" s="7" t="str">
        <f>IF(N417="","",VLOOKUP(N417,Mestre!$B$2:$C$13,2,FALSE))</f>
        <v>Trimestre 1</v>
      </c>
      <c r="R417"/>
      <c r="S417"/>
      <c r="T417"/>
    </row>
    <row r="418" spans="3:20" ht="15" x14ac:dyDescent="0.25">
      <c r="C418" s="8" t="s">
        <v>1843</v>
      </c>
      <c r="D418" s="9" t="s">
        <v>567</v>
      </c>
      <c r="F418" s="10">
        <v>43553</v>
      </c>
      <c r="G418" s="11">
        <v>73.63</v>
      </c>
      <c r="H418" s="11">
        <v>15.46</v>
      </c>
      <c r="K418" s="11">
        <v>89.09</v>
      </c>
      <c r="L418" s="11" t="s">
        <v>129</v>
      </c>
      <c r="M418" s="7" t="str">
        <f t="shared" si="12"/>
        <v>COSUIN EQUIPOS DE OFICINA, S.A.</v>
      </c>
      <c r="N418" s="12">
        <f t="shared" si="13"/>
        <v>3</v>
      </c>
      <c r="O418" s="7" t="str">
        <f>IF(N418="","",VLOOKUP(N418,Mestre!$B$2:$C$13,2,FALSE))</f>
        <v>Trimestre 1</v>
      </c>
      <c r="R418"/>
      <c r="S418"/>
      <c r="T418"/>
    </row>
    <row r="419" spans="3:20" ht="15" x14ac:dyDescent="0.25">
      <c r="C419" s="8" t="s">
        <v>1843</v>
      </c>
      <c r="D419" s="9" t="s">
        <v>568</v>
      </c>
      <c r="F419" s="10">
        <v>43553</v>
      </c>
      <c r="G419" s="11">
        <v>71.83</v>
      </c>
      <c r="H419" s="11">
        <v>15.08</v>
      </c>
      <c r="K419" s="11">
        <v>86.91</v>
      </c>
      <c r="L419" s="11" t="s">
        <v>134</v>
      </c>
      <c r="M419" s="7" t="str">
        <f t="shared" si="12"/>
        <v>COSUIN EQUIPOS DE OFICINA, S.A.</v>
      </c>
      <c r="N419" s="12">
        <f t="shared" si="13"/>
        <v>3</v>
      </c>
      <c r="O419" s="7" t="str">
        <f>IF(N419="","",VLOOKUP(N419,Mestre!$B$2:$C$13,2,FALSE))</f>
        <v>Trimestre 1</v>
      </c>
      <c r="R419"/>
      <c r="S419"/>
      <c r="T419"/>
    </row>
    <row r="420" spans="3:20" ht="15" x14ac:dyDescent="0.25">
      <c r="C420" s="8" t="s">
        <v>1843</v>
      </c>
      <c r="D420" s="9" t="s">
        <v>569</v>
      </c>
      <c r="F420" s="10">
        <v>43553</v>
      </c>
      <c r="G420" s="11">
        <v>50.63</v>
      </c>
      <c r="H420" s="11">
        <v>10.63</v>
      </c>
      <c r="K420" s="11">
        <v>61.26</v>
      </c>
      <c r="L420" s="11" t="s">
        <v>129</v>
      </c>
      <c r="M420" s="7" t="str">
        <f t="shared" si="12"/>
        <v>COSUIN EQUIPOS DE OFICINA, S.A.</v>
      </c>
      <c r="N420" s="12">
        <f t="shared" si="13"/>
        <v>3</v>
      </c>
      <c r="O420" s="7" t="str">
        <f>IF(N420="","",VLOOKUP(N420,Mestre!$B$2:$C$13,2,FALSE))</f>
        <v>Trimestre 1</v>
      </c>
      <c r="R420"/>
      <c r="S420"/>
      <c r="T420"/>
    </row>
    <row r="421" spans="3:20" ht="15" x14ac:dyDescent="0.25">
      <c r="C421" s="8" t="s">
        <v>1861</v>
      </c>
      <c r="D421" s="9">
        <v>1900218</v>
      </c>
      <c r="F421" s="10">
        <v>43551</v>
      </c>
      <c r="G421" s="11">
        <v>1772</v>
      </c>
      <c r="H421" s="11">
        <v>372.12</v>
      </c>
      <c r="K421" s="11">
        <v>2144.12</v>
      </c>
      <c r="L421" s="11" t="s">
        <v>573</v>
      </c>
      <c r="M421" s="7" t="str">
        <f t="shared" si="12"/>
        <v>HERMAGA 2016,SL</v>
      </c>
      <c r="N421" s="12">
        <f t="shared" si="13"/>
        <v>3</v>
      </c>
      <c r="O421" s="7" t="str">
        <f>IF(N421="","",VLOOKUP(N421,Mestre!$B$2:$C$13,2,FALSE))</f>
        <v>Trimestre 1</v>
      </c>
      <c r="R421"/>
      <c r="S421"/>
      <c r="T421"/>
    </row>
    <row r="422" spans="3:20" ht="15" x14ac:dyDescent="0.25">
      <c r="C422" s="8" t="s">
        <v>1861</v>
      </c>
      <c r="D422" s="9">
        <v>1900219</v>
      </c>
      <c r="F422" s="10">
        <v>43551</v>
      </c>
      <c r="G422" s="11">
        <v>1381</v>
      </c>
      <c r="H422" s="11">
        <v>290.01</v>
      </c>
      <c r="K422" s="11">
        <v>1671.01</v>
      </c>
      <c r="L422" s="11" t="s">
        <v>574</v>
      </c>
      <c r="M422" s="7" t="str">
        <f t="shared" si="12"/>
        <v>HERMAGA 2016,SL</v>
      </c>
      <c r="N422" s="12">
        <f t="shared" si="13"/>
        <v>3</v>
      </c>
      <c r="O422" s="7" t="str">
        <f>IF(N422="","",VLOOKUP(N422,Mestre!$B$2:$C$13,2,FALSE))</f>
        <v>Trimestre 1</v>
      </c>
      <c r="R422"/>
      <c r="S422"/>
      <c r="T422"/>
    </row>
    <row r="423" spans="3:20" ht="15" x14ac:dyDescent="0.25">
      <c r="C423" s="8" t="s">
        <v>1879</v>
      </c>
      <c r="D423" s="9">
        <v>190262</v>
      </c>
      <c r="F423" s="10">
        <v>43553</v>
      </c>
      <c r="G423" s="11">
        <v>69.2</v>
      </c>
      <c r="H423" s="11">
        <v>14.53</v>
      </c>
      <c r="K423" s="11">
        <v>83.73</v>
      </c>
      <c r="L423" s="11" t="s">
        <v>78</v>
      </c>
      <c r="M423" s="7" t="str">
        <f t="shared" si="12"/>
        <v>NASER ELECTRONIC SL</v>
      </c>
      <c r="N423" s="12">
        <f t="shared" si="13"/>
        <v>3</v>
      </c>
      <c r="O423" s="7" t="str">
        <f>IF(N423="","",VLOOKUP(N423,Mestre!$B$2:$C$13,2,FALSE))</f>
        <v>Trimestre 1</v>
      </c>
      <c r="R423"/>
      <c r="S423"/>
      <c r="T423"/>
    </row>
    <row r="424" spans="3:20" ht="15" x14ac:dyDescent="0.25">
      <c r="C424" s="8" t="s">
        <v>1901</v>
      </c>
      <c r="D424" s="9">
        <v>445</v>
      </c>
      <c r="F424" s="10">
        <v>43553</v>
      </c>
      <c r="G424" s="11">
        <v>155.44</v>
      </c>
      <c r="H424" s="11">
        <v>32.64</v>
      </c>
      <c r="K424" s="11">
        <v>188.08</v>
      </c>
      <c r="L424" s="11" t="s">
        <v>578</v>
      </c>
      <c r="M424" s="7" t="str">
        <f t="shared" si="12"/>
        <v>PERSUMAR, S.L.</v>
      </c>
      <c r="N424" s="12">
        <f t="shared" si="13"/>
        <v>3</v>
      </c>
      <c r="O424" s="7" t="str">
        <f>IF(N424="","",VLOOKUP(N424,Mestre!$B$2:$C$13,2,FALSE))</f>
        <v>Trimestre 1</v>
      </c>
      <c r="R424"/>
      <c r="S424"/>
      <c r="T424"/>
    </row>
    <row r="425" spans="3:20" ht="15" x14ac:dyDescent="0.25">
      <c r="C425" s="8" t="s">
        <v>1901</v>
      </c>
      <c r="D425" s="9">
        <v>444</v>
      </c>
      <c r="F425" s="10">
        <v>43553</v>
      </c>
      <c r="G425" s="11">
        <v>155.44</v>
      </c>
      <c r="H425" s="11">
        <v>32.64</v>
      </c>
      <c r="K425" s="11">
        <v>188.08</v>
      </c>
      <c r="L425" s="11" t="s">
        <v>4</v>
      </c>
      <c r="M425" s="7" t="str">
        <f t="shared" si="12"/>
        <v>PERSUMAR, S.L.</v>
      </c>
      <c r="N425" s="12">
        <f t="shared" si="13"/>
        <v>3</v>
      </c>
      <c r="O425" s="7" t="str">
        <f>IF(N425="","",VLOOKUP(N425,Mestre!$B$2:$C$13,2,FALSE))</f>
        <v>Trimestre 1</v>
      </c>
      <c r="R425"/>
      <c r="S425"/>
      <c r="T425"/>
    </row>
    <row r="426" spans="3:20" ht="15" x14ac:dyDescent="0.25">
      <c r="C426" s="8" t="s">
        <v>1901</v>
      </c>
      <c r="D426" s="9">
        <v>446</v>
      </c>
      <c r="F426" s="10">
        <v>43553</v>
      </c>
      <c r="G426" s="11">
        <v>89</v>
      </c>
      <c r="H426" s="11">
        <v>18.690000000000001</v>
      </c>
      <c r="K426" s="11">
        <v>107.69</v>
      </c>
      <c r="L426" s="11" t="s">
        <v>577</v>
      </c>
      <c r="M426" s="7" t="str">
        <f t="shared" si="12"/>
        <v>PERSUMAR, S.L.</v>
      </c>
      <c r="N426" s="12">
        <f t="shared" si="13"/>
        <v>3</v>
      </c>
      <c r="O426" s="7" t="str">
        <f>IF(N426="","",VLOOKUP(N426,Mestre!$B$2:$C$13,2,FALSE))</f>
        <v>Trimestre 1</v>
      </c>
      <c r="R426"/>
      <c r="S426"/>
      <c r="T426"/>
    </row>
    <row r="427" spans="3:20" ht="15" x14ac:dyDescent="0.25">
      <c r="C427" s="8" t="s">
        <v>1901</v>
      </c>
      <c r="D427" s="9">
        <v>442</v>
      </c>
      <c r="F427" s="10">
        <v>43553</v>
      </c>
      <c r="G427" s="11">
        <v>103.6</v>
      </c>
      <c r="H427" s="11">
        <v>21.76</v>
      </c>
      <c r="K427" s="11">
        <v>125.36</v>
      </c>
      <c r="L427" s="11" t="s">
        <v>382</v>
      </c>
      <c r="M427" s="7" t="str">
        <f t="shared" si="12"/>
        <v>PERSUMAR, S.L.</v>
      </c>
      <c r="N427" s="12">
        <f t="shared" si="13"/>
        <v>3</v>
      </c>
      <c r="O427" s="7" t="str">
        <f>IF(N427="","",VLOOKUP(N427,Mestre!$B$2:$C$13,2,FALSE))</f>
        <v>Trimestre 1</v>
      </c>
      <c r="R427"/>
      <c r="S427"/>
      <c r="T427"/>
    </row>
    <row r="428" spans="3:20" ht="15" x14ac:dyDescent="0.25">
      <c r="C428" s="8" t="s">
        <v>1901</v>
      </c>
      <c r="D428" s="9">
        <v>443</v>
      </c>
      <c r="F428" s="10">
        <v>43553</v>
      </c>
      <c r="G428" s="11">
        <v>103.6</v>
      </c>
      <c r="H428" s="11">
        <v>21.76</v>
      </c>
      <c r="K428" s="11">
        <v>125.36</v>
      </c>
      <c r="L428" s="11" t="s">
        <v>3</v>
      </c>
      <c r="M428" s="7" t="str">
        <f t="shared" si="12"/>
        <v>PERSUMAR, S.L.</v>
      </c>
      <c r="N428" s="12">
        <f t="shared" si="13"/>
        <v>3</v>
      </c>
      <c r="O428" s="7" t="str">
        <f>IF(N428="","",VLOOKUP(N428,Mestre!$B$2:$C$13,2,FALSE))</f>
        <v>Trimestre 1</v>
      </c>
      <c r="R428"/>
      <c r="S428"/>
      <c r="T428"/>
    </row>
    <row r="429" spans="3:20" ht="15" x14ac:dyDescent="0.25">
      <c r="C429" s="8" t="s">
        <v>1896</v>
      </c>
      <c r="D429" s="9" t="s">
        <v>570</v>
      </c>
      <c r="F429" s="10">
        <v>43551</v>
      </c>
      <c r="G429" s="11">
        <v>356.57</v>
      </c>
      <c r="H429" s="11">
        <v>74.88</v>
      </c>
      <c r="K429" s="11">
        <v>431.45</v>
      </c>
      <c r="L429" s="11" t="s">
        <v>571</v>
      </c>
      <c r="M429" s="7" t="str">
        <f t="shared" si="12"/>
        <v>JUAN RAMON MARIN GARCIA, C.B.</v>
      </c>
      <c r="N429" s="12">
        <f t="shared" si="13"/>
        <v>3</v>
      </c>
      <c r="O429" s="7" t="str">
        <f>IF(N429="","",VLOOKUP(N429,Mestre!$B$2:$C$13,2,FALSE))</f>
        <v>Trimestre 1</v>
      </c>
      <c r="R429"/>
      <c r="S429"/>
      <c r="T429"/>
    </row>
    <row r="430" spans="3:20" ht="15" x14ac:dyDescent="0.25">
      <c r="C430" s="8" t="s">
        <v>1920</v>
      </c>
      <c r="D430" s="9">
        <v>23418</v>
      </c>
      <c r="F430" s="10">
        <v>43551</v>
      </c>
      <c r="G430" s="11">
        <v>710</v>
      </c>
      <c r="H430" s="11">
        <v>149.1</v>
      </c>
      <c r="K430" s="11">
        <v>859.1</v>
      </c>
      <c r="L430" s="11" t="s">
        <v>83</v>
      </c>
      <c r="M430" s="7" t="str">
        <f t="shared" si="12"/>
        <v>TALLERES LLIÇA, S.L.</v>
      </c>
      <c r="N430" s="12">
        <f t="shared" si="13"/>
        <v>3</v>
      </c>
      <c r="O430" s="7" t="str">
        <f>IF(N430="","",VLOOKUP(N430,Mestre!$B$2:$C$13,2,FALSE))</f>
        <v>Trimestre 1</v>
      </c>
      <c r="R430"/>
      <c r="S430"/>
      <c r="T430"/>
    </row>
    <row r="431" spans="3:20" ht="15" x14ac:dyDescent="0.25">
      <c r="C431" s="8" t="s">
        <v>1920</v>
      </c>
      <c r="D431" s="9">
        <v>23416</v>
      </c>
      <c r="F431" s="10">
        <v>43551</v>
      </c>
      <c r="G431" s="11">
        <v>468.98</v>
      </c>
      <c r="H431" s="11">
        <v>98.49</v>
      </c>
      <c r="K431" s="11">
        <v>567.47</v>
      </c>
      <c r="L431" s="11" t="s">
        <v>83</v>
      </c>
      <c r="M431" s="7" t="str">
        <f t="shared" si="12"/>
        <v>TALLERES LLIÇA, S.L.</v>
      </c>
      <c r="N431" s="12">
        <f t="shared" si="13"/>
        <v>3</v>
      </c>
      <c r="O431" s="7" t="str">
        <f>IF(N431="","",VLOOKUP(N431,Mestre!$B$2:$C$13,2,FALSE))</f>
        <v>Trimestre 1</v>
      </c>
      <c r="R431"/>
      <c r="S431"/>
      <c r="T431"/>
    </row>
    <row r="432" spans="3:20" ht="15" x14ac:dyDescent="0.25">
      <c r="C432" s="8" t="s">
        <v>1920</v>
      </c>
      <c r="D432" s="9">
        <v>23417</v>
      </c>
      <c r="F432" s="10">
        <v>43551</v>
      </c>
      <c r="G432" s="11">
        <v>1590</v>
      </c>
      <c r="H432" s="11">
        <v>333.9</v>
      </c>
      <c r="K432" s="11">
        <v>1923.9</v>
      </c>
      <c r="L432" s="11" t="s">
        <v>83</v>
      </c>
      <c r="M432" s="7" t="str">
        <f t="shared" si="12"/>
        <v>TALLERES LLIÇA, S.L.</v>
      </c>
      <c r="N432" s="12">
        <f t="shared" si="13"/>
        <v>3</v>
      </c>
      <c r="O432" s="7" t="str">
        <f>IF(N432="","",VLOOKUP(N432,Mestre!$B$2:$C$13,2,FALSE))</f>
        <v>Trimestre 1</v>
      </c>
      <c r="R432"/>
      <c r="S432"/>
      <c r="T432"/>
    </row>
    <row r="433" spans="3:20" ht="15" x14ac:dyDescent="0.25">
      <c r="C433" s="8" t="s">
        <v>1951</v>
      </c>
      <c r="D433" s="9">
        <v>776</v>
      </c>
      <c r="F433" s="10">
        <v>43466</v>
      </c>
      <c r="G433" s="11">
        <v>160</v>
      </c>
      <c r="K433" s="11">
        <v>160</v>
      </c>
      <c r="L433" s="11" t="s">
        <v>580</v>
      </c>
      <c r="M433" s="7" t="str">
        <f t="shared" si="12"/>
        <v>PITAGORA ADVANCED SLU</v>
      </c>
      <c r="N433" s="12">
        <f t="shared" si="13"/>
        <v>1</v>
      </c>
      <c r="O433" s="7" t="str">
        <f>IF(N433="","",VLOOKUP(N433,Mestre!$B$2:$C$13,2,FALSE))</f>
        <v>Trimestre 1</v>
      </c>
      <c r="R433"/>
      <c r="S433"/>
      <c r="T433"/>
    </row>
    <row r="434" spans="3:20" ht="15" x14ac:dyDescent="0.25">
      <c r="C434" s="8" t="s">
        <v>1960</v>
      </c>
      <c r="D434" s="9">
        <v>1261</v>
      </c>
      <c r="F434" s="10">
        <v>43494</v>
      </c>
      <c r="G434" s="11">
        <v>396</v>
      </c>
      <c r="H434" s="11">
        <v>83.16</v>
      </c>
      <c r="K434" s="11">
        <v>479.16</v>
      </c>
      <c r="L434" s="11" t="s">
        <v>556</v>
      </c>
      <c r="M434" s="7" t="str">
        <f t="shared" si="12"/>
        <v>DRAGCLIC SL</v>
      </c>
      <c r="N434" s="12">
        <f t="shared" si="13"/>
        <v>1</v>
      </c>
      <c r="O434" s="7" t="str">
        <f>IF(N434="","",VLOOKUP(N434,Mestre!$B$2:$C$13,2,FALSE))</f>
        <v>Trimestre 1</v>
      </c>
      <c r="R434"/>
      <c r="S434"/>
      <c r="T434"/>
    </row>
    <row r="435" spans="3:20" ht="15" x14ac:dyDescent="0.25">
      <c r="C435" s="8" t="s">
        <v>1960</v>
      </c>
      <c r="D435" s="9">
        <v>120</v>
      </c>
      <c r="F435" s="10">
        <v>43553</v>
      </c>
      <c r="G435" s="11">
        <v>132</v>
      </c>
      <c r="H435" s="11">
        <v>27.72</v>
      </c>
      <c r="K435" s="11">
        <v>159.72</v>
      </c>
      <c r="L435" s="11" t="s">
        <v>555</v>
      </c>
      <c r="M435" s="7" t="str">
        <f t="shared" si="12"/>
        <v>DRAGCLIC SL</v>
      </c>
      <c r="N435" s="12">
        <f t="shared" si="13"/>
        <v>3</v>
      </c>
      <c r="O435" s="7" t="str">
        <f>IF(N435="","",VLOOKUP(N435,Mestre!$B$2:$C$13,2,FALSE))</f>
        <v>Trimestre 1</v>
      </c>
      <c r="R435"/>
      <c r="S435"/>
      <c r="T435"/>
    </row>
    <row r="436" spans="3:20" ht="15" x14ac:dyDescent="0.25">
      <c r="C436" s="8" t="s">
        <v>2025</v>
      </c>
      <c r="D436" s="9">
        <v>70026280</v>
      </c>
      <c r="F436" s="10">
        <v>43552</v>
      </c>
      <c r="G436" s="11">
        <v>687</v>
      </c>
      <c r="H436" s="11">
        <v>144.27000000000001</v>
      </c>
      <c r="K436" s="11">
        <v>831.27</v>
      </c>
      <c r="L436" s="11" t="s">
        <v>259</v>
      </c>
      <c r="M436" s="7" t="str">
        <f t="shared" si="12"/>
        <v>JUNGHEINRICH DE ESPAÑA SA</v>
      </c>
      <c r="N436" s="12">
        <f t="shared" si="13"/>
        <v>3</v>
      </c>
      <c r="O436" s="7" t="str">
        <f>IF(N436="","",VLOOKUP(N436,Mestre!$B$2:$C$13,2,FALSE))</f>
        <v>Trimestre 1</v>
      </c>
      <c r="R436"/>
      <c r="S436"/>
      <c r="T436"/>
    </row>
    <row r="437" spans="3:20" ht="15" x14ac:dyDescent="0.25">
      <c r="C437" s="8" t="s">
        <v>2061</v>
      </c>
      <c r="D437" s="9" t="s">
        <v>575</v>
      </c>
      <c r="F437" s="10">
        <v>43544</v>
      </c>
      <c r="G437" s="11">
        <v>3355.93</v>
      </c>
      <c r="H437" s="11">
        <v>704.75</v>
      </c>
      <c r="K437" s="11">
        <v>4060.68</v>
      </c>
      <c r="L437" s="11" t="s">
        <v>576</v>
      </c>
      <c r="M437" s="7" t="str">
        <f t="shared" si="12"/>
        <v>FACTOR ENERGIA SA</v>
      </c>
      <c r="N437" s="12">
        <f t="shared" si="13"/>
        <v>3</v>
      </c>
      <c r="O437" s="7" t="str">
        <f>IF(N437="","",VLOOKUP(N437,Mestre!$B$2:$C$13,2,FALSE))</f>
        <v>Trimestre 1</v>
      </c>
      <c r="R437"/>
      <c r="S437"/>
      <c r="T437"/>
    </row>
    <row r="438" spans="3:20" ht="15" x14ac:dyDescent="0.25">
      <c r="C438" s="8" t="s">
        <v>2063</v>
      </c>
      <c r="D438" s="9" t="s">
        <v>583</v>
      </c>
      <c r="F438" s="10">
        <v>43522</v>
      </c>
      <c r="G438" s="11">
        <v>130</v>
      </c>
      <c r="H438" s="11">
        <v>13</v>
      </c>
      <c r="K438" s="11">
        <v>143</v>
      </c>
      <c r="L438" s="11" t="s">
        <v>585</v>
      </c>
      <c r="M438" s="7" t="str">
        <f t="shared" si="12"/>
        <v>FUNERARIA GARCIA SOLER SL</v>
      </c>
      <c r="N438" s="12">
        <f t="shared" si="13"/>
        <v>2</v>
      </c>
      <c r="O438" s="7" t="str">
        <f>IF(N438="","",VLOOKUP(N438,Mestre!$B$2:$C$13,2,FALSE))</f>
        <v>Trimestre 1</v>
      </c>
      <c r="R438"/>
      <c r="S438"/>
      <c r="T438"/>
    </row>
    <row r="439" spans="3:20" ht="15" x14ac:dyDescent="0.25">
      <c r="C439" s="8" t="s">
        <v>2064</v>
      </c>
      <c r="D439" s="9" t="s">
        <v>586</v>
      </c>
      <c r="F439" s="10">
        <v>43533</v>
      </c>
      <c r="G439" s="11">
        <v>136.36000000000001</v>
      </c>
      <c r="H439" s="11">
        <v>13.64</v>
      </c>
      <c r="K439" s="11">
        <v>150</v>
      </c>
      <c r="L439" s="11" t="s">
        <v>585</v>
      </c>
      <c r="M439" s="7" t="str">
        <f t="shared" si="12"/>
        <v>SANCHOFLOR SL</v>
      </c>
      <c r="N439" s="12">
        <f t="shared" si="13"/>
        <v>3</v>
      </c>
      <c r="O439" s="7" t="str">
        <f>IF(N439="","",VLOOKUP(N439,Mestre!$B$2:$C$13,2,FALSE))</f>
        <v>Trimestre 1</v>
      </c>
      <c r="R439"/>
      <c r="S439"/>
      <c r="T439"/>
    </row>
    <row r="440" spans="3:20" ht="15" x14ac:dyDescent="0.25">
      <c r="C440" s="8" t="s">
        <v>2065</v>
      </c>
      <c r="D440" s="9">
        <v>22019</v>
      </c>
      <c r="F440" s="10">
        <v>43479</v>
      </c>
      <c r="G440" s="11">
        <v>1000</v>
      </c>
      <c r="H440" s="11">
        <v>210</v>
      </c>
      <c r="J440" s="11" t="s">
        <v>2066</v>
      </c>
      <c r="K440" s="11">
        <v>1060</v>
      </c>
      <c r="L440" s="11" t="s">
        <v>582</v>
      </c>
      <c r="M440" s="7" t="str">
        <f t="shared" si="12"/>
        <v>BLANCA ANA BARRIOS LAZARO</v>
      </c>
      <c r="N440" s="12">
        <f t="shared" si="13"/>
        <v>1</v>
      </c>
      <c r="O440" s="7" t="str">
        <f>IF(N440="","",VLOOKUP(N440,Mestre!$B$2:$C$13,2,FALSE))</f>
        <v>Trimestre 1</v>
      </c>
      <c r="R440"/>
      <c r="S440"/>
      <c r="T440"/>
    </row>
    <row r="441" spans="3:20" ht="15" x14ac:dyDescent="0.25">
      <c r="C441" s="8" t="s">
        <v>1841</v>
      </c>
      <c r="D441" s="9" t="s">
        <v>595</v>
      </c>
      <c r="F441" s="10">
        <v>43554</v>
      </c>
      <c r="G441" s="11">
        <v>54.26</v>
      </c>
      <c r="H441" s="11">
        <v>11.39</v>
      </c>
      <c r="K441" s="11">
        <v>65.650000000000006</v>
      </c>
      <c r="L441" s="11" t="s">
        <v>96</v>
      </c>
      <c r="M441" s="7" t="str">
        <f t="shared" si="12"/>
        <v>ECTA-3 IMATGE SL</v>
      </c>
      <c r="N441" s="12">
        <f t="shared" si="13"/>
        <v>3</v>
      </c>
      <c r="O441" s="7" t="str">
        <f>IF(N441="","",VLOOKUP(N441,Mestre!$B$2:$C$13,2,FALSE))</f>
        <v>Trimestre 1</v>
      </c>
      <c r="R441"/>
      <c r="S441"/>
      <c r="T441"/>
    </row>
    <row r="442" spans="3:20" ht="15" x14ac:dyDescent="0.25">
      <c r="C442" s="8" t="s">
        <v>2043</v>
      </c>
      <c r="D442" s="9">
        <v>20190052</v>
      </c>
      <c r="F442" s="10">
        <v>43530</v>
      </c>
      <c r="G442" s="11">
        <v>1284</v>
      </c>
      <c r="H442" s="11">
        <v>269.64</v>
      </c>
      <c r="K442" s="11">
        <v>1553.64</v>
      </c>
      <c r="L442" s="11" t="s">
        <v>598</v>
      </c>
      <c r="M442" s="7" t="str">
        <f t="shared" si="12"/>
        <v>47 SENDES, S.L.</v>
      </c>
      <c r="N442" s="12">
        <f t="shared" si="13"/>
        <v>3</v>
      </c>
      <c r="O442" s="7" t="str">
        <f>IF(N442="","",VLOOKUP(N442,Mestre!$B$2:$C$13,2,FALSE))</f>
        <v>Trimestre 1</v>
      </c>
      <c r="R442"/>
      <c r="S442"/>
      <c r="T442"/>
    </row>
    <row r="443" spans="3:20" ht="15" x14ac:dyDescent="0.25">
      <c r="C443" s="8" t="s">
        <v>1861</v>
      </c>
      <c r="D443" s="9">
        <v>1900217</v>
      </c>
      <c r="F443" s="10">
        <v>43551</v>
      </c>
      <c r="G443" s="11">
        <v>100</v>
      </c>
      <c r="H443" s="11">
        <v>21</v>
      </c>
      <c r="K443" s="11">
        <v>121</v>
      </c>
      <c r="L443" s="11" t="s">
        <v>610</v>
      </c>
      <c r="M443" s="7" t="str">
        <f t="shared" si="12"/>
        <v>HERMAGA 2016,SL</v>
      </c>
      <c r="N443" s="12">
        <f t="shared" si="13"/>
        <v>3</v>
      </c>
      <c r="O443" s="7" t="str">
        <f>IF(N443="","",VLOOKUP(N443,Mestre!$B$2:$C$13,2,FALSE))</f>
        <v>Trimestre 1</v>
      </c>
      <c r="R443"/>
      <c r="S443"/>
      <c r="T443"/>
    </row>
    <row r="444" spans="3:20" ht="15" x14ac:dyDescent="0.25">
      <c r="C444" s="8" t="s">
        <v>1861</v>
      </c>
      <c r="D444" s="9">
        <v>1900216</v>
      </c>
      <c r="F444" s="10">
        <v>43551</v>
      </c>
      <c r="G444" s="11">
        <v>103</v>
      </c>
      <c r="H444" s="11">
        <v>21.63</v>
      </c>
      <c r="K444" s="11">
        <v>124.63</v>
      </c>
      <c r="L444" s="11" t="s">
        <v>2</v>
      </c>
      <c r="M444" s="7" t="str">
        <f t="shared" si="12"/>
        <v>HERMAGA 2016,SL</v>
      </c>
      <c r="N444" s="12">
        <f t="shared" si="13"/>
        <v>3</v>
      </c>
      <c r="O444" s="7" t="str">
        <f>IF(N444="","",VLOOKUP(N444,Mestre!$B$2:$C$13,2,FALSE))</f>
        <v>Trimestre 1</v>
      </c>
      <c r="R444"/>
      <c r="S444"/>
      <c r="T444"/>
    </row>
    <row r="445" spans="3:20" ht="15" x14ac:dyDescent="0.25">
      <c r="C445" s="8" t="s">
        <v>1852</v>
      </c>
      <c r="D445" s="9">
        <v>11151</v>
      </c>
      <c r="F445" s="10">
        <v>43539</v>
      </c>
      <c r="G445" s="11">
        <v>117.18</v>
      </c>
      <c r="H445" s="11">
        <v>24.61</v>
      </c>
      <c r="K445" s="11">
        <v>141.79</v>
      </c>
      <c r="L445" s="11" t="s">
        <v>592</v>
      </c>
      <c r="M445" s="7" t="str">
        <f t="shared" si="12"/>
        <v>HIGIENE I PROTECCIO, S.L.</v>
      </c>
      <c r="N445" s="12">
        <f t="shared" si="13"/>
        <v>3</v>
      </c>
      <c r="O445" s="7" t="str">
        <f>IF(N445="","",VLOOKUP(N445,Mestre!$B$2:$C$13,2,FALSE))</f>
        <v>Trimestre 1</v>
      </c>
      <c r="R445"/>
      <c r="S445"/>
      <c r="T445"/>
    </row>
    <row r="446" spans="3:20" ht="15" x14ac:dyDescent="0.25">
      <c r="C446" s="8" t="s">
        <v>1852</v>
      </c>
      <c r="D446" s="9">
        <v>11152</v>
      </c>
      <c r="F446" s="10">
        <v>43539</v>
      </c>
      <c r="G446" s="11">
        <v>47.26</v>
      </c>
      <c r="H446" s="11">
        <v>9.92</v>
      </c>
      <c r="K446" s="11">
        <v>57.18</v>
      </c>
      <c r="L446" s="11" t="s">
        <v>592</v>
      </c>
      <c r="M446" s="7" t="str">
        <f t="shared" si="12"/>
        <v>HIGIENE I PROTECCIO, S.L.</v>
      </c>
      <c r="N446" s="12">
        <f t="shared" si="13"/>
        <v>3</v>
      </c>
      <c r="O446" s="7" t="str">
        <f>IF(N446="","",VLOOKUP(N446,Mestre!$B$2:$C$13,2,FALSE))</f>
        <v>Trimestre 1</v>
      </c>
      <c r="R446"/>
      <c r="S446"/>
      <c r="T446"/>
    </row>
    <row r="447" spans="3:20" ht="15" x14ac:dyDescent="0.25">
      <c r="C447" s="8" t="s">
        <v>1853</v>
      </c>
      <c r="D447" s="9" t="s">
        <v>589</v>
      </c>
      <c r="F447" s="10">
        <v>43554</v>
      </c>
      <c r="G447" s="11">
        <v>368.16</v>
      </c>
      <c r="H447" s="11">
        <v>77.31</v>
      </c>
      <c r="K447" s="11">
        <v>445.47</v>
      </c>
      <c r="L447" s="11" t="s">
        <v>78</v>
      </c>
      <c r="M447" s="7" t="str">
        <f t="shared" si="12"/>
        <v>FERRETERIA PEPIOL, S.A.</v>
      </c>
      <c r="N447" s="12">
        <f t="shared" si="13"/>
        <v>3</v>
      </c>
      <c r="O447" s="7" t="str">
        <f>IF(N447="","",VLOOKUP(N447,Mestre!$B$2:$C$13,2,FALSE))</f>
        <v>Trimestre 1</v>
      </c>
      <c r="R447"/>
      <c r="S447"/>
      <c r="T447"/>
    </row>
    <row r="448" spans="3:20" ht="15" x14ac:dyDescent="0.25">
      <c r="C448" s="8" t="s">
        <v>1858</v>
      </c>
      <c r="D448" s="9">
        <v>163</v>
      </c>
      <c r="F448" s="10">
        <v>43554</v>
      </c>
      <c r="G448" s="11">
        <v>577.55999999999995</v>
      </c>
      <c r="H448" s="11">
        <v>121.29</v>
      </c>
      <c r="K448" s="11">
        <v>698.85</v>
      </c>
      <c r="L448" s="11" t="s">
        <v>78</v>
      </c>
      <c r="M448" s="7" t="str">
        <f t="shared" si="12"/>
        <v>INTEGRAL DE MAQUINARIA &amp; TALLER SL</v>
      </c>
      <c r="N448" s="12">
        <f t="shared" si="13"/>
        <v>3</v>
      </c>
      <c r="O448" s="7" t="str">
        <f>IF(N448="","",VLOOKUP(N448,Mestre!$B$2:$C$13,2,FALSE))</f>
        <v>Trimestre 1</v>
      </c>
      <c r="R448"/>
      <c r="S448"/>
      <c r="T448"/>
    </row>
    <row r="449" spans="3:20" ht="15" x14ac:dyDescent="0.25">
      <c r="C449" s="8" t="s">
        <v>1878</v>
      </c>
      <c r="D449" s="9">
        <v>19381</v>
      </c>
      <c r="F449" s="10">
        <v>43554</v>
      </c>
      <c r="G449" s="11">
        <v>568.05999999999995</v>
      </c>
      <c r="H449" s="11">
        <v>119.29</v>
      </c>
      <c r="K449" s="11">
        <v>687.35</v>
      </c>
      <c r="L449" s="11" t="s">
        <v>78</v>
      </c>
      <c r="M449" s="7" t="str">
        <f t="shared" si="12"/>
        <v>MARQUIFREN SL</v>
      </c>
      <c r="N449" s="12">
        <f t="shared" si="13"/>
        <v>3</v>
      </c>
      <c r="O449" s="7" t="str">
        <f>IF(N449="","",VLOOKUP(N449,Mestre!$B$2:$C$13,2,FALSE))</f>
        <v>Trimestre 1</v>
      </c>
      <c r="R449"/>
      <c r="S449"/>
      <c r="T449"/>
    </row>
    <row r="450" spans="3:20" ht="15" x14ac:dyDescent="0.25">
      <c r="C450" s="8" t="s">
        <v>1904</v>
      </c>
      <c r="D450" s="9" t="s">
        <v>604</v>
      </c>
      <c r="F450" s="10">
        <v>43553</v>
      </c>
      <c r="G450" s="11">
        <v>5500</v>
      </c>
      <c r="H450" s="11">
        <v>1155</v>
      </c>
      <c r="K450" s="11">
        <v>6655</v>
      </c>
      <c r="L450" s="11" t="s">
        <v>606</v>
      </c>
      <c r="M450" s="7" t="str">
        <f t="shared" si="12"/>
        <v>COMO DESING STUDIO SL</v>
      </c>
      <c r="N450" s="12">
        <f t="shared" si="13"/>
        <v>3</v>
      </c>
      <c r="O450" s="7" t="str">
        <f>IF(N450="","",VLOOKUP(N450,Mestre!$B$2:$C$13,2,FALSE))</f>
        <v>Trimestre 1</v>
      </c>
      <c r="R450"/>
      <c r="S450"/>
      <c r="T450"/>
    </row>
    <row r="451" spans="3:20" ht="15" x14ac:dyDescent="0.25">
      <c r="C451" s="8" t="s">
        <v>1919</v>
      </c>
      <c r="D451" s="9" t="s">
        <v>593</v>
      </c>
      <c r="F451" s="10">
        <v>43553</v>
      </c>
      <c r="G451" s="11">
        <v>163.31</v>
      </c>
      <c r="H451" s="11">
        <v>34.299999999999997</v>
      </c>
      <c r="K451" s="11">
        <v>197.61</v>
      </c>
      <c r="L451" s="11" t="s">
        <v>594</v>
      </c>
      <c r="M451" s="7" t="str">
        <f t="shared" si="12"/>
        <v>SUMINISTROS AN-BO, S.L.</v>
      </c>
      <c r="N451" s="12">
        <f t="shared" si="13"/>
        <v>3</v>
      </c>
      <c r="O451" s="7" t="str">
        <f>IF(N451="","",VLOOKUP(N451,Mestre!$B$2:$C$13,2,FALSE))</f>
        <v>Trimestre 1</v>
      </c>
      <c r="R451"/>
      <c r="S451"/>
      <c r="T451"/>
    </row>
    <row r="452" spans="3:20" ht="15" x14ac:dyDescent="0.25">
      <c r="C452" s="8" t="s">
        <v>1926</v>
      </c>
      <c r="D452" s="9" t="s">
        <v>591</v>
      </c>
      <c r="F452" s="10">
        <v>43544</v>
      </c>
      <c r="G452" s="11">
        <v>987.75</v>
      </c>
      <c r="H452" s="11">
        <v>207.43</v>
      </c>
      <c r="K452" s="11">
        <v>1195.18</v>
      </c>
      <c r="L452" s="11" t="s">
        <v>78</v>
      </c>
      <c r="M452" s="7" t="str">
        <f t="shared" si="12"/>
        <v>FORCH COMPONENTES PARA TALLER SL</v>
      </c>
      <c r="N452" s="12">
        <f t="shared" si="13"/>
        <v>3</v>
      </c>
      <c r="O452" s="7" t="str">
        <f>IF(N452="","",VLOOKUP(N452,Mestre!$B$2:$C$13,2,FALSE))</f>
        <v>Trimestre 1</v>
      </c>
      <c r="R452"/>
      <c r="S452"/>
      <c r="T452"/>
    </row>
    <row r="453" spans="3:20" ht="15" x14ac:dyDescent="0.25">
      <c r="C453" s="8" t="s">
        <v>1939</v>
      </c>
      <c r="D453" s="9">
        <v>11</v>
      </c>
      <c r="F453" s="10">
        <v>43554</v>
      </c>
      <c r="G453" s="11">
        <v>321.8</v>
      </c>
      <c r="H453" s="11">
        <v>67.58</v>
      </c>
      <c r="K453" s="11">
        <v>389.38</v>
      </c>
      <c r="L453" s="11" t="s">
        <v>78</v>
      </c>
      <c r="M453" s="7" t="str">
        <f t="shared" si="12"/>
        <v>CASTELAO SL</v>
      </c>
      <c r="N453" s="12">
        <f t="shared" si="13"/>
        <v>3</v>
      </c>
      <c r="O453" s="7" t="str">
        <f>IF(N453="","",VLOOKUP(N453,Mestre!$B$2:$C$13,2,FALSE))</f>
        <v>Trimestre 1</v>
      </c>
      <c r="R453"/>
      <c r="S453"/>
      <c r="T453"/>
    </row>
    <row r="454" spans="3:20" ht="15" x14ac:dyDescent="0.25">
      <c r="C454" s="8" t="s">
        <v>1989</v>
      </c>
      <c r="D454" s="9" t="s">
        <v>608</v>
      </c>
      <c r="F454" s="10">
        <v>43466</v>
      </c>
      <c r="G454" s="11">
        <v>4889.6000000000004</v>
      </c>
      <c r="H454" s="11">
        <v>1026.82</v>
      </c>
      <c r="K454" s="11">
        <v>5916.42</v>
      </c>
      <c r="L454" s="11" t="s">
        <v>609</v>
      </c>
      <c r="M454" s="7" t="str">
        <f t="shared" si="12"/>
        <v>PROSEGUR SERVICIOS EFECTIVO ESPAÑA, SLU</v>
      </c>
      <c r="N454" s="12">
        <f t="shared" si="13"/>
        <v>1</v>
      </c>
      <c r="O454" s="7" t="str">
        <f>IF(N454="","",VLOOKUP(N454,Mestre!$B$2:$C$13,2,FALSE))</f>
        <v>Trimestre 1</v>
      </c>
      <c r="R454"/>
      <c r="S454"/>
      <c r="T454"/>
    </row>
    <row r="455" spans="3:20" ht="15" x14ac:dyDescent="0.25">
      <c r="C455" s="8" t="s">
        <v>2023</v>
      </c>
      <c r="D455" s="9">
        <v>192019</v>
      </c>
      <c r="F455" s="10">
        <v>43545</v>
      </c>
      <c r="G455" s="11">
        <v>435</v>
      </c>
      <c r="H455" s="11">
        <v>91.35</v>
      </c>
      <c r="K455" s="11">
        <v>526.35</v>
      </c>
      <c r="L455" s="11" t="s">
        <v>168</v>
      </c>
      <c r="M455" s="7" t="str">
        <f t="shared" si="12"/>
        <v>IOE SOPORTE E IMPEMENTACION SLU</v>
      </c>
      <c r="N455" s="12">
        <f t="shared" si="13"/>
        <v>3</v>
      </c>
      <c r="O455" s="7" t="str">
        <f>IF(N455="","",VLOOKUP(N455,Mestre!$B$2:$C$13,2,FALSE))</f>
        <v>Trimestre 1</v>
      </c>
      <c r="R455"/>
      <c r="S455"/>
      <c r="T455"/>
    </row>
    <row r="456" spans="3:20" ht="15" x14ac:dyDescent="0.25">
      <c r="C456" s="8" t="s">
        <v>2023</v>
      </c>
      <c r="D456" s="9">
        <v>232019</v>
      </c>
      <c r="F456" s="10">
        <v>43551</v>
      </c>
      <c r="G456" s="11">
        <v>990</v>
      </c>
      <c r="H456" s="11">
        <v>207.9</v>
      </c>
      <c r="K456" s="11">
        <v>1197.9000000000001</v>
      </c>
      <c r="L456" s="11" t="s">
        <v>607</v>
      </c>
      <c r="M456" s="7" t="str">
        <f t="shared" si="12"/>
        <v>IOE SOPORTE E IMPEMENTACION SLU</v>
      </c>
      <c r="N456" s="12">
        <f t="shared" si="13"/>
        <v>3</v>
      </c>
      <c r="O456" s="7" t="str">
        <f>IF(N456="","",VLOOKUP(N456,Mestre!$B$2:$C$13,2,FALSE))</f>
        <v>Trimestre 1</v>
      </c>
      <c r="R456"/>
      <c r="S456"/>
      <c r="T456"/>
    </row>
    <row r="457" spans="3:20" ht="15" x14ac:dyDescent="0.25">
      <c r="C457" s="8" t="s">
        <v>2067</v>
      </c>
      <c r="D457" s="9">
        <v>1901011645</v>
      </c>
      <c r="F457" s="10">
        <v>43543</v>
      </c>
      <c r="G457" s="11">
        <v>655.25</v>
      </c>
      <c r="H457" s="11">
        <v>126.12</v>
      </c>
      <c r="K457" s="11">
        <v>781.37</v>
      </c>
      <c r="L457" s="11" t="s">
        <v>603</v>
      </c>
      <c r="M457" s="7" t="str">
        <f t="shared" si="12"/>
        <v>OCA INSPECCION, CONTROL Y PREVENCION SAU</v>
      </c>
      <c r="N457" s="12">
        <f t="shared" si="13"/>
        <v>3</v>
      </c>
      <c r="O457" s="7" t="str">
        <f>IF(N457="","",VLOOKUP(N457,Mestre!$B$2:$C$13,2,FALSE))</f>
        <v>Trimestre 1</v>
      </c>
      <c r="R457"/>
      <c r="S457"/>
      <c r="T457"/>
    </row>
    <row r="458" spans="3:20" ht="15" x14ac:dyDescent="0.25">
      <c r="C458" s="8" t="s">
        <v>2068</v>
      </c>
      <c r="D458" s="9" t="s">
        <v>599</v>
      </c>
      <c r="F458" s="10">
        <v>43539</v>
      </c>
      <c r="G458" s="11">
        <v>1069</v>
      </c>
      <c r="H458" s="11">
        <v>224.49</v>
      </c>
      <c r="K458" s="11">
        <v>1293.49</v>
      </c>
      <c r="L458" s="11" t="s">
        <v>601</v>
      </c>
      <c r="M458" s="7" t="str">
        <f t="shared" ref="M458:M521" si="14">MID(C458,8,60)</f>
        <v>SCHIBSTED CLASSIFIED MEDIA SPAIN SL</v>
      </c>
      <c r="N458" s="12">
        <f t="shared" ref="N458:N521" si="15">IF(F458="","",MONTH(F458))</f>
        <v>3</v>
      </c>
      <c r="O458" s="7" t="str">
        <f>IF(N458="","",VLOOKUP(N458,Mestre!$B$2:$C$13,2,FALSE))</f>
        <v>Trimestre 1</v>
      </c>
      <c r="R458"/>
      <c r="S458"/>
      <c r="T458"/>
    </row>
    <row r="459" spans="3:20" ht="15" x14ac:dyDescent="0.25">
      <c r="C459" s="8" t="s">
        <v>1905</v>
      </c>
      <c r="D459" s="9">
        <v>3152</v>
      </c>
      <c r="F459" s="10">
        <v>43555</v>
      </c>
      <c r="G459" s="11">
        <v>169.35</v>
      </c>
      <c r="H459" s="11">
        <v>35.56</v>
      </c>
      <c r="K459" s="11">
        <v>204.91</v>
      </c>
      <c r="L459" s="11" t="s">
        <v>78</v>
      </c>
      <c r="M459" s="7" t="str">
        <f t="shared" si="14"/>
        <v>ANTONIO MESAS MARTINEZ</v>
      </c>
      <c r="N459" s="12">
        <f t="shared" si="15"/>
        <v>3</v>
      </c>
      <c r="O459" s="7" t="str">
        <f>IF(N459="","",VLOOKUP(N459,Mestre!$B$2:$C$13,2,FALSE))</f>
        <v>Trimestre 1</v>
      </c>
      <c r="R459"/>
      <c r="S459"/>
      <c r="T459"/>
    </row>
    <row r="460" spans="3:20" ht="15" x14ac:dyDescent="0.25">
      <c r="C460" s="8" t="s">
        <v>1835</v>
      </c>
      <c r="D460" s="9" t="s">
        <v>588</v>
      </c>
      <c r="F460" s="10">
        <v>43546</v>
      </c>
      <c r="G460" s="11">
        <v>440.71</v>
      </c>
      <c r="H460" s="11">
        <v>92.55</v>
      </c>
      <c r="K460" s="11">
        <v>533.26</v>
      </c>
      <c r="L460" s="11" t="s">
        <v>445</v>
      </c>
      <c r="M460" s="7" t="str">
        <f t="shared" si="14"/>
        <v>VODAFONE ESPAÑA, SAU</v>
      </c>
      <c r="N460" s="12">
        <f t="shared" si="15"/>
        <v>3</v>
      </c>
      <c r="O460" s="7" t="str">
        <f>IF(N460="","",VLOOKUP(N460,Mestre!$B$2:$C$13,2,FALSE))</f>
        <v>Trimestre 1</v>
      </c>
      <c r="R460"/>
      <c r="S460"/>
      <c r="T460"/>
    </row>
    <row r="461" spans="3:20" ht="15" x14ac:dyDescent="0.25">
      <c r="C461" s="8" t="s">
        <v>2060</v>
      </c>
      <c r="D461" s="9" t="s">
        <v>596</v>
      </c>
      <c r="F461" s="10">
        <v>43529</v>
      </c>
      <c r="G461" s="11">
        <v>168</v>
      </c>
      <c r="H461" s="11">
        <v>35.28</v>
      </c>
      <c r="K461" s="11">
        <v>203.28</v>
      </c>
      <c r="L461" s="11" t="s">
        <v>597</v>
      </c>
      <c r="M461" s="7" t="str">
        <f t="shared" si="14"/>
        <v>CERRAJERIA BLANCO RF 1973 SL</v>
      </c>
      <c r="N461" s="12">
        <f t="shared" si="15"/>
        <v>3</v>
      </c>
      <c r="O461" s="7" t="str">
        <f>IF(N461="","",VLOOKUP(N461,Mestre!$B$2:$C$13,2,FALSE))</f>
        <v>Trimestre 1</v>
      </c>
      <c r="R461"/>
      <c r="S461"/>
      <c r="T461"/>
    </row>
    <row r="462" spans="3:20" ht="15" x14ac:dyDescent="0.25">
      <c r="C462" s="8" t="s">
        <v>1887</v>
      </c>
      <c r="D462" s="9">
        <v>1366</v>
      </c>
      <c r="F462" s="10">
        <v>43553</v>
      </c>
      <c r="G462" s="11">
        <v>24.87</v>
      </c>
      <c r="H462" s="11">
        <v>5.22</v>
      </c>
      <c r="K462" s="11">
        <v>30.09</v>
      </c>
      <c r="L462" s="11" t="s">
        <v>592</v>
      </c>
      <c r="M462" s="7" t="str">
        <f t="shared" si="14"/>
        <v>WATER FIRE SL</v>
      </c>
      <c r="N462" s="12">
        <f t="shared" si="15"/>
        <v>3</v>
      </c>
      <c r="O462" s="7" t="str">
        <f>IF(N462="","",VLOOKUP(N462,Mestre!$B$2:$C$13,2,FALSE))</f>
        <v>Trimestre 1</v>
      </c>
      <c r="R462"/>
      <c r="S462"/>
      <c r="T462"/>
    </row>
    <row r="463" spans="3:20" ht="15" x14ac:dyDescent="0.25">
      <c r="C463" s="8" t="s">
        <v>1877</v>
      </c>
      <c r="D463" s="9">
        <v>192035</v>
      </c>
      <c r="F463" s="10">
        <v>43555</v>
      </c>
      <c r="G463" s="11">
        <v>597.5</v>
      </c>
      <c r="H463" s="11">
        <v>125.48</v>
      </c>
      <c r="K463" s="11">
        <v>722.98</v>
      </c>
      <c r="L463" s="11" t="s">
        <v>78</v>
      </c>
      <c r="M463" s="7" t="str">
        <f t="shared" si="14"/>
        <v>CIPRIANO VILLARES CEREZO</v>
      </c>
      <c r="N463" s="12">
        <f t="shared" si="15"/>
        <v>3</v>
      </c>
      <c r="O463" s="7" t="str">
        <f>IF(N463="","",VLOOKUP(N463,Mestre!$B$2:$C$13,2,FALSE))</f>
        <v>Trimestre 1</v>
      </c>
      <c r="R463"/>
      <c r="S463"/>
      <c r="T463"/>
    </row>
    <row r="464" spans="3:20" ht="15" x14ac:dyDescent="0.25">
      <c r="C464" s="8" t="s">
        <v>1881</v>
      </c>
      <c r="D464" s="9">
        <v>214927</v>
      </c>
      <c r="F464" s="10">
        <v>43555</v>
      </c>
      <c r="G464" s="11">
        <v>294.76</v>
      </c>
      <c r="H464" s="11">
        <v>61.9</v>
      </c>
      <c r="K464" s="11">
        <v>356.66</v>
      </c>
      <c r="L464" s="11" t="s">
        <v>78</v>
      </c>
      <c r="M464" s="7" t="str">
        <f t="shared" si="14"/>
        <v>RECANVIS BRUGUES MOTOR, S.L.</v>
      </c>
      <c r="N464" s="12">
        <f t="shared" si="15"/>
        <v>3</v>
      </c>
      <c r="O464" s="7" t="str">
        <f>IF(N464="","",VLOOKUP(N464,Mestre!$B$2:$C$13,2,FALSE))</f>
        <v>Trimestre 1</v>
      </c>
      <c r="R464"/>
      <c r="S464"/>
      <c r="T464"/>
    </row>
    <row r="465" spans="3:20" ht="15" x14ac:dyDescent="0.25">
      <c r="C465" s="8" t="s">
        <v>1882</v>
      </c>
      <c r="D465" s="9" t="s">
        <v>615</v>
      </c>
      <c r="F465" s="10">
        <v>43555</v>
      </c>
      <c r="G465" s="11">
        <v>854.74</v>
      </c>
      <c r="H465" s="11">
        <v>179.5</v>
      </c>
      <c r="K465" s="11">
        <v>1034.24</v>
      </c>
      <c r="L465" s="11" t="s">
        <v>101</v>
      </c>
      <c r="M465" s="7" t="str">
        <f t="shared" si="14"/>
        <v>NEUMATICOS SOLEDAD, S.L.</v>
      </c>
      <c r="N465" s="12">
        <f t="shared" si="15"/>
        <v>3</v>
      </c>
      <c r="O465" s="7" t="str">
        <f>IF(N465="","",VLOOKUP(N465,Mestre!$B$2:$C$13,2,FALSE))</f>
        <v>Trimestre 1</v>
      </c>
      <c r="R465"/>
      <c r="S465"/>
      <c r="T465"/>
    </row>
    <row r="466" spans="3:20" ht="15" x14ac:dyDescent="0.25">
      <c r="C466" s="8" t="s">
        <v>1898</v>
      </c>
      <c r="D466" s="9" t="s">
        <v>618</v>
      </c>
      <c r="F466" s="10">
        <v>43555</v>
      </c>
      <c r="G466" s="11">
        <v>163.6</v>
      </c>
      <c r="H466" s="11">
        <v>34.36</v>
      </c>
      <c r="K466" s="11">
        <v>197.96</v>
      </c>
      <c r="L466" s="11" t="s">
        <v>78</v>
      </c>
      <c r="M466" s="7" t="str">
        <f t="shared" si="14"/>
        <v>ABELLAN Y ORTEGA SL</v>
      </c>
      <c r="N466" s="12">
        <f t="shared" si="15"/>
        <v>3</v>
      </c>
      <c r="O466" s="7" t="str">
        <f>IF(N466="","",VLOOKUP(N466,Mestre!$B$2:$C$13,2,FALSE))</f>
        <v>Trimestre 1</v>
      </c>
      <c r="R466"/>
      <c r="S466"/>
      <c r="T466"/>
    </row>
    <row r="467" spans="3:20" ht="15" x14ac:dyDescent="0.25">
      <c r="C467" s="8" t="s">
        <v>1899</v>
      </c>
      <c r="D467" s="9" t="s">
        <v>623</v>
      </c>
      <c r="F467" s="10">
        <v>43555</v>
      </c>
      <c r="G467" s="11">
        <v>282.52</v>
      </c>
      <c r="H467" s="11">
        <v>59.33</v>
      </c>
      <c r="K467" s="11">
        <v>341.85</v>
      </c>
      <c r="L467" s="11" t="s">
        <v>160</v>
      </c>
      <c r="M467" s="7" t="str">
        <f t="shared" si="14"/>
        <v>SOLRED S.A.</v>
      </c>
      <c r="N467" s="12">
        <f t="shared" si="15"/>
        <v>3</v>
      </c>
      <c r="O467" s="7" t="str">
        <f>IF(N467="","",VLOOKUP(N467,Mestre!$B$2:$C$13,2,FALSE))</f>
        <v>Trimestre 1</v>
      </c>
      <c r="R467"/>
      <c r="S467"/>
      <c r="T467"/>
    </row>
    <row r="468" spans="3:20" ht="15" x14ac:dyDescent="0.25">
      <c r="C468" s="8" t="s">
        <v>1913</v>
      </c>
      <c r="D468" s="9">
        <v>1941005613</v>
      </c>
      <c r="F468" s="10">
        <v>43552</v>
      </c>
      <c r="G468" s="11">
        <v>1246.5</v>
      </c>
      <c r="H468" s="11">
        <v>261.76</v>
      </c>
      <c r="K468" s="11">
        <v>1508.26</v>
      </c>
      <c r="L468" s="11" t="s">
        <v>96</v>
      </c>
      <c r="M468" s="7" t="str">
        <f t="shared" si="14"/>
        <v>OFIPRIX SL</v>
      </c>
      <c r="N468" s="12">
        <f t="shared" si="15"/>
        <v>3</v>
      </c>
      <c r="O468" s="7" t="str">
        <f>IF(N468="","",VLOOKUP(N468,Mestre!$B$2:$C$13,2,FALSE))</f>
        <v>Trimestre 1</v>
      </c>
      <c r="R468"/>
      <c r="S468"/>
      <c r="T468"/>
    </row>
    <row r="469" spans="3:20" ht="15" x14ac:dyDescent="0.25">
      <c r="C469" s="8" t="s">
        <v>1952</v>
      </c>
      <c r="D469" s="9" t="s">
        <v>622</v>
      </c>
      <c r="F469" s="10">
        <v>43555</v>
      </c>
      <c r="G469" s="11">
        <v>637.6</v>
      </c>
      <c r="H469" s="11">
        <v>133.9</v>
      </c>
      <c r="K469" s="11">
        <v>771.5</v>
      </c>
      <c r="L469" s="11" t="s">
        <v>436</v>
      </c>
      <c r="M469" s="7" t="str">
        <f t="shared" si="14"/>
        <v>BOREAL INFORMATION TECHNOLOGY, S.L.</v>
      </c>
      <c r="N469" s="12">
        <f t="shared" si="15"/>
        <v>3</v>
      </c>
      <c r="O469" s="7" t="str">
        <f>IF(N469="","",VLOOKUP(N469,Mestre!$B$2:$C$13,2,FALSE))</f>
        <v>Trimestre 1</v>
      </c>
      <c r="R469"/>
      <c r="S469"/>
      <c r="T469"/>
    </row>
    <row r="470" spans="3:20" ht="15" x14ac:dyDescent="0.25">
      <c r="C470" s="8" t="s">
        <v>1955</v>
      </c>
      <c r="D470" s="9" t="s">
        <v>620</v>
      </c>
      <c r="F470" s="10">
        <v>43555</v>
      </c>
      <c r="G470" s="11">
        <v>31.86</v>
      </c>
      <c r="H470" s="11">
        <v>3.19</v>
      </c>
      <c r="K470" s="11">
        <v>35.049999999999997</v>
      </c>
      <c r="L470" s="11" t="s">
        <v>621</v>
      </c>
      <c r="M470" s="7" t="str">
        <f t="shared" si="14"/>
        <v>VIVA AQUA SERVICE SPAIN, S.A.</v>
      </c>
      <c r="N470" s="12">
        <f t="shared" si="15"/>
        <v>3</v>
      </c>
      <c r="O470" s="7" t="str">
        <f>IF(N470="","",VLOOKUP(N470,Mestre!$B$2:$C$13,2,FALSE))</f>
        <v>Trimestre 1</v>
      </c>
      <c r="R470"/>
      <c r="S470"/>
      <c r="T470"/>
    </row>
    <row r="471" spans="3:20" ht="15" x14ac:dyDescent="0.25">
      <c r="C471" s="8" t="s">
        <v>1964</v>
      </c>
      <c r="D471" s="9">
        <v>190189</v>
      </c>
      <c r="F471" s="10">
        <v>43555</v>
      </c>
      <c r="G471" s="11">
        <v>1497</v>
      </c>
      <c r="H471" s="11">
        <v>149.69999999999999</v>
      </c>
      <c r="K471" s="11">
        <v>1646.7</v>
      </c>
      <c r="L471" s="11" t="s">
        <v>152</v>
      </c>
      <c r="M471" s="7" t="str">
        <f t="shared" si="14"/>
        <v>TRANS G.M., S.L.</v>
      </c>
      <c r="N471" s="12">
        <f t="shared" si="15"/>
        <v>3</v>
      </c>
      <c r="O471" s="7" t="str">
        <f>IF(N471="","",VLOOKUP(N471,Mestre!$B$2:$C$13,2,FALSE))</f>
        <v>Trimestre 1</v>
      </c>
      <c r="R471"/>
      <c r="S471"/>
      <c r="T471"/>
    </row>
    <row r="472" spans="3:20" ht="15" x14ac:dyDescent="0.25">
      <c r="C472" s="8" t="s">
        <v>1981</v>
      </c>
      <c r="D472" s="9" t="s">
        <v>612</v>
      </c>
      <c r="F472" s="10">
        <v>43538</v>
      </c>
      <c r="G472" s="11">
        <v>1129</v>
      </c>
      <c r="H472" s="11">
        <v>237.09</v>
      </c>
      <c r="K472" s="11">
        <v>1366.09</v>
      </c>
      <c r="L472" s="11" t="s">
        <v>614</v>
      </c>
      <c r="M472" s="7" t="str">
        <f t="shared" si="14"/>
        <v>MONTSE LOPEZ ANDRES (PHONE MARKETING)</v>
      </c>
      <c r="N472" s="12">
        <f t="shared" si="15"/>
        <v>3</v>
      </c>
      <c r="O472" s="7" t="str">
        <f>IF(N472="","",VLOOKUP(N472,Mestre!$B$2:$C$13,2,FALSE))</f>
        <v>Trimestre 1</v>
      </c>
      <c r="R472"/>
      <c r="S472"/>
      <c r="T472"/>
    </row>
    <row r="473" spans="3:20" ht="15" x14ac:dyDescent="0.25">
      <c r="C473" s="8" t="s">
        <v>1978</v>
      </c>
      <c r="D473" s="9">
        <v>4613021269</v>
      </c>
      <c r="F473" s="10">
        <v>43539</v>
      </c>
      <c r="G473" s="11">
        <v>290.45999999999998</v>
      </c>
      <c r="H473" s="11">
        <v>61</v>
      </c>
      <c r="K473" s="11">
        <v>351.46</v>
      </c>
      <c r="L473" s="11" t="s">
        <v>78</v>
      </c>
      <c r="M473" s="7" t="str">
        <f t="shared" si="14"/>
        <v>RECA HISPANIA SAU</v>
      </c>
      <c r="N473" s="12">
        <f t="shared" si="15"/>
        <v>3</v>
      </c>
      <c r="O473" s="7" t="str">
        <f>IF(N473="","",VLOOKUP(N473,Mestre!$B$2:$C$13,2,FALSE))</f>
        <v>Trimestre 1</v>
      </c>
      <c r="R473"/>
      <c r="S473"/>
      <c r="T473"/>
    </row>
    <row r="474" spans="3:20" ht="15" x14ac:dyDescent="0.25">
      <c r="C474" s="8" t="s">
        <v>1978</v>
      </c>
      <c r="D474" s="9">
        <v>4613013292</v>
      </c>
      <c r="F474" s="10">
        <v>43525</v>
      </c>
      <c r="G474" s="11">
        <v>120</v>
      </c>
      <c r="H474" s="11">
        <v>25.2</v>
      </c>
      <c r="K474" s="11">
        <v>145.19999999999999</v>
      </c>
      <c r="L474" s="11" t="s">
        <v>78</v>
      </c>
      <c r="M474" s="7" t="str">
        <f t="shared" si="14"/>
        <v>RECA HISPANIA SAU</v>
      </c>
      <c r="N474" s="12">
        <f t="shared" si="15"/>
        <v>3</v>
      </c>
      <c r="O474" s="7" t="str">
        <f>IF(N474="","",VLOOKUP(N474,Mestre!$B$2:$C$13,2,FALSE))</f>
        <v>Trimestre 1</v>
      </c>
      <c r="R474"/>
      <c r="S474"/>
      <c r="T474"/>
    </row>
    <row r="475" spans="3:20" ht="15" x14ac:dyDescent="0.25">
      <c r="C475" s="8" t="s">
        <v>1992</v>
      </c>
      <c r="D475" s="9" t="s">
        <v>616</v>
      </c>
      <c r="F475" s="10">
        <v>43555</v>
      </c>
      <c r="G475" s="11">
        <v>426.98</v>
      </c>
      <c r="H475" s="11">
        <v>89.67</v>
      </c>
      <c r="K475" s="11">
        <v>516.65</v>
      </c>
      <c r="L475" s="11" t="s">
        <v>617</v>
      </c>
      <c r="M475" s="7" t="str">
        <f t="shared" si="14"/>
        <v>REPARACIONES Y VULCANIZADOS JDF, S.L.</v>
      </c>
      <c r="N475" s="12">
        <f t="shared" si="15"/>
        <v>3</v>
      </c>
      <c r="O475" s="7" t="str">
        <f>IF(N475="","",VLOOKUP(N475,Mestre!$B$2:$C$13,2,FALSE))</f>
        <v>Trimestre 1</v>
      </c>
      <c r="R475"/>
      <c r="S475"/>
      <c r="T475"/>
    </row>
    <row r="476" spans="3:20" ht="15" x14ac:dyDescent="0.25">
      <c r="C476" s="8" t="s">
        <v>1996</v>
      </c>
      <c r="D476" s="9" t="s">
        <v>624</v>
      </c>
      <c r="F476" s="10">
        <v>43555</v>
      </c>
      <c r="G476" s="11">
        <v>88.47</v>
      </c>
      <c r="H476" s="11">
        <v>18.579999999999998</v>
      </c>
      <c r="K476" s="11">
        <v>107.05</v>
      </c>
      <c r="L476" s="11" t="s">
        <v>160</v>
      </c>
      <c r="M476" s="7" t="str">
        <f t="shared" si="14"/>
        <v>LIQUID NATURAL GAZ, S.L.</v>
      </c>
      <c r="N476" s="12">
        <f t="shared" si="15"/>
        <v>3</v>
      </c>
      <c r="O476" s="7" t="str">
        <f>IF(N476="","",VLOOKUP(N476,Mestre!$B$2:$C$13,2,FALSE))</f>
        <v>Trimestre 1</v>
      </c>
      <c r="R476"/>
      <c r="S476"/>
      <c r="T476"/>
    </row>
    <row r="477" spans="3:20" ht="15" x14ac:dyDescent="0.25">
      <c r="C477" s="8" t="s">
        <v>2004</v>
      </c>
      <c r="D477" s="9">
        <v>145</v>
      </c>
      <c r="F477" s="10">
        <v>43555</v>
      </c>
      <c r="G477" s="11">
        <v>111.19</v>
      </c>
      <c r="H477" s="11">
        <v>23.35</v>
      </c>
      <c r="J477" s="11" t="s">
        <v>2069</v>
      </c>
      <c r="K477" s="11">
        <v>133.43</v>
      </c>
      <c r="L477" s="11" t="s">
        <v>619</v>
      </c>
      <c r="M477" s="7" t="str">
        <f t="shared" si="14"/>
        <v>CARLOS JUAN GUTIERREZ</v>
      </c>
      <c r="N477" s="12">
        <f t="shared" si="15"/>
        <v>3</v>
      </c>
      <c r="O477" s="7" t="str">
        <f>IF(N477="","",VLOOKUP(N477,Mestre!$B$2:$C$13,2,FALSE))</f>
        <v>Trimestre 1</v>
      </c>
      <c r="R477"/>
      <c r="S477"/>
      <c r="T477"/>
    </row>
    <row r="478" spans="3:20" ht="15" x14ac:dyDescent="0.25">
      <c r="C478" s="8" t="s">
        <v>2005</v>
      </c>
      <c r="D478" s="9">
        <v>19049</v>
      </c>
      <c r="F478" s="10">
        <v>43555</v>
      </c>
      <c r="G478" s="11">
        <v>397.47</v>
      </c>
      <c r="H478" s="11">
        <v>83.46</v>
      </c>
      <c r="K478" s="11">
        <v>480.93</v>
      </c>
      <c r="L478" s="11" t="s">
        <v>476</v>
      </c>
      <c r="M478" s="7" t="str">
        <f t="shared" si="14"/>
        <v>SINGULAR ECOLOGIC SL</v>
      </c>
      <c r="N478" s="12">
        <f t="shared" si="15"/>
        <v>3</v>
      </c>
      <c r="O478" s="7" t="str">
        <f>IF(N478="","",VLOOKUP(N478,Mestre!$B$2:$C$13,2,FALSE))</f>
        <v>Trimestre 1</v>
      </c>
      <c r="R478"/>
      <c r="S478"/>
      <c r="T478"/>
    </row>
    <row r="479" spans="3:20" ht="15" x14ac:dyDescent="0.25">
      <c r="C479" s="8" t="s">
        <v>2070</v>
      </c>
      <c r="D479" s="9" t="s">
        <v>625</v>
      </c>
      <c r="F479" s="10">
        <v>43539</v>
      </c>
      <c r="G479" s="11">
        <v>100.24</v>
      </c>
      <c r="H479" s="11">
        <v>21.06</v>
      </c>
      <c r="K479" s="11">
        <v>121.3</v>
      </c>
      <c r="L479" s="11" t="s">
        <v>627</v>
      </c>
      <c r="M479" s="7" t="str">
        <f t="shared" si="14"/>
        <v>LEROY MERLIN ESPAÑA SLU</v>
      </c>
      <c r="N479" s="12">
        <f t="shared" si="15"/>
        <v>3</v>
      </c>
      <c r="O479" s="7" t="str">
        <f>IF(N479="","",VLOOKUP(N479,Mestre!$B$2:$C$13,2,FALSE))</f>
        <v>Trimestre 1</v>
      </c>
      <c r="R479"/>
      <c r="S479"/>
      <c r="T479"/>
    </row>
    <row r="480" spans="3:20" ht="15" x14ac:dyDescent="0.25">
      <c r="C480" s="8" t="s">
        <v>2071</v>
      </c>
      <c r="D480" s="9">
        <v>244176</v>
      </c>
      <c r="F480" s="10">
        <v>43539</v>
      </c>
      <c r="G480" s="11">
        <v>57.84</v>
      </c>
      <c r="H480" s="11">
        <v>12.15</v>
      </c>
      <c r="K480" s="11">
        <v>69.989999999999995</v>
      </c>
      <c r="L480" s="11" t="s">
        <v>96</v>
      </c>
      <c r="M480" s="7" t="str">
        <f t="shared" si="14"/>
        <v>CONFORAMA ESPAÑA SA</v>
      </c>
      <c r="N480" s="12">
        <f t="shared" si="15"/>
        <v>3</v>
      </c>
      <c r="O480" s="7" t="str">
        <f>IF(N480="","",VLOOKUP(N480,Mestre!$B$2:$C$13,2,FALSE))</f>
        <v>Trimestre 1</v>
      </c>
      <c r="R480"/>
      <c r="S480"/>
      <c r="T480"/>
    </row>
    <row r="481" spans="3:20" ht="15" x14ac:dyDescent="0.25">
      <c r="C481" s="8" t="s">
        <v>1868</v>
      </c>
      <c r="D481" s="9">
        <v>178959</v>
      </c>
      <c r="F481" s="10">
        <v>43555</v>
      </c>
      <c r="G481" s="11">
        <v>315.83</v>
      </c>
      <c r="H481" s="11">
        <v>66.319999999999993</v>
      </c>
      <c r="K481" s="11">
        <v>382.15</v>
      </c>
      <c r="L481" s="11" t="s">
        <v>329</v>
      </c>
      <c r="M481" s="7" t="str">
        <f t="shared" si="14"/>
        <v>COHIMAR HIDRAULICA NEUMATICA S.L.</v>
      </c>
      <c r="N481" s="12">
        <f t="shared" si="15"/>
        <v>3</v>
      </c>
      <c r="O481" s="7" t="str">
        <f>IF(N481="","",VLOOKUP(N481,Mestre!$B$2:$C$13,2,FALSE))</f>
        <v>Trimestre 1</v>
      </c>
      <c r="R481"/>
      <c r="S481"/>
      <c r="T481"/>
    </row>
    <row r="482" spans="3:20" ht="15" x14ac:dyDescent="0.25">
      <c r="C482" s="8" t="s">
        <v>1868</v>
      </c>
      <c r="D482" s="9">
        <v>178960</v>
      </c>
      <c r="F482" s="10">
        <v>43555</v>
      </c>
      <c r="G482" s="11">
        <v>316.18</v>
      </c>
      <c r="H482" s="11">
        <v>66.400000000000006</v>
      </c>
      <c r="K482" s="11">
        <v>382.58</v>
      </c>
      <c r="L482" s="11" t="s">
        <v>329</v>
      </c>
      <c r="M482" s="7" t="str">
        <f t="shared" si="14"/>
        <v>COHIMAR HIDRAULICA NEUMATICA S.L.</v>
      </c>
      <c r="N482" s="12">
        <f t="shared" si="15"/>
        <v>3</v>
      </c>
      <c r="O482" s="7" t="str">
        <f>IF(N482="","",VLOOKUP(N482,Mestre!$B$2:$C$13,2,FALSE))</f>
        <v>Trimestre 1</v>
      </c>
      <c r="R482"/>
      <c r="S482"/>
      <c r="T482"/>
    </row>
    <row r="483" spans="3:20" ht="15" x14ac:dyDescent="0.25">
      <c r="C483" s="8" t="s">
        <v>1868</v>
      </c>
      <c r="D483" s="9">
        <v>178962</v>
      </c>
      <c r="F483" s="10">
        <v>43555</v>
      </c>
      <c r="G483" s="11">
        <v>297.25</v>
      </c>
      <c r="H483" s="11">
        <v>62.42</v>
      </c>
      <c r="K483" s="11">
        <v>359.67</v>
      </c>
      <c r="L483" s="11" t="s">
        <v>329</v>
      </c>
      <c r="M483" s="7" t="str">
        <f t="shared" si="14"/>
        <v>COHIMAR HIDRAULICA NEUMATICA S.L.</v>
      </c>
      <c r="N483" s="12">
        <f t="shared" si="15"/>
        <v>3</v>
      </c>
      <c r="O483" s="7" t="str">
        <f>IF(N483="","",VLOOKUP(N483,Mestre!$B$2:$C$13,2,FALSE))</f>
        <v>Trimestre 1</v>
      </c>
      <c r="R483"/>
      <c r="S483"/>
      <c r="T483"/>
    </row>
    <row r="484" spans="3:20" ht="15" x14ac:dyDescent="0.25">
      <c r="C484" s="8" t="s">
        <v>1975</v>
      </c>
      <c r="D484" s="9" t="s">
        <v>632</v>
      </c>
      <c r="F484" s="10">
        <v>43555</v>
      </c>
      <c r="G484" s="11">
        <v>1104.02</v>
      </c>
      <c r="H484" s="11">
        <v>231.84</v>
      </c>
      <c r="K484" s="11">
        <v>1335.86</v>
      </c>
      <c r="L484" s="11" t="s">
        <v>633</v>
      </c>
      <c r="M484" s="7" t="str">
        <f t="shared" si="14"/>
        <v>FLOWBIRD ESPAÑA SLU</v>
      </c>
      <c r="N484" s="12">
        <f t="shared" si="15"/>
        <v>3</v>
      </c>
      <c r="O484" s="7" t="str">
        <f>IF(N484="","",VLOOKUP(N484,Mestre!$B$2:$C$13,2,FALSE))</f>
        <v>Trimestre 1</v>
      </c>
      <c r="R484"/>
      <c r="S484"/>
      <c r="T484"/>
    </row>
    <row r="485" spans="3:20" ht="15" x14ac:dyDescent="0.25">
      <c r="C485" s="8" t="s">
        <v>1998</v>
      </c>
      <c r="D485" s="9" t="s">
        <v>640</v>
      </c>
      <c r="F485" s="10">
        <v>43555</v>
      </c>
      <c r="G485" s="11">
        <v>110</v>
      </c>
      <c r="H485" s="11">
        <v>11</v>
      </c>
      <c r="K485" s="11">
        <v>121</v>
      </c>
      <c r="L485" s="11" t="s">
        <v>256</v>
      </c>
      <c r="M485" s="7" t="str">
        <f t="shared" si="14"/>
        <v>CONTENIDORS PUBLICS DE CATALUNYA SA</v>
      </c>
      <c r="N485" s="12">
        <f t="shared" si="15"/>
        <v>3</v>
      </c>
      <c r="O485" s="7" t="str">
        <f>IF(N485="","",VLOOKUP(N485,Mestre!$B$2:$C$13,2,FALSE))</f>
        <v>Trimestre 1</v>
      </c>
      <c r="R485"/>
      <c r="S485"/>
      <c r="T485"/>
    </row>
    <row r="486" spans="3:20" ht="15" x14ac:dyDescent="0.25">
      <c r="C486" s="8" t="s">
        <v>1998</v>
      </c>
      <c r="D486" s="9" t="s">
        <v>636</v>
      </c>
      <c r="F486" s="10">
        <v>43555</v>
      </c>
      <c r="G486" s="11">
        <v>110</v>
      </c>
      <c r="H486" s="11">
        <v>11</v>
      </c>
      <c r="K486" s="11">
        <v>121</v>
      </c>
      <c r="L486" s="11" t="s">
        <v>256</v>
      </c>
      <c r="M486" s="7" t="str">
        <f t="shared" si="14"/>
        <v>CONTENIDORS PUBLICS DE CATALUNYA SA</v>
      </c>
      <c r="N486" s="12">
        <f t="shared" si="15"/>
        <v>3</v>
      </c>
      <c r="O486" s="7" t="str">
        <f>IF(N486="","",VLOOKUP(N486,Mestre!$B$2:$C$13,2,FALSE))</f>
        <v>Trimestre 1</v>
      </c>
      <c r="R486"/>
      <c r="S486"/>
      <c r="T486"/>
    </row>
    <row r="487" spans="3:20" ht="15" x14ac:dyDescent="0.25">
      <c r="C487" s="8" t="s">
        <v>1998</v>
      </c>
      <c r="D487" s="9" t="s">
        <v>635</v>
      </c>
      <c r="F487" s="10">
        <v>43555</v>
      </c>
      <c r="G487" s="11">
        <v>110</v>
      </c>
      <c r="H487" s="11">
        <v>11</v>
      </c>
      <c r="K487" s="11">
        <v>121</v>
      </c>
      <c r="L487" s="11" t="s">
        <v>256</v>
      </c>
      <c r="M487" s="7" t="str">
        <f t="shared" si="14"/>
        <v>CONTENIDORS PUBLICS DE CATALUNYA SA</v>
      </c>
      <c r="N487" s="12">
        <f t="shared" si="15"/>
        <v>3</v>
      </c>
      <c r="O487" s="7" t="str">
        <f>IF(N487="","",VLOOKUP(N487,Mestre!$B$2:$C$13,2,FALSE))</f>
        <v>Trimestre 1</v>
      </c>
      <c r="R487"/>
      <c r="S487"/>
      <c r="T487"/>
    </row>
    <row r="488" spans="3:20" ht="15" x14ac:dyDescent="0.25">
      <c r="C488" s="8" t="s">
        <v>1998</v>
      </c>
      <c r="D488" s="9" t="s">
        <v>643</v>
      </c>
      <c r="F488" s="10">
        <v>43555</v>
      </c>
      <c r="G488" s="11">
        <v>110</v>
      </c>
      <c r="H488" s="11">
        <v>11</v>
      </c>
      <c r="K488" s="11">
        <v>121</v>
      </c>
      <c r="L488" s="11" t="s">
        <v>644</v>
      </c>
      <c r="M488" s="7" t="str">
        <f t="shared" si="14"/>
        <v>CONTENIDORS PUBLICS DE CATALUNYA SA</v>
      </c>
      <c r="N488" s="12">
        <f t="shared" si="15"/>
        <v>3</v>
      </c>
      <c r="O488" s="7" t="str">
        <f>IF(N488="","",VLOOKUP(N488,Mestre!$B$2:$C$13,2,FALSE))</f>
        <v>Trimestre 1</v>
      </c>
      <c r="R488"/>
      <c r="S488"/>
      <c r="T488"/>
    </row>
    <row r="489" spans="3:20" ht="15" x14ac:dyDescent="0.25">
      <c r="C489" s="8" t="s">
        <v>1998</v>
      </c>
      <c r="D489" s="9" t="s">
        <v>639</v>
      </c>
      <c r="F489" s="10">
        <v>43555</v>
      </c>
      <c r="G489" s="11">
        <v>110</v>
      </c>
      <c r="H489" s="11">
        <v>11</v>
      </c>
      <c r="K489" s="11">
        <v>121</v>
      </c>
      <c r="L489" s="11" t="s">
        <v>256</v>
      </c>
      <c r="M489" s="7" t="str">
        <f t="shared" si="14"/>
        <v>CONTENIDORS PUBLICS DE CATALUNYA SA</v>
      </c>
      <c r="N489" s="12">
        <f t="shared" si="15"/>
        <v>3</v>
      </c>
      <c r="O489" s="7" t="str">
        <f>IF(N489="","",VLOOKUP(N489,Mestre!$B$2:$C$13,2,FALSE))</f>
        <v>Trimestre 1</v>
      </c>
      <c r="R489"/>
      <c r="S489"/>
      <c r="T489"/>
    </row>
    <row r="490" spans="3:20" ht="15" x14ac:dyDescent="0.25">
      <c r="C490" s="8" t="s">
        <v>1998</v>
      </c>
      <c r="D490" s="9" t="s">
        <v>634</v>
      </c>
      <c r="F490" s="10">
        <v>43555</v>
      </c>
      <c r="G490" s="11">
        <v>110</v>
      </c>
      <c r="H490" s="11">
        <v>11</v>
      </c>
      <c r="K490" s="11">
        <v>121</v>
      </c>
      <c r="L490" s="11" t="s">
        <v>256</v>
      </c>
      <c r="M490" s="7" t="str">
        <f t="shared" si="14"/>
        <v>CONTENIDORS PUBLICS DE CATALUNYA SA</v>
      </c>
      <c r="N490" s="12">
        <f t="shared" si="15"/>
        <v>3</v>
      </c>
      <c r="O490" s="7" t="str">
        <f>IF(N490="","",VLOOKUP(N490,Mestre!$B$2:$C$13,2,FALSE))</f>
        <v>Trimestre 1</v>
      </c>
      <c r="R490"/>
      <c r="S490"/>
      <c r="T490"/>
    </row>
    <row r="491" spans="3:20" ht="15" x14ac:dyDescent="0.25">
      <c r="C491" s="8" t="s">
        <v>1998</v>
      </c>
      <c r="D491" s="9" t="s">
        <v>638</v>
      </c>
      <c r="F491" s="10">
        <v>43555</v>
      </c>
      <c r="G491" s="11">
        <v>1749.6</v>
      </c>
      <c r="H491" s="11">
        <v>174.96</v>
      </c>
      <c r="K491" s="11">
        <v>1924.56</v>
      </c>
      <c r="L491" s="11" t="s">
        <v>256</v>
      </c>
      <c r="M491" s="7" t="str">
        <f t="shared" si="14"/>
        <v>CONTENIDORS PUBLICS DE CATALUNYA SA</v>
      </c>
      <c r="N491" s="12">
        <f t="shared" si="15"/>
        <v>3</v>
      </c>
      <c r="O491" s="7" t="str">
        <f>IF(N491="","",VLOOKUP(N491,Mestre!$B$2:$C$13,2,FALSE))</f>
        <v>Trimestre 1</v>
      </c>
      <c r="R491"/>
      <c r="S491"/>
      <c r="T491"/>
    </row>
    <row r="492" spans="3:20" ht="15" x14ac:dyDescent="0.25">
      <c r="C492" s="8" t="s">
        <v>1998</v>
      </c>
      <c r="D492" s="9" t="s">
        <v>642</v>
      </c>
      <c r="F492" s="10">
        <v>43555</v>
      </c>
      <c r="G492" s="11">
        <v>110</v>
      </c>
      <c r="H492" s="11">
        <v>11</v>
      </c>
      <c r="K492" s="11">
        <v>121</v>
      </c>
      <c r="L492" s="11" t="s">
        <v>256</v>
      </c>
      <c r="M492" s="7" t="str">
        <f t="shared" si="14"/>
        <v>CONTENIDORS PUBLICS DE CATALUNYA SA</v>
      </c>
      <c r="N492" s="12">
        <f t="shared" si="15"/>
        <v>3</v>
      </c>
      <c r="O492" s="7" t="str">
        <f>IF(N492="","",VLOOKUP(N492,Mestre!$B$2:$C$13,2,FALSE))</f>
        <v>Trimestre 1</v>
      </c>
      <c r="R492"/>
      <c r="S492"/>
      <c r="T492"/>
    </row>
    <row r="493" spans="3:20" ht="15" x14ac:dyDescent="0.25">
      <c r="C493" s="8" t="s">
        <v>1998</v>
      </c>
      <c r="D493" s="9" t="s">
        <v>641</v>
      </c>
      <c r="F493" s="10">
        <v>43555</v>
      </c>
      <c r="G493" s="11">
        <v>114</v>
      </c>
      <c r="H493" s="11">
        <v>11.4</v>
      </c>
      <c r="K493" s="11">
        <v>125.4</v>
      </c>
      <c r="L493" s="11" t="s">
        <v>256</v>
      </c>
      <c r="M493" s="7" t="str">
        <f t="shared" si="14"/>
        <v>CONTENIDORS PUBLICS DE CATALUNYA SA</v>
      </c>
      <c r="N493" s="12">
        <f t="shared" si="15"/>
        <v>3</v>
      </c>
      <c r="O493" s="7" t="str">
        <f>IF(N493="","",VLOOKUP(N493,Mestre!$B$2:$C$13,2,FALSE))</f>
        <v>Trimestre 1</v>
      </c>
      <c r="R493"/>
      <c r="S493"/>
      <c r="T493"/>
    </row>
    <row r="494" spans="3:20" ht="15" x14ac:dyDescent="0.25">
      <c r="C494" s="8" t="s">
        <v>1998</v>
      </c>
      <c r="D494" s="9" t="s">
        <v>637</v>
      </c>
      <c r="F494" s="10">
        <v>43555</v>
      </c>
      <c r="G494" s="11">
        <v>110</v>
      </c>
      <c r="H494" s="11">
        <v>11</v>
      </c>
      <c r="K494" s="11">
        <v>121</v>
      </c>
      <c r="L494" s="11" t="s">
        <v>256</v>
      </c>
      <c r="M494" s="7" t="str">
        <f t="shared" si="14"/>
        <v>CONTENIDORS PUBLICS DE CATALUNYA SA</v>
      </c>
      <c r="N494" s="12">
        <f t="shared" si="15"/>
        <v>3</v>
      </c>
      <c r="O494" s="7" t="str">
        <f>IF(N494="","",VLOOKUP(N494,Mestre!$B$2:$C$13,2,FALSE))</f>
        <v>Trimestre 1</v>
      </c>
      <c r="R494"/>
      <c r="S494"/>
      <c r="T494"/>
    </row>
    <row r="495" spans="3:20" ht="15" x14ac:dyDescent="0.25">
      <c r="C495" s="8" t="s">
        <v>2026</v>
      </c>
      <c r="D495" s="9">
        <v>49802</v>
      </c>
      <c r="F495" s="10">
        <v>43555</v>
      </c>
      <c r="G495" s="11">
        <v>75</v>
      </c>
      <c r="H495" s="11">
        <v>15.75</v>
      </c>
      <c r="K495" s="11">
        <v>90.75</v>
      </c>
      <c r="L495" s="11" t="s">
        <v>631</v>
      </c>
      <c r="M495" s="7" t="str">
        <f t="shared" si="14"/>
        <v>SENESANT 2000 S.L.</v>
      </c>
      <c r="N495" s="12">
        <f t="shared" si="15"/>
        <v>3</v>
      </c>
      <c r="O495" s="7" t="str">
        <f>IF(N495="","",VLOOKUP(N495,Mestre!$B$2:$C$13,2,FALSE))</f>
        <v>Trimestre 1</v>
      </c>
      <c r="R495"/>
      <c r="S495"/>
      <c r="T495"/>
    </row>
    <row r="496" spans="3:20" ht="15" x14ac:dyDescent="0.25">
      <c r="C496" s="8" t="s">
        <v>2044</v>
      </c>
      <c r="D496" s="9" t="s">
        <v>629</v>
      </c>
      <c r="F496" s="10">
        <v>43555</v>
      </c>
      <c r="G496" s="11">
        <v>1450.19</v>
      </c>
      <c r="H496" s="11">
        <v>304.54000000000002</v>
      </c>
      <c r="K496" s="11">
        <v>1754.73</v>
      </c>
      <c r="L496" s="11" t="s">
        <v>630</v>
      </c>
      <c r="M496" s="7" t="str">
        <f t="shared" si="14"/>
        <v>BLUEBEAN SL</v>
      </c>
      <c r="N496" s="12">
        <f t="shared" si="15"/>
        <v>3</v>
      </c>
      <c r="O496" s="7" t="str">
        <f>IF(N496="","",VLOOKUP(N496,Mestre!$B$2:$C$13,2,FALSE))</f>
        <v>Trimestre 1</v>
      </c>
      <c r="R496"/>
      <c r="S496"/>
      <c r="T496"/>
    </row>
    <row r="497" spans="3:20" ht="15" x14ac:dyDescent="0.25">
      <c r="C497" s="8" t="s">
        <v>1833</v>
      </c>
      <c r="D497" s="9" t="s">
        <v>688</v>
      </c>
      <c r="F497" s="10">
        <v>43556</v>
      </c>
      <c r="G497" s="11">
        <v>263.01</v>
      </c>
      <c r="H497" s="11">
        <v>55.23</v>
      </c>
      <c r="K497" s="11">
        <v>318.24</v>
      </c>
      <c r="L497" s="11" t="s">
        <v>197</v>
      </c>
      <c r="M497" s="7" t="str">
        <f t="shared" si="14"/>
        <v>SHEBEL CONSULTORIA Y SERVICIOS, S.L.U.</v>
      </c>
      <c r="N497" s="12">
        <f t="shared" si="15"/>
        <v>4</v>
      </c>
      <c r="O497" s="7" t="str">
        <f>IF(N497="","",VLOOKUP(N497,Mestre!$B$2:$C$13,2,FALSE))</f>
        <v>Trimestre 2</v>
      </c>
      <c r="R497"/>
      <c r="S497"/>
      <c r="T497"/>
    </row>
    <row r="498" spans="3:20" ht="15" x14ac:dyDescent="0.25">
      <c r="C498" s="8" t="s">
        <v>1831</v>
      </c>
      <c r="D498" s="9" t="s">
        <v>654</v>
      </c>
      <c r="F498" s="10">
        <v>43556</v>
      </c>
      <c r="G498" s="11">
        <v>454.62</v>
      </c>
      <c r="H498" s="11">
        <v>95.47</v>
      </c>
      <c r="K498" s="11">
        <v>550.09</v>
      </c>
      <c r="L498" s="11" t="s">
        <v>218</v>
      </c>
      <c r="M498" s="7" t="str">
        <f t="shared" si="14"/>
        <v>ZARDOYA OTIS, S.A.</v>
      </c>
      <c r="N498" s="12">
        <f t="shared" si="15"/>
        <v>4</v>
      </c>
      <c r="O498" s="7" t="str">
        <f>IF(N498="","",VLOOKUP(N498,Mestre!$B$2:$C$13,2,FALSE))</f>
        <v>Trimestre 2</v>
      </c>
      <c r="R498"/>
      <c r="S498"/>
      <c r="T498"/>
    </row>
    <row r="499" spans="3:20" ht="15" x14ac:dyDescent="0.25">
      <c r="C499" s="8" t="s">
        <v>1832</v>
      </c>
      <c r="D499" s="9" t="s">
        <v>685</v>
      </c>
      <c r="F499" s="10">
        <v>43556</v>
      </c>
      <c r="G499" s="11">
        <v>113.2</v>
      </c>
      <c r="H499" s="11">
        <v>23.77</v>
      </c>
      <c r="K499" s="11">
        <v>136.97</v>
      </c>
      <c r="L499" s="11" t="s">
        <v>10</v>
      </c>
      <c r="M499" s="7" t="str">
        <f t="shared" si="14"/>
        <v>TELEFONICA MOVILES ESPAÑA, S.A.</v>
      </c>
      <c r="N499" s="12">
        <f t="shared" si="15"/>
        <v>4</v>
      </c>
      <c r="O499" s="7" t="str">
        <f>IF(N499="","",VLOOKUP(N499,Mestre!$B$2:$C$13,2,FALSE))</f>
        <v>Trimestre 2</v>
      </c>
      <c r="R499"/>
      <c r="S499"/>
      <c r="T499"/>
    </row>
    <row r="500" spans="3:20" ht="15" x14ac:dyDescent="0.25">
      <c r="C500" s="8" t="s">
        <v>2043</v>
      </c>
      <c r="D500" s="9">
        <v>20190077</v>
      </c>
      <c r="F500" s="10">
        <v>43564</v>
      </c>
      <c r="G500" s="11">
        <v>810</v>
      </c>
      <c r="H500" s="11">
        <v>170.1</v>
      </c>
      <c r="K500" s="11">
        <v>980.1</v>
      </c>
      <c r="L500" s="11" t="s">
        <v>651</v>
      </c>
      <c r="M500" s="7" t="str">
        <f t="shared" si="14"/>
        <v>47 SENDES, S.L.</v>
      </c>
      <c r="N500" s="12">
        <f t="shared" si="15"/>
        <v>4</v>
      </c>
      <c r="O500" s="7" t="str">
        <f>IF(N500="","",VLOOKUP(N500,Mestre!$B$2:$C$13,2,FALSE))</f>
        <v>Trimestre 2</v>
      </c>
      <c r="R500"/>
      <c r="S500"/>
      <c r="T500"/>
    </row>
    <row r="501" spans="3:20" ht="15" x14ac:dyDescent="0.25">
      <c r="C501" s="8" t="s">
        <v>1836</v>
      </c>
      <c r="D501" s="9">
        <v>1</v>
      </c>
      <c r="F501" s="10">
        <v>43556</v>
      </c>
      <c r="G501" s="11">
        <v>769</v>
      </c>
      <c r="H501" s="11">
        <v>161.49</v>
      </c>
      <c r="K501" s="11">
        <v>930.49</v>
      </c>
      <c r="L501" s="11" t="s">
        <v>197</v>
      </c>
      <c r="M501" s="7" t="str">
        <f t="shared" si="14"/>
        <v>PRECISION CONSULTING SL</v>
      </c>
      <c r="N501" s="12">
        <f t="shared" si="15"/>
        <v>4</v>
      </c>
      <c r="O501" s="7" t="str">
        <f>IF(N501="","",VLOOKUP(N501,Mestre!$B$2:$C$13,2,FALSE))</f>
        <v>Trimestre 2</v>
      </c>
      <c r="R501"/>
      <c r="S501"/>
      <c r="T501"/>
    </row>
    <row r="502" spans="3:20" ht="15" x14ac:dyDescent="0.25">
      <c r="C502" s="8" t="s">
        <v>1846</v>
      </c>
      <c r="D502" s="9" t="s">
        <v>683</v>
      </c>
      <c r="F502" s="10">
        <v>43557</v>
      </c>
      <c r="G502" s="11">
        <v>523.54</v>
      </c>
      <c r="H502" s="11">
        <v>109.94</v>
      </c>
      <c r="K502" s="11">
        <v>633.48</v>
      </c>
      <c r="L502" s="11" t="s">
        <v>15</v>
      </c>
      <c r="M502" s="7" t="str">
        <f t="shared" si="14"/>
        <v>ENDESA ENERGIA,SAU</v>
      </c>
      <c r="N502" s="12">
        <f t="shared" si="15"/>
        <v>4</v>
      </c>
      <c r="O502" s="7" t="str">
        <f>IF(N502="","",VLOOKUP(N502,Mestre!$B$2:$C$13,2,FALSE))</f>
        <v>Trimestre 2</v>
      </c>
      <c r="R502"/>
      <c r="S502"/>
      <c r="T502"/>
    </row>
    <row r="503" spans="3:20" ht="15" x14ac:dyDescent="0.25">
      <c r="C503" s="8" t="s">
        <v>1846</v>
      </c>
      <c r="D503" s="9" t="s">
        <v>684</v>
      </c>
      <c r="F503" s="10">
        <v>43557</v>
      </c>
      <c r="G503" s="11">
        <v>489.07</v>
      </c>
      <c r="H503" s="11">
        <v>102.7</v>
      </c>
      <c r="K503" s="11">
        <v>591.77</v>
      </c>
      <c r="L503" s="11" t="s">
        <v>15</v>
      </c>
      <c r="M503" s="7" t="str">
        <f t="shared" si="14"/>
        <v>ENDESA ENERGIA,SAU</v>
      </c>
      <c r="N503" s="12">
        <f t="shared" si="15"/>
        <v>4</v>
      </c>
      <c r="O503" s="7" t="str">
        <f>IF(N503="","",VLOOKUP(N503,Mestre!$B$2:$C$13,2,FALSE))</f>
        <v>Trimestre 2</v>
      </c>
      <c r="R503"/>
      <c r="S503"/>
      <c r="T503"/>
    </row>
    <row r="504" spans="3:20" ht="15" x14ac:dyDescent="0.25">
      <c r="C504" s="8" t="s">
        <v>1834</v>
      </c>
      <c r="D504" s="9" t="s">
        <v>679</v>
      </c>
      <c r="F504" s="10">
        <v>43560</v>
      </c>
      <c r="G504" s="11">
        <v>7.42</v>
      </c>
      <c r="H504" s="11">
        <v>1.56</v>
      </c>
      <c r="K504" s="11">
        <v>8.98</v>
      </c>
      <c r="L504" s="11" t="s">
        <v>15</v>
      </c>
      <c r="M504" s="7" t="str">
        <f t="shared" si="14"/>
        <v>ENDESA ENERGIA XXI, S.L.</v>
      </c>
      <c r="N504" s="12">
        <f t="shared" si="15"/>
        <v>4</v>
      </c>
      <c r="O504" s="7" t="str">
        <f>IF(N504="","",VLOOKUP(N504,Mestre!$B$2:$C$13,2,FALSE))</f>
        <v>Trimestre 2</v>
      </c>
      <c r="R504"/>
      <c r="S504"/>
      <c r="T504"/>
    </row>
    <row r="505" spans="3:20" ht="15" x14ac:dyDescent="0.25">
      <c r="C505" s="8" t="s">
        <v>1834</v>
      </c>
      <c r="D505" s="9" t="s">
        <v>680</v>
      </c>
      <c r="F505" s="10">
        <v>43557</v>
      </c>
      <c r="G505" s="11">
        <v>52.48</v>
      </c>
      <c r="H505" s="11">
        <v>11.02</v>
      </c>
      <c r="K505" s="11">
        <v>63.5</v>
      </c>
      <c r="L505" s="11" t="s">
        <v>15</v>
      </c>
      <c r="M505" s="7" t="str">
        <f t="shared" si="14"/>
        <v>ENDESA ENERGIA XXI, S.L.</v>
      </c>
      <c r="N505" s="12">
        <f t="shared" si="15"/>
        <v>4</v>
      </c>
      <c r="O505" s="7" t="str">
        <f>IF(N505="","",VLOOKUP(N505,Mestre!$B$2:$C$13,2,FALSE))</f>
        <v>Trimestre 2</v>
      </c>
      <c r="R505"/>
      <c r="S505"/>
      <c r="T505"/>
    </row>
    <row r="506" spans="3:20" ht="15" x14ac:dyDescent="0.25">
      <c r="C506" s="8" t="s">
        <v>1834</v>
      </c>
      <c r="D506" s="9" t="s">
        <v>681</v>
      </c>
      <c r="F506" s="10">
        <v>43557</v>
      </c>
      <c r="G506" s="11">
        <v>54.58</v>
      </c>
      <c r="H506" s="11">
        <v>11.46</v>
      </c>
      <c r="K506" s="11">
        <v>66.040000000000006</v>
      </c>
      <c r="L506" s="11" t="s">
        <v>15</v>
      </c>
      <c r="M506" s="7" t="str">
        <f t="shared" si="14"/>
        <v>ENDESA ENERGIA XXI, S.L.</v>
      </c>
      <c r="N506" s="12">
        <f t="shared" si="15"/>
        <v>4</v>
      </c>
      <c r="O506" s="7" t="str">
        <f>IF(N506="","",VLOOKUP(N506,Mestre!$B$2:$C$13,2,FALSE))</f>
        <v>Trimestre 2</v>
      </c>
      <c r="R506"/>
      <c r="S506"/>
      <c r="T506"/>
    </row>
    <row r="507" spans="3:20" ht="15" x14ac:dyDescent="0.25">
      <c r="C507" s="8" t="s">
        <v>1834</v>
      </c>
      <c r="D507" s="9" t="s">
        <v>682</v>
      </c>
      <c r="F507" s="10">
        <v>43557</v>
      </c>
      <c r="G507" s="11">
        <v>103.92</v>
      </c>
      <c r="H507" s="11">
        <v>21.82</v>
      </c>
      <c r="K507" s="11">
        <v>125.74</v>
      </c>
      <c r="L507" s="11" t="s">
        <v>15</v>
      </c>
      <c r="M507" s="7" t="str">
        <f t="shared" si="14"/>
        <v>ENDESA ENERGIA XXI, S.L.</v>
      </c>
      <c r="N507" s="12">
        <f t="shared" si="15"/>
        <v>4</v>
      </c>
      <c r="O507" s="7" t="str">
        <f>IF(N507="","",VLOOKUP(N507,Mestre!$B$2:$C$13,2,FALSE))</f>
        <v>Trimestre 2</v>
      </c>
      <c r="R507"/>
      <c r="S507"/>
      <c r="T507"/>
    </row>
    <row r="508" spans="3:20" ht="15" x14ac:dyDescent="0.25">
      <c r="C508" s="8" t="s">
        <v>1917</v>
      </c>
      <c r="D508" s="9" t="s">
        <v>658</v>
      </c>
      <c r="F508" s="10">
        <v>43556</v>
      </c>
      <c r="G508" s="11">
        <v>871.9</v>
      </c>
      <c r="H508" s="11">
        <v>183.1</v>
      </c>
      <c r="K508" s="11">
        <v>1055</v>
      </c>
      <c r="L508" s="11" t="s">
        <v>659</v>
      </c>
      <c r="M508" s="7" t="str">
        <f t="shared" si="14"/>
        <v>SISTEMES DE SEGURETAT J.LIMA,SL</v>
      </c>
      <c r="N508" s="12">
        <f t="shared" si="15"/>
        <v>4</v>
      </c>
      <c r="O508" s="7" t="str">
        <f>IF(N508="","",VLOOKUP(N508,Mestre!$B$2:$C$13,2,FALSE))</f>
        <v>Trimestre 2</v>
      </c>
      <c r="R508"/>
      <c r="S508"/>
      <c r="T508"/>
    </row>
    <row r="509" spans="3:20" ht="15" x14ac:dyDescent="0.25">
      <c r="C509" s="8" t="s">
        <v>1917</v>
      </c>
      <c r="D509" s="9" t="s">
        <v>660</v>
      </c>
      <c r="F509" s="10">
        <v>43556</v>
      </c>
      <c r="G509" s="11">
        <v>5535.95</v>
      </c>
      <c r="H509" s="11">
        <v>1162.55</v>
      </c>
      <c r="K509" s="11">
        <v>6698.5</v>
      </c>
      <c r="L509" s="11" t="s">
        <v>661</v>
      </c>
      <c r="M509" s="7" t="str">
        <f t="shared" si="14"/>
        <v>SISTEMES DE SEGURETAT J.LIMA,SL</v>
      </c>
      <c r="N509" s="12">
        <f t="shared" si="15"/>
        <v>4</v>
      </c>
      <c r="O509" s="7" t="str">
        <f>IF(N509="","",VLOOKUP(N509,Mestre!$B$2:$C$13,2,FALSE))</f>
        <v>Trimestre 2</v>
      </c>
      <c r="R509"/>
      <c r="S509"/>
      <c r="T509"/>
    </row>
    <row r="510" spans="3:20" ht="15" x14ac:dyDescent="0.25">
      <c r="C510" s="8" t="s">
        <v>1917</v>
      </c>
      <c r="D510" s="9" t="s">
        <v>662</v>
      </c>
      <c r="F510" s="10">
        <v>43556</v>
      </c>
      <c r="G510" s="11">
        <v>4045.58</v>
      </c>
      <c r="H510" s="11">
        <v>849.57</v>
      </c>
      <c r="K510" s="11">
        <v>4895.1499999999996</v>
      </c>
      <c r="L510" s="11" t="s">
        <v>663</v>
      </c>
      <c r="M510" s="7" t="str">
        <f t="shared" si="14"/>
        <v>SISTEMES DE SEGURETAT J.LIMA,SL</v>
      </c>
      <c r="N510" s="12">
        <f t="shared" si="15"/>
        <v>4</v>
      </c>
      <c r="O510" s="7" t="str">
        <f>IF(N510="","",VLOOKUP(N510,Mestre!$B$2:$C$13,2,FALSE))</f>
        <v>Trimestre 2</v>
      </c>
      <c r="R510"/>
      <c r="S510"/>
      <c r="T510"/>
    </row>
    <row r="511" spans="3:20" ht="15" x14ac:dyDescent="0.25">
      <c r="C511" s="8" t="s">
        <v>1917</v>
      </c>
      <c r="D511" s="9" t="s">
        <v>664</v>
      </c>
      <c r="F511" s="10">
        <v>43556</v>
      </c>
      <c r="G511" s="11">
        <v>3709.33</v>
      </c>
      <c r="H511" s="11">
        <v>778.96</v>
      </c>
      <c r="K511" s="11">
        <v>4488.29</v>
      </c>
      <c r="L511" s="11" t="s">
        <v>665</v>
      </c>
      <c r="M511" s="7" t="str">
        <f t="shared" si="14"/>
        <v>SISTEMES DE SEGURETAT J.LIMA,SL</v>
      </c>
      <c r="N511" s="12">
        <f t="shared" si="15"/>
        <v>4</v>
      </c>
      <c r="O511" s="7" t="str">
        <f>IF(N511="","",VLOOKUP(N511,Mestre!$B$2:$C$13,2,FALSE))</f>
        <v>Trimestre 2</v>
      </c>
      <c r="R511"/>
      <c r="S511"/>
      <c r="T511"/>
    </row>
    <row r="512" spans="3:20" ht="15" x14ac:dyDescent="0.25">
      <c r="C512" s="8" t="s">
        <v>1839</v>
      </c>
      <c r="D512" s="9">
        <v>20192261675</v>
      </c>
      <c r="F512" s="10">
        <v>43556</v>
      </c>
      <c r="G512" s="11">
        <v>1984.78</v>
      </c>
      <c r="H512" s="11">
        <v>195.13</v>
      </c>
      <c r="K512" s="11">
        <v>2179.91</v>
      </c>
      <c r="L512" s="11" t="s">
        <v>676</v>
      </c>
      <c r="M512" s="7" t="str">
        <f t="shared" si="14"/>
        <v>AIGUES DE BARCELONA ,S.A.</v>
      </c>
      <c r="N512" s="12">
        <f t="shared" si="15"/>
        <v>4</v>
      </c>
      <c r="O512" s="7" t="str">
        <f>IF(N512="","",VLOOKUP(N512,Mestre!$B$2:$C$13,2,FALSE))</f>
        <v>Trimestre 2</v>
      </c>
      <c r="R512"/>
      <c r="S512"/>
      <c r="T512"/>
    </row>
    <row r="513" spans="3:20" ht="15" x14ac:dyDescent="0.25">
      <c r="C513" s="8" t="s">
        <v>1839</v>
      </c>
      <c r="D513" s="9">
        <v>20192526521</v>
      </c>
      <c r="F513" s="10">
        <v>43560</v>
      </c>
      <c r="G513" s="11">
        <v>105.6</v>
      </c>
      <c r="H513" s="11">
        <v>5.53</v>
      </c>
      <c r="K513" s="11">
        <v>111.13</v>
      </c>
      <c r="L513" s="11" t="s">
        <v>678</v>
      </c>
      <c r="M513" s="7" t="str">
        <f t="shared" si="14"/>
        <v>AIGUES DE BARCELONA ,S.A.</v>
      </c>
      <c r="N513" s="12">
        <f t="shared" si="15"/>
        <v>4</v>
      </c>
      <c r="O513" s="7" t="str">
        <f>IF(N513="","",VLOOKUP(N513,Mestre!$B$2:$C$13,2,FALSE))</f>
        <v>Trimestre 2</v>
      </c>
      <c r="R513"/>
      <c r="S513"/>
      <c r="T513"/>
    </row>
    <row r="514" spans="3:20" ht="15" x14ac:dyDescent="0.25">
      <c r="C514" s="8" t="s">
        <v>1844</v>
      </c>
      <c r="D514" s="9" t="s">
        <v>652</v>
      </c>
      <c r="F514" s="10">
        <v>43556</v>
      </c>
      <c r="G514" s="11">
        <v>1541</v>
      </c>
      <c r="H514" s="11">
        <v>323.61</v>
      </c>
      <c r="K514" s="11">
        <v>1864.61</v>
      </c>
      <c r="L514" s="11" t="s">
        <v>447</v>
      </c>
      <c r="M514" s="7" t="str">
        <f t="shared" si="14"/>
        <v>LOOMIS SPAIN, S.A.</v>
      </c>
      <c r="N514" s="12">
        <f t="shared" si="15"/>
        <v>4</v>
      </c>
      <c r="O514" s="7" t="str">
        <f>IF(N514="","",VLOOKUP(N514,Mestre!$B$2:$C$13,2,FALSE))</f>
        <v>Trimestre 2</v>
      </c>
      <c r="R514"/>
      <c r="S514"/>
      <c r="T514"/>
    </row>
    <row r="515" spans="3:20" ht="15" x14ac:dyDescent="0.25">
      <c r="C515" s="8" t="s">
        <v>2072</v>
      </c>
      <c r="D515" s="9" t="s">
        <v>645</v>
      </c>
      <c r="F515" s="10">
        <v>43556</v>
      </c>
      <c r="G515" s="11">
        <v>118.8</v>
      </c>
      <c r="H515" s="11">
        <v>24.95</v>
      </c>
      <c r="K515" s="11">
        <v>143.75</v>
      </c>
      <c r="L515" s="11" t="s">
        <v>647</v>
      </c>
      <c r="M515" s="7" t="str">
        <f t="shared" si="14"/>
        <v>ASCENSORES ENINTER, SL</v>
      </c>
      <c r="N515" s="12">
        <f t="shared" si="15"/>
        <v>4</v>
      </c>
      <c r="O515" s="7" t="str">
        <f>IF(N515="","",VLOOKUP(N515,Mestre!$B$2:$C$13,2,FALSE))</f>
        <v>Trimestre 2</v>
      </c>
      <c r="R515"/>
      <c r="S515"/>
      <c r="T515"/>
    </row>
    <row r="516" spans="3:20" ht="15" x14ac:dyDescent="0.25">
      <c r="C516" s="8" t="s">
        <v>1927</v>
      </c>
      <c r="D516" s="9">
        <v>908</v>
      </c>
      <c r="F516" s="10">
        <v>43556</v>
      </c>
      <c r="G516" s="11">
        <v>267</v>
      </c>
      <c r="H516" s="11">
        <v>56.07</v>
      </c>
      <c r="K516" s="11">
        <v>323.07</v>
      </c>
      <c r="L516" s="11" t="s">
        <v>691</v>
      </c>
      <c r="M516" s="7" t="str">
        <f t="shared" si="14"/>
        <v>FORMULARIOS EUROPEOS S.A.</v>
      </c>
      <c r="N516" s="12">
        <f t="shared" si="15"/>
        <v>4</v>
      </c>
      <c r="O516" s="7" t="str">
        <f>IF(N516="","",VLOOKUP(N516,Mestre!$B$2:$C$13,2,FALSE))</f>
        <v>Trimestre 2</v>
      </c>
      <c r="R516"/>
      <c r="S516"/>
      <c r="T516"/>
    </row>
    <row r="517" spans="3:20" ht="15" x14ac:dyDescent="0.25">
      <c r="C517" s="8" t="s">
        <v>1848</v>
      </c>
      <c r="D517" s="9" t="s">
        <v>673</v>
      </c>
      <c r="F517" s="10">
        <v>43557</v>
      </c>
      <c r="G517" s="11">
        <v>6325</v>
      </c>
      <c r="H517" s="11">
        <v>1328.25</v>
      </c>
      <c r="K517" s="11">
        <v>7653.25</v>
      </c>
      <c r="L517" s="11" t="s">
        <v>675</v>
      </c>
      <c r="M517" s="7" t="str">
        <f t="shared" si="14"/>
        <v>BNFIX PICH AUDITORES , SLP</v>
      </c>
      <c r="N517" s="12">
        <f t="shared" si="15"/>
        <v>4</v>
      </c>
      <c r="O517" s="7" t="str">
        <f>IF(N517="","",VLOOKUP(N517,Mestre!$B$2:$C$13,2,FALSE))</f>
        <v>Trimestre 2</v>
      </c>
      <c r="R517"/>
      <c r="S517"/>
      <c r="T517"/>
    </row>
    <row r="518" spans="3:20" ht="15" x14ac:dyDescent="0.25">
      <c r="C518" s="8" t="s">
        <v>1921</v>
      </c>
      <c r="D518" s="9" t="s">
        <v>655</v>
      </c>
      <c r="F518" s="10">
        <v>43556</v>
      </c>
      <c r="G518" s="11">
        <v>432</v>
      </c>
      <c r="H518" s="11">
        <v>90.72</v>
      </c>
      <c r="K518" s="11">
        <v>522.72</v>
      </c>
      <c r="L518" s="11" t="s">
        <v>203</v>
      </c>
      <c r="M518" s="7" t="str">
        <f t="shared" si="14"/>
        <v>AUXI-FOC,SL</v>
      </c>
      <c r="N518" s="12">
        <f t="shared" si="15"/>
        <v>4</v>
      </c>
      <c r="O518" s="7" t="str">
        <f>IF(N518="","",VLOOKUP(N518,Mestre!$B$2:$C$13,2,FALSE))</f>
        <v>Trimestre 2</v>
      </c>
      <c r="R518"/>
      <c r="S518"/>
      <c r="T518"/>
    </row>
    <row r="519" spans="3:20" ht="15" x14ac:dyDescent="0.25">
      <c r="C519" s="8" t="s">
        <v>1921</v>
      </c>
      <c r="D519" s="9" t="s">
        <v>656</v>
      </c>
      <c r="F519" s="10">
        <v>43556</v>
      </c>
      <c r="G519" s="11">
        <v>13.5</v>
      </c>
      <c r="H519" s="11">
        <v>2.84</v>
      </c>
      <c r="K519" s="11">
        <v>16.34</v>
      </c>
      <c r="L519" s="11" t="s">
        <v>203</v>
      </c>
      <c r="M519" s="7" t="str">
        <f t="shared" si="14"/>
        <v>AUXI-FOC,SL</v>
      </c>
      <c r="N519" s="12">
        <f t="shared" si="15"/>
        <v>4</v>
      </c>
      <c r="O519" s="7" t="str">
        <f>IF(N519="","",VLOOKUP(N519,Mestre!$B$2:$C$13,2,FALSE))</f>
        <v>Trimestre 2</v>
      </c>
      <c r="R519"/>
      <c r="S519"/>
      <c r="T519"/>
    </row>
    <row r="520" spans="3:20" ht="15" x14ac:dyDescent="0.25">
      <c r="C520" s="8" t="s">
        <v>1921</v>
      </c>
      <c r="D520" s="9" t="s">
        <v>657</v>
      </c>
      <c r="F520" s="10">
        <v>43556</v>
      </c>
      <c r="G520" s="11">
        <v>150.5</v>
      </c>
      <c r="H520" s="11">
        <v>31.61</v>
      </c>
      <c r="K520" s="11">
        <v>182.11</v>
      </c>
      <c r="L520" s="11" t="s">
        <v>203</v>
      </c>
      <c r="M520" s="7" t="str">
        <f t="shared" si="14"/>
        <v>AUXI-FOC,SL</v>
      </c>
      <c r="N520" s="12">
        <f t="shared" si="15"/>
        <v>4</v>
      </c>
      <c r="O520" s="7" t="str">
        <f>IF(N520="","",VLOOKUP(N520,Mestre!$B$2:$C$13,2,FALSE))</f>
        <v>Trimestre 2</v>
      </c>
      <c r="R520"/>
      <c r="S520"/>
      <c r="T520"/>
    </row>
    <row r="521" spans="3:20" ht="15" x14ac:dyDescent="0.25">
      <c r="C521" s="8" t="s">
        <v>1847</v>
      </c>
      <c r="D521" s="9" t="s">
        <v>672</v>
      </c>
      <c r="F521" s="10">
        <v>43556</v>
      </c>
      <c r="G521" s="11">
        <v>2480</v>
      </c>
      <c r="H521" s="11">
        <v>520.79999999999995</v>
      </c>
      <c r="K521" s="11">
        <v>3000.8</v>
      </c>
      <c r="L521" s="11" t="s">
        <v>228</v>
      </c>
      <c r="M521" s="7" t="str">
        <f t="shared" si="14"/>
        <v>PICH Y ASOCIADOS, S.L.P.</v>
      </c>
      <c r="N521" s="12">
        <f t="shared" si="15"/>
        <v>4</v>
      </c>
      <c r="O521" s="7" t="str">
        <f>IF(N521="","",VLOOKUP(N521,Mestre!$B$2:$C$13,2,FALSE))</f>
        <v>Trimestre 2</v>
      </c>
      <c r="R521"/>
      <c r="S521"/>
      <c r="T521"/>
    </row>
    <row r="522" spans="3:20" ht="15" x14ac:dyDescent="0.25">
      <c r="C522" s="8" t="s">
        <v>1852</v>
      </c>
      <c r="D522" s="9">
        <v>3</v>
      </c>
      <c r="F522" s="10">
        <v>43560</v>
      </c>
      <c r="G522" s="11">
        <v>658.2</v>
      </c>
      <c r="H522" s="11">
        <v>138.22</v>
      </c>
      <c r="K522" s="11">
        <v>796.42</v>
      </c>
      <c r="L522" s="11" t="s">
        <v>592</v>
      </c>
      <c r="M522" s="7" t="str">
        <f t="shared" ref="M522:M585" si="16">MID(C522,8,60)</f>
        <v>HIGIENE I PROTECCIO, S.L.</v>
      </c>
      <c r="N522" s="12">
        <f t="shared" ref="N522:N585" si="17">IF(F522="","",MONTH(F522))</f>
        <v>4</v>
      </c>
      <c r="O522" s="7" t="str">
        <f>IF(N522="","",VLOOKUP(N522,Mestre!$B$2:$C$13,2,FALSE))</f>
        <v>Trimestre 2</v>
      </c>
      <c r="R522"/>
      <c r="S522"/>
      <c r="T522"/>
    </row>
    <row r="523" spans="3:20" ht="15" x14ac:dyDescent="0.25">
      <c r="C523" s="8" t="s">
        <v>1852</v>
      </c>
      <c r="D523" s="9">
        <v>112294</v>
      </c>
      <c r="F523" s="10">
        <v>43560</v>
      </c>
      <c r="G523" s="11">
        <v>163.80000000000001</v>
      </c>
      <c r="H523" s="11">
        <v>34.4</v>
      </c>
      <c r="K523" s="11">
        <v>198.2</v>
      </c>
      <c r="L523" s="11" t="s">
        <v>592</v>
      </c>
      <c r="M523" s="7" t="str">
        <f t="shared" si="16"/>
        <v>HIGIENE I PROTECCIO, S.L.</v>
      </c>
      <c r="N523" s="12">
        <f t="shared" si="17"/>
        <v>4</v>
      </c>
      <c r="O523" s="7" t="str">
        <f>IF(N523="","",VLOOKUP(N523,Mestre!$B$2:$C$13,2,FALSE))</f>
        <v>Trimestre 2</v>
      </c>
      <c r="R523"/>
      <c r="S523"/>
      <c r="T523"/>
    </row>
    <row r="524" spans="3:20" ht="15" x14ac:dyDescent="0.25">
      <c r="C524" s="8" t="s">
        <v>1854</v>
      </c>
      <c r="D524" s="9">
        <v>2019619002645</v>
      </c>
      <c r="F524" s="10">
        <v>43564</v>
      </c>
      <c r="G524" s="11">
        <v>9520.98</v>
      </c>
      <c r="H524" s="11">
        <v>1999.41</v>
      </c>
      <c r="K524" s="11">
        <v>11520.39</v>
      </c>
      <c r="L524" s="11" t="s">
        <v>243</v>
      </c>
      <c r="M524" s="7" t="str">
        <f t="shared" si="16"/>
        <v>SOCIEDAD CATALANA DE PETROLIS, S.A.</v>
      </c>
      <c r="N524" s="12">
        <f t="shared" si="17"/>
        <v>4</v>
      </c>
      <c r="O524" s="7" t="str">
        <f>IF(N524="","",VLOOKUP(N524,Mestre!$B$2:$C$13,2,FALSE))</f>
        <v>Trimestre 2</v>
      </c>
      <c r="R524"/>
      <c r="S524"/>
      <c r="T524"/>
    </row>
    <row r="525" spans="3:20" ht="15" x14ac:dyDescent="0.25">
      <c r="C525" s="8" t="s">
        <v>1863</v>
      </c>
      <c r="D525" s="9">
        <v>2.11904090102267E+16</v>
      </c>
      <c r="F525" s="10">
        <v>43564</v>
      </c>
      <c r="G525" s="11">
        <v>141.66999999999999</v>
      </c>
      <c r="H525" s="11">
        <v>29.75</v>
      </c>
      <c r="K525" s="11">
        <v>171.42</v>
      </c>
      <c r="L525" s="11" t="s">
        <v>677</v>
      </c>
      <c r="M525" s="7" t="str">
        <f t="shared" si="16"/>
        <v>IBERDROLA CLIENTES, S.A.U</v>
      </c>
      <c r="N525" s="12">
        <f t="shared" si="17"/>
        <v>4</v>
      </c>
      <c r="O525" s="7" t="str">
        <f>IF(N525="","",VLOOKUP(N525,Mestre!$B$2:$C$13,2,FALSE))</f>
        <v>Trimestre 2</v>
      </c>
      <c r="R525"/>
      <c r="S525"/>
      <c r="T525"/>
    </row>
    <row r="526" spans="3:20" ht="15" x14ac:dyDescent="0.25">
      <c r="C526" s="8" t="s">
        <v>1881</v>
      </c>
      <c r="D526" s="9">
        <v>99663</v>
      </c>
      <c r="F526" s="10">
        <v>43557</v>
      </c>
      <c r="G526" s="11">
        <v>59.35</v>
      </c>
      <c r="H526" s="11">
        <v>12.46</v>
      </c>
      <c r="K526" s="11">
        <v>71.81</v>
      </c>
      <c r="L526" s="11" t="s">
        <v>78</v>
      </c>
      <c r="M526" s="7" t="str">
        <f t="shared" si="16"/>
        <v>RECANVIS BRUGUES MOTOR, S.L.</v>
      </c>
      <c r="N526" s="12">
        <f t="shared" si="17"/>
        <v>4</v>
      </c>
      <c r="O526" s="7" t="str">
        <f>IF(N526="","",VLOOKUP(N526,Mestre!$B$2:$C$13,2,FALSE))</f>
        <v>Trimestre 2</v>
      </c>
      <c r="R526"/>
      <c r="S526"/>
      <c r="T526"/>
    </row>
    <row r="527" spans="3:20" ht="15" x14ac:dyDescent="0.25">
      <c r="C527" s="8" t="s">
        <v>1881</v>
      </c>
      <c r="D527" s="9">
        <v>99665</v>
      </c>
      <c r="F527" s="10">
        <v>43557</v>
      </c>
      <c r="G527" s="11">
        <v>44.28</v>
      </c>
      <c r="H527" s="11">
        <v>9.3000000000000007</v>
      </c>
      <c r="K527" s="11">
        <v>53.58</v>
      </c>
      <c r="L527" s="11" t="s">
        <v>78</v>
      </c>
      <c r="M527" s="7" t="str">
        <f t="shared" si="16"/>
        <v>RECANVIS BRUGUES MOTOR, S.L.</v>
      </c>
      <c r="N527" s="12">
        <f t="shared" si="17"/>
        <v>4</v>
      </c>
      <c r="O527" s="7" t="str">
        <f>IF(N527="","",VLOOKUP(N527,Mestre!$B$2:$C$13,2,FALSE))</f>
        <v>Trimestre 2</v>
      </c>
      <c r="R527"/>
      <c r="S527"/>
      <c r="T527"/>
    </row>
    <row r="528" spans="3:20" ht="15" x14ac:dyDescent="0.25">
      <c r="C528" s="8" t="s">
        <v>1881</v>
      </c>
      <c r="D528" s="9">
        <v>99662</v>
      </c>
      <c r="F528" s="10">
        <v>43557</v>
      </c>
      <c r="G528" s="11">
        <v>70.680000000000007</v>
      </c>
      <c r="H528" s="11">
        <v>14.84</v>
      </c>
      <c r="K528" s="11">
        <v>85.52</v>
      </c>
      <c r="L528" s="11" t="s">
        <v>78</v>
      </c>
      <c r="M528" s="7" t="str">
        <f t="shared" si="16"/>
        <v>RECANVIS BRUGUES MOTOR, S.L.</v>
      </c>
      <c r="N528" s="12">
        <f t="shared" si="17"/>
        <v>4</v>
      </c>
      <c r="O528" s="7" t="str">
        <f>IF(N528="","",VLOOKUP(N528,Mestre!$B$2:$C$13,2,FALSE))</f>
        <v>Trimestre 2</v>
      </c>
      <c r="R528"/>
      <c r="S528"/>
      <c r="T528"/>
    </row>
    <row r="529" spans="3:20" ht="15" x14ac:dyDescent="0.25">
      <c r="C529" s="8" t="s">
        <v>1904</v>
      </c>
      <c r="D529" s="9" t="s">
        <v>666</v>
      </c>
      <c r="F529" s="10">
        <v>43560</v>
      </c>
      <c r="G529" s="11">
        <v>1200</v>
      </c>
      <c r="H529" s="11">
        <v>252</v>
      </c>
      <c r="K529" s="11">
        <v>1452</v>
      </c>
      <c r="L529" s="11" t="s">
        <v>667</v>
      </c>
      <c r="M529" s="7" t="str">
        <f t="shared" si="16"/>
        <v>COMO DESING STUDIO SL</v>
      </c>
      <c r="N529" s="12">
        <f t="shared" si="17"/>
        <v>4</v>
      </c>
      <c r="O529" s="7" t="str">
        <f>IF(N529="","",VLOOKUP(N529,Mestre!$B$2:$C$13,2,FALSE))</f>
        <v>Trimestre 2</v>
      </c>
      <c r="R529"/>
      <c r="S529"/>
      <c r="T529"/>
    </row>
    <row r="530" spans="3:20" ht="15" x14ac:dyDescent="0.25">
      <c r="C530" s="8" t="s">
        <v>1913</v>
      </c>
      <c r="D530" s="9">
        <v>1941006596</v>
      </c>
      <c r="F530" s="10">
        <v>43566</v>
      </c>
      <c r="G530" s="11">
        <v>464.4</v>
      </c>
      <c r="H530" s="11">
        <v>97.52</v>
      </c>
      <c r="K530" s="11">
        <v>561.91999999999996</v>
      </c>
      <c r="L530" s="11" t="s">
        <v>443</v>
      </c>
      <c r="M530" s="7" t="str">
        <f t="shared" si="16"/>
        <v>OFIPRIX SL</v>
      </c>
      <c r="N530" s="12">
        <f t="shared" si="17"/>
        <v>4</v>
      </c>
      <c r="O530" s="7" t="str">
        <f>IF(N530="","",VLOOKUP(N530,Mestre!$B$2:$C$13,2,FALSE))</f>
        <v>Trimestre 2</v>
      </c>
      <c r="R530"/>
      <c r="S530"/>
      <c r="T530"/>
    </row>
    <row r="531" spans="3:20" ht="15" x14ac:dyDescent="0.25">
      <c r="C531" s="8" t="s">
        <v>1918</v>
      </c>
      <c r="D531" s="9" t="s">
        <v>689</v>
      </c>
      <c r="F531" s="10">
        <v>43567</v>
      </c>
      <c r="G531" s="11">
        <v>99.5</v>
      </c>
      <c r="H531" s="11">
        <v>20.9</v>
      </c>
      <c r="K531" s="11">
        <v>120.4</v>
      </c>
      <c r="L531" s="11" t="s">
        <v>41</v>
      </c>
      <c r="M531" s="7" t="str">
        <f t="shared" si="16"/>
        <v>SUCITESA SA</v>
      </c>
      <c r="N531" s="12">
        <f t="shared" si="17"/>
        <v>4</v>
      </c>
      <c r="O531" s="7" t="str">
        <f>IF(N531="","",VLOOKUP(N531,Mestre!$B$2:$C$13,2,FALSE))</f>
        <v>Trimestre 2</v>
      </c>
      <c r="R531"/>
      <c r="S531"/>
      <c r="T531"/>
    </row>
    <row r="532" spans="3:20" ht="15" x14ac:dyDescent="0.25">
      <c r="C532" s="8" t="s">
        <v>1920</v>
      </c>
      <c r="D532" s="9">
        <v>23456</v>
      </c>
      <c r="F532" s="10">
        <v>43556</v>
      </c>
      <c r="G532" s="11">
        <v>110</v>
      </c>
      <c r="H532" s="11">
        <v>23.1</v>
      </c>
      <c r="K532" s="11">
        <v>133.1</v>
      </c>
      <c r="L532" s="11" t="s">
        <v>83</v>
      </c>
      <c r="M532" s="7" t="str">
        <f t="shared" si="16"/>
        <v>TALLERES LLIÇA, S.L.</v>
      </c>
      <c r="N532" s="12">
        <f t="shared" si="17"/>
        <v>4</v>
      </c>
      <c r="O532" s="7" t="str">
        <f>IF(N532="","",VLOOKUP(N532,Mestre!$B$2:$C$13,2,FALSE))</f>
        <v>Trimestre 2</v>
      </c>
      <c r="R532"/>
      <c r="S532"/>
      <c r="T532"/>
    </row>
    <row r="533" spans="3:20" ht="15" x14ac:dyDescent="0.25">
      <c r="C533" s="8" t="s">
        <v>1920</v>
      </c>
      <c r="D533" s="9">
        <v>23441</v>
      </c>
      <c r="F533" s="10">
        <v>43556</v>
      </c>
      <c r="G533" s="11">
        <v>614.33000000000004</v>
      </c>
      <c r="H533" s="11">
        <v>129.01</v>
      </c>
      <c r="K533" s="11">
        <v>743.34</v>
      </c>
      <c r="L533" s="11" t="s">
        <v>83</v>
      </c>
      <c r="M533" s="7" t="str">
        <f t="shared" si="16"/>
        <v>TALLERES LLIÇA, S.L.</v>
      </c>
      <c r="N533" s="12">
        <f t="shared" si="17"/>
        <v>4</v>
      </c>
      <c r="O533" s="7" t="str">
        <f>IF(N533="","",VLOOKUP(N533,Mestre!$B$2:$C$13,2,FALSE))</f>
        <v>Trimestre 2</v>
      </c>
      <c r="R533"/>
      <c r="S533"/>
      <c r="T533"/>
    </row>
    <row r="534" spans="3:20" ht="15" x14ac:dyDescent="0.25">
      <c r="C534" s="8" t="s">
        <v>1920</v>
      </c>
      <c r="D534" s="9">
        <v>23457</v>
      </c>
      <c r="F534" s="10">
        <v>43556</v>
      </c>
      <c r="G534" s="11">
        <v>298.25</v>
      </c>
      <c r="H534" s="11">
        <v>62.63</v>
      </c>
      <c r="K534" s="11">
        <v>360.88</v>
      </c>
      <c r="L534" s="11" t="s">
        <v>83</v>
      </c>
      <c r="M534" s="7" t="str">
        <f t="shared" si="16"/>
        <v>TALLERES LLIÇA, S.L.</v>
      </c>
      <c r="N534" s="12">
        <f t="shared" si="17"/>
        <v>4</v>
      </c>
      <c r="O534" s="7" t="str">
        <f>IF(N534="","",VLOOKUP(N534,Mestre!$B$2:$C$13,2,FALSE))</f>
        <v>Trimestre 2</v>
      </c>
      <c r="R534"/>
      <c r="S534"/>
      <c r="T534"/>
    </row>
    <row r="535" spans="3:20" ht="15" x14ac:dyDescent="0.25">
      <c r="C535" s="8" t="s">
        <v>1939</v>
      </c>
      <c r="D535" s="9">
        <v>12</v>
      </c>
      <c r="F535" s="10">
        <v>43570</v>
      </c>
      <c r="G535" s="11">
        <v>35.32</v>
      </c>
      <c r="H535" s="11">
        <v>7.42</v>
      </c>
      <c r="K535" s="11">
        <v>42.74</v>
      </c>
      <c r="L535" s="11" t="s">
        <v>78</v>
      </c>
      <c r="M535" s="7" t="str">
        <f t="shared" si="16"/>
        <v>CASTELAO SL</v>
      </c>
      <c r="N535" s="12">
        <f t="shared" si="17"/>
        <v>4</v>
      </c>
      <c r="O535" s="7" t="str">
        <f>IF(N535="","",VLOOKUP(N535,Mestre!$B$2:$C$13,2,FALSE))</f>
        <v>Trimestre 2</v>
      </c>
      <c r="R535"/>
      <c r="S535"/>
      <c r="T535"/>
    </row>
    <row r="536" spans="3:20" ht="15" x14ac:dyDescent="0.25">
      <c r="C536" s="8" t="s">
        <v>1940</v>
      </c>
      <c r="D536" s="9">
        <v>191389</v>
      </c>
      <c r="F536" s="10">
        <v>43563</v>
      </c>
      <c r="G536" s="11">
        <v>3872.32</v>
      </c>
      <c r="H536" s="11">
        <v>813.19</v>
      </c>
      <c r="K536" s="11">
        <v>4685.51</v>
      </c>
      <c r="L536" s="11" t="s">
        <v>78</v>
      </c>
      <c r="M536" s="7" t="str">
        <f t="shared" si="16"/>
        <v>AUTO DISTRIBUCION SL (IVECO)</v>
      </c>
      <c r="N536" s="12">
        <f t="shared" si="17"/>
        <v>4</v>
      </c>
      <c r="O536" s="7" t="str">
        <f>IF(N536="","",VLOOKUP(N536,Mestre!$B$2:$C$13,2,FALSE))</f>
        <v>Trimestre 2</v>
      </c>
      <c r="R536"/>
      <c r="S536"/>
      <c r="T536"/>
    </row>
    <row r="537" spans="3:20" ht="15" x14ac:dyDescent="0.25">
      <c r="C537" s="8" t="s">
        <v>1949</v>
      </c>
      <c r="D537" s="9">
        <v>11</v>
      </c>
      <c r="F537" s="10">
        <v>43556</v>
      </c>
      <c r="G537" s="11">
        <v>253.84</v>
      </c>
      <c r="H537" s="11">
        <v>53.31</v>
      </c>
      <c r="K537" s="11">
        <v>307.14999999999998</v>
      </c>
      <c r="L537" s="11" t="s">
        <v>83</v>
      </c>
      <c r="M537" s="7" t="str">
        <f t="shared" si="16"/>
        <v>MOTO 86, S.A.</v>
      </c>
      <c r="N537" s="12">
        <f t="shared" si="17"/>
        <v>4</v>
      </c>
      <c r="O537" s="7" t="str">
        <f>IF(N537="","",VLOOKUP(N537,Mestre!$B$2:$C$13,2,FALSE))</f>
        <v>Trimestre 2</v>
      </c>
      <c r="R537"/>
      <c r="S537"/>
      <c r="T537"/>
    </row>
    <row r="538" spans="3:20" ht="15" x14ac:dyDescent="0.25">
      <c r="C538" s="8" t="s">
        <v>1956</v>
      </c>
      <c r="D538" s="9">
        <v>1900127</v>
      </c>
      <c r="F538" s="10">
        <v>43560</v>
      </c>
      <c r="G538" s="11">
        <v>387.91</v>
      </c>
      <c r="H538" s="11">
        <v>81.459999999999994</v>
      </c>
      <c r="K538" s="11">
        <v>469.37</v>
      </c>
      <c r="L538" s="11" t="s">
        <v>78</v>
      </c>
      <c r="M538" s="7" t="str">
        <f t="shared" si="16"/>
        <v>COMERCIAL LITHIUMBLEI S.L.</v>
      </c>
      <c r="N538" s="12">
        <f t="shared" si="17"/>
        <v>4</v>
      </c>
      <c r="O538" s="7" t="str">
        <f>IF(N538="","",VLOOKUP(N538,Mestre!$B$2:$C$13,2,FALSE))</f>
        <v>Trimestre 2</v>
      </c>
      <c r="R538"/>
      <c r="S538"/>
      <c r="T538"/>
    </row>
    <row r="539" spans="3:20" ht="15" x14ac:dyDescent="0.25">
      <c r="C539" s="8" t="s">
        <v>1972</v>
      </c>
      <c r="D539" s="9" t="s">
        <v>668</v>
      </c>
      <c r="F539" s="10">
        <v>43556</v>
      </c>
      <c r="G539" s="11">
        <v>2070</v>
      </c>
      <c r="H539" s="11">
        <v>434.7</v>
      </c>
      <c r="J539" s="11" t="s">
        <v>1976</v>
      </c>
      <c r="K539" s="11">
        <v>2111.4</v>
      </c>
      <c r="L539" s="11" t="s">
        <v>225</v>
      </c>
      <c r="M539" s="7" t="str">
        <f t="shared" si="16"/>
        <v>SENDRA CRESPO, C.B.</v>
      </c>
      <c r="N539" s="12">
        <f t="shared" si="17"/>
        <v>4</v>
      </c>
      <c r="O539" s="7" t="str">
        <f>IF(N539="","",VLOOKUP(N539,Mestre!$B$2:$C$13,2,FALSE))</f>
        <v>Trimestre 2</v>
      </c>
      <c r="R539"/>
      <c r="S539"/>
      <c r="T539"/>
    </row>
    <row r="540" spans="3:20" ht="15" x14ac:dyDescent="0.25">
      <c r="C540" s="8" t="s">
        <v>1966</v>
      </c>
      <c r="D540" s="9">
        <v>5619007623</v>
      </c>
      <c r="F540" s="10">
        <v>43559</v>
      </c>
      <c r="G540" s="11">
        <v>1398.68</v>
      </c>
      <c r="H540" s="11">
        <v>274.77999999999997</v>
      </c>
      <c r="K540" s="11">
        <v>1673.46</v>
      </c>
      <c r="L540" s="11" t="s">
        <v>693</v>
      </c>
      <c r="M540" s="7" t="str">
        <f t="shared" si="16"/>
        <v>APPLUS ITEUVE TECHNOLOGY SL</v>
      </c>
      <c r="N540" s="12">
        <f t="shared" si="17"/>
        <v>4</v>
      </c>
      <c r="O540" s="7" t="str">
        <f>IF(N540="","",VLOOKUP(N540,Mestre!$B$2:$C$13,2,FALSE))</f>
        <v>Trimestre 2</v>
      </c>
      <c r="R540"/>
      <c r="S540"/>
      <c r="T540"/>
    </row>
    <row r="541" spans="3:20" ht="15" x14ac:dyDescent="0.25">
      <c r="C541" s="8" t="s">
        <v>1998</v>
      </c>
      <c r="D541" s="9" t="s">
        <v>653</v>
      </c>
      <c r="F541" s="10">
        <v>43556</v>
      </c>
      <c r="G541" s="11">
        <v>120.8</v>
      </c>
      <c r="H541" s="11">
        <v>12.08</v>
      </c>
      <c r="K541" s="11">
        <v>132.88</v>
      </c>
      <c r="L541" s="11" t="s">
        <v>256</v>
      </c>
      <c r="M541" s="7" t="str">
        <f t="shared" si="16"/>
        <v>CONTENIDORS PUBLICS DE CATALUNYA SA</v>
      </c>
      <c r="N541" s="12">
        <f t="shared" si="17"/>
        <v>4</v>
      </c>
      <c r="O541" s="7" t="str">
        <f>IF(N541="","",VLOOKUP(N541,Mestre!$B$2:$C$13,2,FALSE))</f>
        <v>Trimestre 2</v>
      </c>
      <c r="R541"/>
      <c r="S541"/>
      <c r="T541"/>
    </row>
    <row r="542" spans="3:20" ht="15" x14ac:dyDescent="0.25">
      <c r="C542" s="8" t="s">
        <v>2010</v>
      </c>
      <c r="D542" s="9" t="s">
        <v>686</v>
      </c>
      <c r="F542" s="10">
        <v>43566</v>
      </c>
      <c r="G542" s="11">
        <v>143.56</v>
      </c>
      <c r="H542" s="11">
        <v>30.15</v>
      </c>
      <c r="K542" s="11">
        <v>173.71</v>
      </c>
      <c r="L542" s="11" t="s">
        <v>26</v>
      </c>
      <c r="M542" s="7" t="str">
        <f t="shared" si="16"/>
        <v>AQUI ENERGIA, S.L.</v>
      </c>
      <c r="N542" s="12">
        <f t="shared" si="17"/>
        <v>4</v>
      </c>
      <c r="O542" s="7" t="str">
        <f>IF(N542="","",VLOOKUP(N542,Mestre!$B$2:$C$13,2,FALSE))</f>
        <v>Trimestre 2</v>
      </c>
      <c r="R542"/>
      <c r="S542"/>
      <c r="T542"/>
    </row>
    <row r="543" spans="3:20" ht="15" x14ac:dyDescent="0.25">
      <c r="C543" s="8" t="s">
        <v>2012</v>
      </c>
      <c r="D543" s="9" t="s">
        <v>669</v>
      </c>
      <c r="F543" s="10">
        <v>43559</v>
      </c>
      <c r="G543" s="11">
        <v>120</v>
      </c>
      <c r="H543" s="11">
        <v>25.2</v>
      </c>
      <c r="K543" s="11">
        <v>145.19999999999999</v>
      </c>
      <c r="L543" s="11" t="s">
        <v>671</v>
      </c>
      <c r="M543" s="7" t="str">
        <f t="shared" si="16"/>
        <v>INSTALACIONES FELS SL</v>
      </c>
      <c r="N543" s="12">
        <f t="shared" si="17"/>
        <v>4</v>
      </c>
      <c r="O543" s="7" t="str">
        <f>IF(N543="","",VLOOKUP(N543,Mestre!$B$2:$C$13,2,FALSE))</f>
        <v>Trimestre 2</v>
      </c>
      <c r="R543"/>
      <c r="S543"/>
      <c r="T543"/>
    </row>
    <row r="544" spans="3:20" ht="15" x14ac:dyDescent="0.25">
      <c r="C544" s="8" t="s">
        <v>2061</v>
      </c>
      <c r="D544" s="9" t="s">
        <v>687</v>
      </c>
      <c r="F544" s="10">
        <v>43565</v>
      </c>
      <c r="G544" s="11">
        <v>2692.5</v>
      </c>
      <c r="H544" s="11">
        <v>565.42999999999995</v>
      </c>
      <c r="K544" s="11">
        <v>3257.93</v>
      </c>
      <c r="L544" s="11" t="s">
        <v>516</v>
      </c>
      <c r="M544" s="7" t="str">
        <f t="shared" si="16"/>
        <v>FACTOR ENERGIA SA</v>
      </c>
      <c r="N544" s="12">
        <f t="shared" si="17"/>
        <v>4</v>
      </c>
      <c r="O544" s="7" t="str">
        <f>IF(N544="","",VLOOKUP(N544,Mestre!$B$2:$C$13,2,FALSE))</f>
        <v>Trimestre 2</v>
      </c>
      <c r="R544"/>
      <c r="S544"/>
      <c r="T544"/>
    </row>
    <row r="545" spans="3:20" ht="15" x14ac:dyDescent="0.25">
      <c r="C545" s="8" t="s">
        <v>2073</v>
      </c>
      <c r="D545" s="9">
        <v>19022</v>
      </c>
      <c r="F545" s="10">
        <v>43559</v>
      </c>
      <c r="G545" s="11">
        <v>180</v>
      </c>
      <c r="H545" s="11">
        <v>37.799999999999997</v>
      </c>
      <c r="K545" s="11">
        <v>217.8</v>
      </c>
      <c r="L545" s="11" t="s">
        <v>96</v>
      </c>
      <c r="M545" s="7" t="str">
        <f t="shared" si="16"/>
        <v>JOSE LUIS BERBETOROS SERRET</v>
      </c>
      <c r="N545" s="12">
        <f t="shared" si="17"/>
        <v>4</v>
      </c>
      <c r="O545" s="7" t="str">
        <f>IF(N545="","",VLOOKUP(N545,Mestre!$B$2:$C$13,2,FALSE))</f>
        <v>Trimestre 2</v>
      </c>
      <c r="R545"/>
      <c r="S545"/>
      <c r="T545"/>
    </row>
    <row r="546" spans="3:20" ht="15" x14ac:dyDescent="0.25">
      <c r="C546" s="8" t="s">
        <v>2074</v>
      </c>
      <c r="D546" s="9">
        <v>2019015</v>
      </c>
      <c r="F546" s="10">
        <v>43556</v>
      </c>
      <c r="G546" s="11">
        <v>2100</v>
      </c>
      <c r="H546" s="11">
        <v>441</v>
      </c>
      <c r="K546" s="11">
        <v>2541</v>
      </c>
      <c r="L546" s="11" t="s">
        <v>649</v>
      </c>
      <c r="M546" s="7" t="str">
        <f t="shared" si="16"/>
        <v>ALEPH COMUNICACION +MKT DE PERSONAS</v>
      </c>
      <c r="N546" s="12">
        <f t="shared" si="17"/>
        <v>4</v>
      </c>
      <c r="O546" s="7" t="str">
        <f>IF(N546="","",VLOOKUP(N546,Mestre!$B$2:$C$13,2,FALSE))</f>
        <v>Trimestre 2</v>
      </c>
      <c r="R546"/>
      <c r="S546"/>
      <c r="T546"/>
    </row>
    <row r="547" spans="3:20" ht="15" x14ac:dyDescent="0.25">
      <c r="C547" s="8" t="s">
        <v>1865</v>
      </c>
      <c r="D547" s="9" t="s">
        <v>694</v>
      </c>
      <c r="F547" s="10">
        <v>43572</v>
      </c>
      <c r="G547" s="11">
        <v>109.19</v>
      </c>
      <c r="H547" s="11">
        <v>22.93</v>
      </c>
      <c r="K547" s="11">
        <v>132.12</v>
      </c>
      <c r="L547" s="11" t="s">
        <v>78</v>
      </c>
      <c r="M547" s="7" t="str">
        <f t="shared" si="16"/>
        <v>SICAL SL</v>
      </c>
      <c r="N547" s="12">
        <f t="shared" si="17"/>
        <v>4</v>
      </c>
      <c r="O547" s="7" t="str">
        <f>IF(N547="","",VLOOKUP(N547,Mestre!$B$2:$C$13,2,FALSE))</f>
        <v>Trimestre 2</v>
      </c>
      <c r="R547"/>
      <c r="S547"/>
      <c r="T547"/>
    </row>
    <row r="548" spans="3:20" ht="15" x14ac:dyDescent="0.25">
      <c r="C548" s="8" t="s">
        <v>1835</v>
      </c>
      <c r="D548" s="9" t="s">
        <v>699</v>
      </c>
      <c r="F548" s="10">
        <v>43556</v>
      </c>
      <c r="G548" s="11">
        <v>961.12</v>
      </c>
      <c r="H548" s="11">
        <v>185.03</v>
      </c>
      <c r="K548" s="11">
        <v>1146.1500000000001</v>
      </c>
      <c r="L548" s="11" t="s">
        <v>115</v>
      </c>
      <c r="M548" s="7" t="str">
        <f t="shared" si="16"/>
        <v>VODAFONE ESPAÑA, SAU</v>
      </c>
      <c r="N548" s="12">
        <f t="shared" si="17"/>
        <v>4</v>
      </c>
      <c r="O548" s="7" t="str">
        <f>IF(N548="","",VLOOKUP(N548,Mestre!$B$2:$C$13,2,FALSE))</f>
        <v>Trimestre 2</v>
      </c>
      <c r="R548"/>
      <c r="S548"/>
      <c r="T548"/>
    </row>
    <row r="549" spans="3:20" ht="15" x14ac:dyDescent="0.25">
      <c r="C549" s="8" t="s">
        <v>1835</v>
      </c>
      <c r="D549" s="9" t="s">
        <v>700</v>
      </c>
      <c r="F549" s="10">
        <v>43563</v>
      </c>
      <c r="G549" s="11">
        <v>981.71</v>
      </c>
      <c r="H549" s="11">
        <v>199.2</v>
      </c>
      <c r="K549" s="11">
        <v>1180.9100000000001</v>
      </c>
      <c r="L549" s="11" t="s">
        <v>445</v>
      </c>
      <c r="M549" s="7" t="str">
        <f t="shared" si="16"/>
        <v>VODAFONE ESPAÑA, SAU</v>
      </c>
      <c r="N549" s="12">
        <f t="shared" si="17"/>
        <v>4</v>
      </c>
      <c r="O549" s="7" t="str">
        <f>IF(N549="","",VLOOKUP(N549,Mestre!$B$2:$C$13,2,FALSE))</f>
        <v>Trimestre 2</v>
      </c>
      <c r="R549"/>
      <c r="S549"/>
      <c r="T549"/>
    </row>
    <row r="550" spans="3:20" ht="15" x14ac:dyDescent="0.25">
      <c r="C550" s="8" t="s">
        <v>1845</v>
      </c>
      <c r="D550" s="9" t="s">
        <v>701</v>
      </c>
      <c r="F550" s="10">
        <v>43564</v>
      </c>
      <c r="G550" s="11">
        <v>80.12</v>
      </c>
      <c r="H550" s="11">
        <v>11.2</v>
      </c>
      <c r="K550" s="11">
        <v>91.32</v>
      </c>
      <c r="L550" s="11" t="s">
        <v>208</v>
      </c>
      <c r="M550" s="7" t="str">
        <f t="shared" si="16"/>
        <v>CONDIS SUPERMERCATS SA</v>
      </c>
      <c r="N550" s="12">
        <f t="shared" si="17"/>
        <v>4</v>
      </c>
      <c r="O550" s="7" t="str">
        <f>IF(N550="","",VLOOKUP(N550,Mestre!$B$2:$C$13,2,FALSE))</f>
        <v>Trimestre 2</v>
      </c>
      <c r="R550"/>
      <c r="S550"/>
      <c r="T550"/>
    </row>
    <row r="551" spans="3:20" ht="15" x14ac:dyDescent="0.25">
      <c r="C551" s="8" t="s">
        <v>1916</v>
      </c>
      <c r="D551" s="9" t="s">
        <v>695</v>
      </c>
      <c r="F551" s="10">
        <v>43571</v>
      </c>
      <c r="G551" s="11">
        <v>70</v>
      </c>
      <c r="H551" s="11">
        <v>14.7</v>
      </c>
      <c r="K551" s="11">
        <v>84.7</v>
      </c>
      <c r="L551" s="11" t="s">
        <v>83</v>
      </c>
      <c r="M551" s="7" t="str">
        <f t="shared" si="16"/>
        <v>MOTOR ALBET, S.L.</v>
      </c>
      <c r="N551" s="12">
        <f t="shared" si="17"/>
        <v>4</v>
      </c>
      <c r="O551" s="7" t="str">
        <f>IF(N551="","",VLOOKUP(N551,Mestre!$B$2:$C$13,2,FALSE))</f>
        <v>Trimestre 2</v>
      </c>
      <c r="R551"/>
      <c r="S551"/>
      <c r="T551"/>
    </row>
    <row r="552" spans="3:20" ht="15" x14ac:dyDescent="0.25">
      <c r="C552" s="8" t="s">
        <v>1932</v>
      </c>
      <c r="D552" s="9" t="s">
        <v>702</v>
      </c>
      <c r="F552" s="10">
        <v>43567</v>
      </c>
      <c r="G552" s="11">
        <v>12503.73</v>
      </c>
      <c r="H552" s="11">
        <v>2625.78</v>
      </c>
      <c r="K552" s="11">
        <v>15129.51</v>
      </c>
      <c r="L552" s="11" t="s">
        <v>463</v>
      </c>
      <c r="M552" s="7" t="str">
        <f t="shared" si="16"/>
        <v>NATURGY IBERIA, S.A.</v>
      </c>
      <c r="N552" s="12">
        <f t="shared" si="17"/>
        <v>4</v>
      </c>
      <c r="O552" s="7" t="str">
        <f>IF(N552="","",VLOOKUP(N552,Mestre!$B$2:$C$13,2,FALSE))</f>
        <v>Trimestre 2</v>
      </c>
      <c r="R552"/>
      <c r="S552"/>
      <c r="T552"/>
    </row>
    <row r="553" spans="3:20" ht="15" x14ac:dyDescent="0.25">
      <c r="C553" s="8" t="s">
        <v>1932</v>
      </c>
      <c r="D553" s="9" t="s">
        <v>717</v>
      </c>
      <c r="F553" s="10">
        <v>43570</v>
      </c>
      <c r="G553" s="11">
        <v>12014.88</v>
      </c>
      <c r="H553" s="11">
        <v>2523.12</v>
      </c>
      <c r="K553" s="11">
        <v>14538</v>
      </c>
      <c r="L553" s="11" t="s">
        <v>463</v>
      </c>
      <c r="M553" s="7" t="str">
        <f t="shared" si="16"/>
        <v>NATURGY IBERIA, S.A.</v>
      </c>
      <c r="N553" s="12">
        <f t="shared" si="17"/>
        <v>4</v>
      </c>
      <c r="O553" s="7" t="str">
        <f>IF(N553="","",VLOOKUP(N553,Mestre!$B$2:$C$13,2,FALSE))</f>
        <v>Trimestre 2</v>
      </c>
      <c r="R553"/>
      <c r="S553"/>
      <c r="T553"/>
    </row>
    <row r="554" spans="3:20" ht="15" x14ac:dyDescent="0.25">
      <c r="C554" s="8" t="s">
        <v>1932</v>
      </c>
      <c r="D554" s="9" t="s">
        <v>721</v>
      </c>
      <c r="F554" s="10">
        <v>43567</v>
      </c>
      <c r="G554" s="11">
        <v>13691.06</v>
      </c>
      <c r="H554" s="11">
        <v>2875.12</v>
      </c>
      <c r="K554" s="11">
        <v>16566.18</v>
      </c>
      <c r="L554" s="11" t="s">
        <v>463</v>
      </c>
      <c r="M554" s="7" t="str">
        <f t="shared" si="16"/>
        <v>NATURGY IBERIA, S.A.</v>
      </c>
      <c r="N554" s="12">
        <f t="shared" si="17"/>
        <v>4</v>
      </c>
      <c r="O554" s="7" t="str">
        <f>IF(N554="","",VLOOKUP(N554,Mestre!$B$2:$C$13,2,FALSE))</f>
        <v>Trimestre 2</v>
      </c>
      <c r="R554"/>
      <c r="S554"/>
      <c r="T554"/>
    </row>
    <row r="555" spans="3:20" ht="15" x14ac:dyDescent="0.25">
      <c r="C555" s="8" t="s">
        <v>1932</v>
      </c>
      <c r="D555" s="9" t="s">
        <v>706</v>
      </c>
      <c r="F555" s="10">
        <v>43567</v>
      </c>
      <c r="G555" s="11">
        <v>13713.24</v>
      </c>
      <c r="H555" s="11">
        <v>2879.78</v>
      </c>
      <c r="K555" s="11">
        <v>16593.02</v>
      </c>
      <c r="L555" s="11" t="s">
        <v>463</v>
      </c>
      <c r="M555" s="7" t="str">
        <f t="shared" si="16"/>
        <v>NATURGY IBERIA, S.A.</v>
      </c>
      <c r="N555" s="12">
        <f t="shared" si="17"/>
        <v>4</v>
      </c>
      <c r="O555" s="7" t="str">
        <f>IF(N555="","",VLOOKUP(N555,Mestre!$B$2:$C$13,2,FALSE))</f>
        <v>Trimestre 2</v>
      </c>
      <c r="R555"/>
      <c r="S555"/>
      <c r="T555"/>
    </row>
    <row r="556" spans="3:20" ht="15" x14ac:dyDescent="0.25">
      <c r="C556" s="8" t="s">
        <v>1932</v>
      </c>
      <c r="D556" s="9" t="s">
        <v>711</v>
      </c>
      <c r="E556" s="8" t="s">
        <v>1862</v>
      </c>
      <c r="F556" s="10">
        <v>43570</v>
      </c>
      <c r="G556" s="11">
        <v>-14013.92</v>
      </c>
      <c r="H556" s="11">
        <v>-2942.92</v>
      </c>
      <c r="K556" s="11">
        <v>-16956.84</v>
      </c>
      <c r="L556" s="11" t="s">
        <v>712</v>
      </c>
      <c r="M556" s="7" t="str">
        <f t="shared" si="16"/>
        <v>NATURGY IBERIA, S.A.</v>
      </c>
      <c r="N556" s="12">
        <f t="shared" si="17"/>
        <v>4</v>
      </c>
      <c r="O556" s="7" t="str">
        <f>IF(N556="","",VLOOKUP(N556,Mestre!$B$2:$C$13,2,FALSE))</f>
        <v>Trimestre 2</v>
      </c>
      <c r="R556"/>
      <c r="S556"/>
      <c r="T556"/>
    </row>
    <row r="557" spans="3:20" ht="15" x14ac:dyDescent="0.25">
      <c r="C557" s="8" t="s">
        <v>1932</v>
      </c>
      <c r="D557" s="9" t="s">
        <v>715</v>
      </c>
      <c r="E557" s="8" t="s">
        <v>1862</v>
      </c>
      <c r="F557" s="10">
        <v>43570</v>
      </c>
      <c r="G557" s="11">
        <v>-12858.5</v>
      </c>
      <c r="H557" s="11">
        <v>-2700.29</v>
      </c>
      <c r="K557" s="11">
        <v>-15558.79</v>
      </c>
      <c r="L557" s="11" t="s">
        <v>716</v>
      </c>
      <c r="M557" s="7" t="str">
        <f t="shared" si="16"/>
        <v>NATURGY IBERIA, S.A.</v>
      </c>
      <c r="N557" s="12">
        <f t="shared" si="17"/>
        <v>4</v>
      </c>
      <c r="O557" s="7" t="str">
        <f>IF(N557="","",VLOOKUP(N557,Mestre!$B$2:$C$13,2,FALSE))</f>
        <v>Trimestre 2</v>
      </c>
      <c r="R557"/>
      <c r="S557"/>
      <c r="T557"/>
    </row>
    <row r="558" spans="3:20" ht="15" x14ac:dyDescent="0.25">
      <c r="C558" s="8" t="s">
        <v>1932</v>
      </c>
      <c r="D558" s="9" t="s">
        <v>703</v>
      </c>
      <c r="E558" s="8" t="s">
        <v>1862</v>
      </c>
      <c r="F558" s="10">
        <v>43570</v>
      </c>
      <c r="G558" s="11">
        <v>-12503.73</v>
      </c>
      <c r="H558" s="11">
        <v>-2625.78</v>
      </c>
      <c r="K558" s="11">
        <v>-15129.51</v>
      </c>
      <c r="L558" s="11" t="s">
        <v>704</v>
      </c>
      <c r="M558" s="7" t="str">
        <f t="shared" si="16"/>
        <v>NATURGY IBERIA, S.A.</v>
      </c>
      <c r="N558" s="12">
        <f t="shared" si="17"/>
        <v>4</v>
      </c>
      <c r="O558" s="7" t="str">
        <f>IF(N558="","",VLOOKUP(N558,Mestre!$B$2:$C$13,2,FALSE))</f>
        <v>Trimestre 2</v>
      </c>
      <c r="R558"/>
      <c r="S558"/>
      <c r="T558"/>
    </row>
    <row r="559" spans="3:20" ht="15" x14ac:dyDescent="0.25">
      <c r="C559" s="8" t="s">
        <v>1932</v>
      </c>
      <c r="D559" s="9" t="s">
        <v>722</v>
      </c>
      <c r="F559" s="10">
        <v>43563</v>
      </c>
      <c r="G559" s="11">
        <v>2080.6799999999998</v>
      </c>
      <c r="H559" s="11">
        <v>436.94</v>
      </c>
      <c r="K559" s="11">
        <v>2517.62</v>
      </c>
      <c r="L559" s="11" t="s">
        <v>463</v>
      </c>
      <c r="M559" s="7" t="str">
        <f t="shared" si="16"/>
        <v>NATURGY IBERIA, S.A.</v>
      </c>
      <c r="N559" s="12">
        <f t="shared" si="17"/>
        <v>4</v>
      </c>
      <c r="O559" s="7" t="str">
        <f>IF(N559="","",VLOOKUP(N559,Mestre!$B$2:$C$13,2,FALSE))</f>
        <v>Trimestre 2</v>
      </c>
      <c r="R559"/>
      <c r="S559"/>
      <c r="T559"/>
    </row>
    <row r="560" spans="3:20" ht="15" x14ac:dyDescent="0.25">
      <c r="C560" s="8" t="s">
        <v>1932</v>
      </c>
      <c r="D560" s="9" t="s">
        <v>710</v>
      </c>
      <c r="F560" s="10">
        <v>43567</v>
      </c>
      <c r="G560" s="11">
        <v>14013.92</v>
      </c>
      <c r="H560" s="11">
        <v>2942.92</v>
      </c>
      <c r="K560" s="11">
        <v>16956.84</v>
      </c>
      <c r="L560" s="11" t="s">
        <v>463</v>
      </c>
      <c r="M560" s="7" t="str">
        <f t="shared" si="16"/>
        <v>NATURGY IBERIA, S.A.</v>
      </c>
      <c r="N560" s="12">
        <f t="shared" si="17"/>
        <v>4</v>
      </c>
      <c r="O560" s="7" t="str">
        <f>IF(N560="","",VLOOKUP(N560,Mestre!$B$2:$C$13,2,FALSE))</f>
        <v>Trimestre 2</v>
      </c>
      <c r="R560"/>
      <c r="S560"/>
      <c r="T560"/>
    </row>
    <row r="561" spans="3:20" ht="15" x14ac:dyDescent="0.25">
      <c r="C561" s="8" t="s">
        <v>1932</v>
      </c>
      <c r="D561" s="9" t="s">
        <v>713</v>
      </c>
      <c r="F561" s="10">
        <v>43570</v>
      </c>
      <c r="G561" s="11">
        <v>13091.7</v>
      </c>
      <c r="H561" s="11">
        <v>2749.26</v>
      </c>
      <c r="K561" s="11">
        <v>15840.96</v>
      </c>
      <c r="L561" s="11" t="s">
        <v>463</v>
      </c>
      <c r="M561" s="7" t="str">
        <f t="shared" si="16"/>
        <v>NATURGY IBERIA, S.A.</v>
      </c>
      <c r="N561" s="12">
        <f t="shared" si="17"/>
        <v>4</v>
      </c>
      <c r="O561" s="7" t="str">
        <f>IF(N561="","",VLOOKUP(N561,Mestre!$B$2:$C$13,2,FALSE))</f>
        <v>Trimestre 2</v>
      </c>
      <c r="R561"/>
      <c r="S561"/>
      <c r="T561"/>
    </row>
    <row r="562" spans="3:20" ht="15" x14ac:dyDescent="0.25">
      <c r="C562" s="8" t="s">
        <v>1932</v>
      </c>
      <c r="D562" s="9" t="s">
        <v>709</v>
      </c>
      <c r="F562" s="10">
        <v>43570</v>
      </c>
      <c r="G562" s="11">
        <v>12821.07</v>
      </c>
      <c r="H562" s="11">
        <v>2692.42</v>
      </c>
      <c r="K562" s="11">
        <v>15513.49</v>
      </c>
      <c r="L562" s="11" t="s">
        <v>463</v>
      </c>
      <c r="M562" s="7" t="str">
        <f t="shared" si="16"/>
        <v>NATURGY IBERIA, S.A.</v>
      </c>
      <c r="N562" s="12">
        <f t="shared" si="17"/>
        <v>4</v>
      </c>
      <c r="O562" s="7" t="str">
        <f>IF(N562="","",VLOOKUP(N562,Mestre!$B$2:$C$13,2,FALSE))</f>
        <v>Trimestre 2</v>
      </c>
      <c r="R562"/>
      <c r="S562"/>
      <c r="T562"/>
    </row>
    <row r="563" spans="3:20" ht="15" x14ac:dyDescent="0.25">
      <c r="C563" s="8" t="s">
        <v>1932</v>
      </c>
      <c r="D563" s="9" t="s">
        <v>718</v>
      </c>
      <c r="F563" s="10">
        <v>43567</v>
      </c>
      <c r="G563" s="11">
        <v>12806.94</v>
      </c>
      <c r="H563" s="11">
        <v>2689.46</v>
      </c>
      <c r="K563" s="11">
        <v>15496.4</v>
      </c>
      <c r="L563" s="11" t="s">
        <v>463</v>
      </c>
      <c r="M563" s="7" t="str">
        <f t="shared" si="16"/>
        <v>NATURGY IBERIA, S.A.</v>
      </c>
      <c r="N563" s="12">
        <f t="shared" si="17"/>
        <v>4</v>
      </c>
      <c r="O563" s="7" t="str">
        <f>IF(N563="","",VLOOKUP(N563,Mestre!$B$2:$C$13,2,FALSE))</f>
        <v>Trimestre 2</v>
      </c>
      <c r="R563"/>
      <c r="S563"/>
      <c r="T563"/>
    </row>
    <row r="564" spans="3:20" ht="15" x14ac:dyDescent="0.25">
      <c r="C564" s="8" t="s">
        <v>1932</v>
      </c>
      <c r="D564" s="9" t="s">
        <v>714</v>
      </c>
      <c r="F564" s="10">
        <v>43567</v>
      </c>
      <c r="G564" s="11">
        <v>12858.5</v>
      </c>
      <c r="H564" s="11">
        <v>2700.29</v>
      </c>
      <c r="K564" s="11">
        <v>15558.79</v>
      </c>
      <c r="L564" s="11" t="s">
        <v>463</v>
      </c>
      <c r="M564" s="7" t="str">
        <f t="shared" si="16"/>
        <v>NATURGY IBERIA, S.A.</v>
      </c>
      <c r="N564" s="12">
        <f t="shared" si="17"/>
        <v>4</v>
      </c>
      <c r="O564" s="7" t="str">
        <f>IF(N564="","",VLOOKUP(N564,Mestre!$B$2:$C$13,2,FALSE))</f>
        <v>Trimestre 2</v>
      </c>
      <c r="R564"/>
      <c r="S564"/>
      <c r="T564"/>
    </row>
    <row r="565" spans="3:20" ht="15" x14ac:dyDescent="0.25">
      <c r="C565" s="8" t="s">
        <v>1932</v>
      </c>
      <c r="D565" s="9" t="s">
        <v>719</v>
      </c>
      <c r="E565" s="8" t="s">
        <v>1862</v>
      </c>
      <c r="F565" s="10">
        <v>43570</v>
      </c>
      <c r="G565" s="11">
        <v>-13691.06</v>
      </c>
      <c r="H565" s="11">
        <v>-2875.12</v>
      </c>
      <c r="K565" s="11">
        <v>-16566.18</v>
      </c>
      <c r="L565" s="11" t="s">
        <v>720</v>
      </c>
      <c r="M565" s="7" t="str">
        <f t="shared" si="16"/>
        <v>NATURGY IBERIA, S.A.</v>
      </c>
      <c r="N565" s="12">
        <f t="shared" si="17"/>
        <v>4</v>
      </c>
      <c r="O565" s="7" t="str">
        <f>IF(N565="","",VLOOKUP(N565,Mestre!$B$2:$C$13,2,FALSE))</f>
        <v>Trimestre 2</v>
      </c>
      <c r="R565"/>
      <c r="S565"/>
      <c r="T565"/>
    </row>
    <row r="566" spans="3:20" ht="15" x14ac:dyDescent="0.25">
      <c r="C566" s="8" t="s">
        <v>1932</v>
      </c>
      <c r="D566" s="9" t="s">
        <v>707</v>
      </c>
      <c r="E566" s="8" t="s">
        <v>1862</v>
      </c>
      <c r="F566" s="10">
        <v>43570</v>
      </c>
      <c r="G566" s="11">
        <v>-13713.24</v>
      </c>
      <c r="H566" s="11">
        <v>-2879.78</v>
      </c>
      <c r="K566" s="11">
        <v>-16593.02</v>
      </c>
      <c r="L566" s="11" t="s">
        <v>708</v>
      </c>
      <c r="M566" s="7" t="str">
        <f t="shared" si="16"/>
        <v>NATURGY IBERIA, S.A.</v>
      </c>
      <c r="N566" s="12">
        <f t="shared" si="17"/>
        <v>4</v>
      </c>
      <c r="O566" s="7" t="str">
        <f>IF(N566="","",VLOOKUP(N566,Mestre!$B$2:$C$13,2,FALSE))</f>
        <v>Trimestre 2</v>
      </c>
      <c r="R566"/>
      <c r="S566"/>
      <c r="T566"/>
    </row>
    <row r="567" spans="3:20" ht="15" x14ac:dyDescent="0.25">
      <c r="C567" s="8" t="s">
        <v>1932</v>
      </c>
      <c r="D567" s="9" t="s">
        <v>705</v>
      </c>
      <c r="F567" s="10">
        <v>43570</v>
      </c>
      <c r="G567" s="11">
        <v>12411.17</v>
      </c>
      <c r="H567" s="11">
        <v>2606.35</v>
      </c>
      <c r="K567" s="11">
        <v>15017.52</v>
      </c>
      <c r="L567" s="11" t="s">
        <v>463</v>
      </c>
      <c r="M567" s="7" t="str">
        <f t="shared" si="16"/>
        <v>NATURGY IBERIA, S.A.</v>
      </c>
      <c r="N567" s="12">
        <f t="shared" si="17"/>
        <v>4</v>
      </c>
      <c r="O567" s="7" t="str">
        <f>IF(N567="","",VLOOKUP(N567,Mestre!$B$2:$C$13,2,FALSE))</f>
        <v>Trimestre 2</v>
      </c>
      <c r="R567"/>
      <c r="S567"/>
      <c r="T567"/>
    </row>
    <row r="568" spans="3:20" ht="15" x14ac:dyDescent="0.25">
      <c r="C568" s="8" t="s">
        <v>1981</v>
      </c>
      <c r="D568" s="9" t="s">
        <v>696</v>
      </c>
      <c r="F568" s="10">
        <v>43573</v>
      </c>
      <c r="G568" s="11">
        <v>1185</v>
      </c>
      <c r="H568" s="11">
        <v>248.85</v>
      </c>
      <c r="K568" s="11">
        <v>1433.85</v>
      </c>
      <c r="L568" s="11" t="s">
        <v>614</v>
      </c>
      <c r="M568" s="7" t="str">
        <f t="shared" si="16"/>
        <v>MONTSE LOPEZ ANDRES (PHONE MARKETING)</v>
      </c>
      <c r="N568" s="12">
        <f t="shared" si="17"/>
        <v>4</v>
      </c>
      <c r="O568" s="7" t="str">
        <f>IF(N568="","",VLOOKUP(N568,Mestre!$B$2:$C$13,2,FALSE))</f>
        <v>Trimestre 2</v>
      </c>
      <c r="R568"/>
      <c r="S568"/>
      <c r="T568"/>
    </row>
    <row r="569" spans="3:20" ht="15" x14ac:dyDescent="0.25">
      <c r="C569" s="8" t="s">
        <v>1999</v>
      </c>
      <c r="D569" s="9">
        <v>20972</v>
      </c>
      <c r="F569" s="10">
        <v>43560</v>
      </c>
      <c r="G569" s="11">
        <v>17.7</v>
      </c>
      <c r="H569" s="11">
        <v>3.72</v>
      </c>
      <c r="K569" s="11">
        <v>21.42</v>
      </c>
      <c r="L569" s="11" t="s">
        <v>698</v>
      </c>
      <c r="M569" s="7" t="str">
        <f t="shared" si="16"/>
        <v>CONSORCI ADMINISTRACIO OBERTA CATALUNYA</v>
      </c>
      <c r="N569" s="12">
        <f t="shared" si="17"/>
        <v>4</v>
      </c>
      <c r="O569" s="7" t="str">
        <f>IF(N569="","",VLOOKUP(N569,Mestre!$B$2:$C$13,2,FALSE))</f>
        <v>Trimestre 2</v>
      </c>
      <c r="R569"/>
      <c r="S569"/>
      <c r="T569"/>
    </row>
    <row r="570" spans="3:20" ht="15" x14ac:dyDescent="0.25">
      <c r="C570" s="8" t="s">
        <v>2037</v>
      </c>
      <c r="D570" s="9">
        <v>1000010646</v>
      </c>
      <c r="F570" s="10">
        <v>43570</v>
      </c>
      <c r="G570" s="11">
        <v>134.97999999999999</v>
      </c>
      <c r="H570" s="11">
        <v>28.35</v>
      </c>
      <c r="K570" s="11">
        <v>163.33000000000001</v>
      </c>
      <c r="L570" s="11" t="s">
        <v>78</v>
      </c>
      <c r="M570" s="7" t="str">
        <f t="shared" si="16"/>
        <v>DRAULICFREN, S.L.</v>
      </c>
      <c r="N570" s="12">
        <f t="shared" si="17"/>
        <v>4</v>
      </c>
      <c r="O570" s="7" t="str">
        <f>IF(N570="","",VLOOKUP(N570,Mestre!$B$2:$C$13,2,FALSE))</f>
        <v>Trimestre 2</v>
      </c>
      <c r="R570"/>
      <c r="S570"/>
      <c r="T570"/>
    </row>
    <row r="571" spans="3:20" ht="15" x14ac:dyDescent="0.25">
      <c r="C571" s="8" t="s">
        <v>1838</v>
      </c>
      <c r="D571" s="9" t="s">
        <v>744</v>
      </c>
      <c r="F571" s="10">
        <v>43574</v>
      </c>
      <c r="G571" s="11">
        <v>4.9400000000000004</v>
      </c>
      <c r="H571" s="11">
        <v>1.03</v>
      </c>
      <c r="K571" s="11">
        <v>5.97</v>
      </c>
      <c r="L571" s="11" t="s">
        <v>46</v>
      </c>
      <c r="M571" s="7" t="str">
        <f t="shared" si="16"/>
        <v>TELEFONICA DE ESPAÑA, S.A.U.</v>
      </c>
      <c r="N571" s="12">
        <f t="shared" si="17"/>
        <v>4</v>
      </c>
      <c r="O571" s="7" t="str">
        <f>IF(N571="","",VLOOKUP(N571,Mestre!$B$2:$C$13,2,FALSE))</f>
        <v>Trimestre 2</v>
      </c>
      <c r="R571"/>
      <c r="S571"/>
      <c r="T571"/>
    </row>
    <row r="572" spans="3:20" ht="15" x14ac:dyDescent="0.25">
      <c r="C572" s="8" t="s">
        <v>1838</v>
      </c>
      <c r="D572" s="9" t="s">
        <v>745</v>
      </c>
      <c r="F572" s="10">
        <v>43574</v>
      </c>
      <c r="G572" s="11">
        <v>17.75</v>
      </c>
      <c r="H572" s="11">
        <v>3.73</v>
      </c>
      <c r="K572" s="11">
        <v>21.48</v>
      </c>
      <c r="L572" s="11" t="s">
        <v>46</v>
      </c>
      <c r="M572" s="7" t="str">
        <f t="shared" si="16"/>
        <v>TELEFONICA DE ESPAÑA, S.A.U.</v>
      </c>
      <c r="N572" s="12">
        <f t="shared" si="17"/>
        <v>4</v>
      </c>
      <c r="O572" s="7" t="str">
        <f>IF(N572="","",VLOOKUP(N572,Mestre!$B$2:$C$13,2,FALSE))</f>
        <v>Trimestre 2</v>
      </c>
      <c r="R572"/>
      <c r="S572"/>
      <c r="T572"/>
    </row>
    <row r="573" spans="3:20" ht="15" x14ac:dyDescent="0.25">
      <c r="C573" s="8" t="s">
        <v>1838</v>
      </c>
      <c r="D573" s="9" t="s">
        <v>738</v>
      </c>
      <c r="F573" s="10">
        <v>43574</v>
      </c>
      <c r="G573" s="11">
        <v>190.64</v>
      </c>
      <c r="H573" s="11">
        <v>40.03</v>
      </c>
      <c r="K573" s="11">
        <v>230.67</v>
      </c>
      <c r="L573" s="11" t="s">
        <v>46</v>
      </c>
      <c r="M573" s="7" t="str">
        <f t="shared" si="16"/>
        <v>TELEFONICA DE ESPAÑA, S.A.U.</v>
      </c>
      <c r="N573" s="12">
        <f t="shared" si="17"/>
        <v>4</v>
      </c>
      <c r="O573" s="7" t="str">
        <f>IF(N573="","",VLOOKUP(N573,Mestre!$B$2:$C$13,2,FALSE))</f>
        <v>Trimestre 2</v>
      </c>
      <c r="R573"/>
      <c r="S573"/>
      <c r="T573"/>
    </row>
    <row r="574" spans="3:20" ht="15" x14ac:dyDescent="0.25">
      <c r="C574" s="8" t="s">
        <v>1838</v>
      </c>
      <c r="D574" s="9" t="s">
        <v>739</v>
      </c>
      <c r="F574" s="10">
        <v>43574</v>
      </c>
      <c r="G574" s="11">
        <v>34.56</v>
      </c>
      <c r="H574" s="11">
        <v>7.26</v>
      </c>
      <c r="K574" s="11">
        <v>41.82</v>
      </c>
      <c r="L574" s="11" t="s">
        <v>46</v>
      </c>
      <c r="M574" s="7" t="str">
        <f t="shared" si="16"/>
        <v>TELEFONICA DE ESPAÑA, S.A.U.</v>
      </c>
      <c r="N574" s="12">
        <f t="shared" si="17"/>
        <v>4</v>
      </c>
      <c r="O574" s="7" t="str">
        <f>IF(N574="","",VLOOKUP(N574,Mestre!$B$2:$C$13,2,FALSE))</f>
        <v>Trimestre 2</v>
      </c>
      <c r="R574"/>
      <c r="S574"/>
      <c r="T574"/>
    </row>
    <row r="575" spans="3:20" ht="15" x14ac:dyDescent="0.25">
      <c r="C575" s="8" t="s">
        <v>1838</v>
      </c>
      <c r="D575" s="9" t="s">
        <v>740</v>
      </c>
      <c r="F575" s="10">
        <v>43574</v>
      </c>
      <c r="G575" s="11">
        <v>17.91</v>
      </c>
      <c r="H575" s="11">
        <v>3.76</v>
      </c>
      <c r="K575" s="11">
        <v>21.67</v>
      </c>
      <c r="L575" s="11" t="s">
        <v>46</v>
      </c>
      <c r="M575" s="7" t="str">
        <f t="shared" si="16"/>
        <v>TELEFONICA DE ESPAÑA, S.A.U.</v>
      </c>
      <c r="N575" s="12">
        <f t="shared" si="17"/>
        <v>4</v>
      </c>
      <c r="O575" s="7" t="str">
        <f>IF(N575="","",VLOOKUP(N575,Mestre!$B$2:$C$13,2,FALSE))</f>
        <v>Trimestre 2</v>
      </c>
      <c r="R575"/>
      <c r="S575"/>
      <c r="T575"/>
    </row>
    <row r="576" spans="3:20" ht="15" x14ac:dyDescent="0.25">
      <c r="C576" s="8" t="s">
        <v>1838</v>
      </c>
      <c r="D576" s="9" t="s">
        <v>741</v>
      </c>
      <c r="F576" s="10">
        <v>43574</v>
      </c>
      <c r="G576" s="11">
        <v>16.510000000000002</v>
      </c>
      <c r="H576" s="11">
        <v>3.47</v>
      </c>
      <c r="K576" s="11">
        <v>19.98</v>
      </c>
      <c r="L576" s="11" t="s">
        <v>46</v>
      </c>
      <c r="M576" s="7" t="str">
        <f t="shared" si="16"/>
        <v>TELEFONICA DE ESPAÑA, S.A.U.</v>
      </c>
      <c r="N576" s="12">
        <f t="shared" si="17"/>
        <v>4</v>
      </c>
      <c r="O576" s="7" t="str">
        <f>IF(N576="","",VLOOKUP(N576,Mestre!$B$2:$C$13,2,FALSE))</f>
        <v>Trimestre 2</v>
      </c>
      <c r="R576"/>
      <c r="S576"/>
      <c r="T576"/>
    </row>
    <row r="577" spans="3:20" ht="15" x14ac:dyDescent="0.25">
      <c r="C577" s="8" t="s">
        <v>1838</v>
      </c>
      <c r="D577" s="9" t="s">
        <v>742</v>
      </c>
      <c r="F577" s="10">
        <v>43574</v>
      </c>
      <c r="G577" s="11">
        <v>27.67</v>
      </c>
      <c r="H577" s="11">
        <v>5.81</v>
      </c>
      <c r="K577" s="11">
        <v>33.479999999999997</v>
      </c>
      <c r="L577" s="11" t="s">
        <v>46</v>
      </c>
      <c r="M577" s="7" t="str">
        <f t="shared" si="16"/>
        <v>TELEFONICA DE ESPAÑA, S.A.U.</v>
      </c>
      <c r="N577" s="12">
        <f t="shared" si="17"/>
        <v>4</v>
      </c>
      <c r="O577" s="7" t="str">
        <f>IF(N577="","",VLOOKUP(N577,Mestre!$B$2:$C$13,2,FALSE))</f>
        <v>Trimestre 2</v>
      </c>
      <c r="R577"/>
      <c r="S577"/>
      <c r="T577"/>
    </row>
    <row r="578" spans="3:20" ht="15" x14ac:dyDescent="0.25">
      <c r="C578" s="8" t="s">
        <v>1838</v>
      </c>
      <c r="D578" s="9" t="s">
        <v>743</v>
      </c>
      <c r="F578" s="10">
        <v>43574</v>
      </c>
      <c r="G578" s="11">
        <v>28.99</v>
      </c>
      <c r="H578" s="11">
        <v>6.09</v>
      </c>
      <c r="K578" s="11">
        <v>35.08</v>
      </c>
      <c r="L578" s="11" t="s">
        <v>46</v>
      </c>
      <c r="M578" s="7" t="str">
        <f t="shared" si="16"/>
        <v>TELEFONICA DE ESPAÑA, S.A.U.</v>
      </c>
      <c r="N578" s="12">
        <f t="shared" si="17"/>
        <v>4</v>
      </c>
      <c r="O578" s="7" t="str">
        <f>IF(N578="","",VLOOKUP(N578,Mestre!$B$2:$C$13,2,FALSE))</f>
        <v>Trimestre 2</v>
      </c>
      <c r="R578"/>
      <c r="S578"/>
      <c r="T578"/>
    </row>
    <row r="579" spans="3:20" ht="15" x14ac:dyDescent="0.25">
      <c r="C579" s="8" t="s">
        <v>1836</v>
      </c>
      <c r="D579" s="9">
        <v>5</v>
      </c>
      <c r="F579" s="10">
        <v>43578</v>
      </c>
      <c r="G579" s="11">
        <v>120</v>
      </c>
      <c r="H579" s="11">
        <v>25.2</v>
      </c>
      <c r="K579" s="11">
        <v>145.19999999999999</v>
      </c>
      <c r="L579" s="11" t="s">
        <v>530</v>
      </c>
      <c r="M579" s="7" t="str">
        <f t="shared" si="16"/>
        <v>PRECISION CONSULTING SL</v>
      </c>
      <c r="N579" s="12">
        <f t="shared" si="17"/>
        <v>4</v>
      </c>
      <c r="O579" s="7" t="str">
        <f>IF(N579="","",VLOOKUP(N579,Mestre!$B$2:$C$13,2,FALSE))</f>
        <v>Trimestre 2</v>
      </c>
      <c r="R579"/>
      <c r="S579"/>
      <c r="T579"/>
    </row>
    <row r="580" spans="3:20" ht="15" x14ac:dyDescent="0.25">
      <c r="C580" s="8" t="s">
        <v>1864</v>
      </c>
      <c r="D580" s="9">
        <v>2391</v>
      </c>
      <c r="F580" s="10">
        <v>43565</v>
      </c>
      <c r="G580" s="11">
        <v>163.47999999999999</v>
      </c>
      <c r="H580" s="11">
        <v>34.130000000000003</v>
      </c>
      <c r="K580" s="11">
        <v>197.61</v>
      </c>
      <c r="L580" s="11" t="s">
        <v>41</v>
      </c>
      <c r="M580" s="7" t="str">
        <f t="shared" si="16"/>
        <v>FERROS BRUGUES, S.A.</v>
      </c>
      <c r="N580" s="12">
        <f t="shared" si="17"/>
        <v>4</v>
      </c>
      <c r="O580" s="7" t="str">
        <f>IF(N580="","",VLOOKUP(N580,Mestre!$B$2:$C$13,2,FALSE))</f>
        <v>Trimestre 2</v>
      </c>
      <c r="R580"/>
      <c r="S580"/>
      <c r="T580"/>
    </row>
    <row r="581" spans="3:20" ht="15" x14ac:dyDescent="0.25">
      <c r="C581" s="8" t="s">
        <v>1889</v>
      </c>
      <c r="D581" s="9" t="s">
        <v>746</v>
      </c>
      <c r="F581" s="10">
        <v>43571</v>
      </c>
      <c r="G581" s="11">
        <v>1547.5</v>
      </c>
      <c r="H581" s="11">
        <v>324.98</v>
      </c>
      <c r="K581" s="11">
        <v>1872.48</v>
      </c>
      <c r="L581" s="11" t="s">
        <v>105</v>
      </c>
      <c r="M581" s="7" t="str">
        <f t="shared" si="16"/>
        <v>TALLERES SALDAVI SL</v>
      </c>
      <c r="N581" s="12">
        <f t="shared" si="17"/>
        <v>4</v>
      </c>
      <c r="O581" s="7" t="str">
        <f>IF(N581="","",VLOOKUP(N581,Mestre!$B$2:$C$13,2,FALSE))</f>
        <v>Trimestre 2</v>
      </c>
      <c r="R581"/>
      <c r="S581"/>
      <c r="T581"/>
    </row>
    <row r="582" spans="3:20" ht="15" x14ac:dyDescent="0.25">
      <c r="C582" s="8" t="s">
        <v>1920</v>
      </c>
      <c r="D582" s="9">
        <v>23481</v>
      </c>
      <c r="F582" s="10">
        <v>43565</v>
      </c>
      <c r="G582" s="11">
        <v>307.02</v>
      </c>
      <c r="H582" s="11">
        <v>64.47</v>
      </c>
      <c r="K582" s="11">
        <v>371.49</v>
      </c>
      <c r="L582" s="11" t="s">
        <v>83</v>
      </c>
      <c r="M582" s="7" t="str">
        <f t="shared" si="16"/>
        <v>TALLERES LLIÇA, S.L.</v>
      </c>
      <c r="N582" s="12">
        <f t="shared" si="17"/>
        <v>4</v>
      </c>
      <c r="O582" s="7" t="str">
        <f>IF(N582="","",VLOOKUP(N582,Mestre!$B$2:$C$13,2,FALSE))</f>
        <v>Trimestre 2</v>
      </c>
      <c r="R582"/>
      <c r="S582"/>
      <c r="T582"/>
    </row>
    <row r="583" spans="3:20" ht="15" x14ac:dyDescent="0.25">
      <c r="C583" s="8" t="s">
        <v>1932</v>
      </c>
      <c r="D583" s="9" t="s">
        <v>723</v>
      </c>
      <c r="E583" s="8" t="s">
        <v>1862</v>
      </c>
      <c r="F583" s="10">
        <v>43579</v>
      </c>
      <c r="G583" s="11">
        <v>-1034.47</v>
      </c>
      <c r="H583" s="11">
        <v>-217.24</v>
      </c>
      <c r="K583" s="11">
        <v>-1251.71</v>
      </c>
      <c r="L583" s="11" t="s">
        <v>724</v>
      </c>
      <c r="M583" s="7" t="str">
        <f t="shared" si="16"/>
        <v>NATURGY IBERIA, S.A.</v>
      </c>
      <c r="N583" s="12">
        <f t="shared" si="17"/>
        <v>4</v>
      </c>
      <c r="O583" s="7" t="str">
        <f>IF(N583="","",VLOOKUP(N583,Mestre!$B$2:$C$13,2,FALSE))</f>
        <v>Trimestre 2</v>
      </c>
      <c r="R583"/>
      <c r="S583"/>
      <c r="T583"/>
    </row>
    <row r="584" spans="3:20" ht="15" x14ac:dyDescent="0.25">
      <c r="C584" s="8" t="s">
        <v>1932</v>
      </c>
      <c r="D584" s="9" t="s">
        <v>725</v>
      </c>
      <c r="F584" s="10">
        <v>43579</v>
      </c>
      <c r="G584" s="11">
        <v>1035.3499999999999</v>
      </c>
      <c r="H584" s="11">
        <v>217.42</v>
      </c>
      <c r="K584" s="11">
        <v>1252.77</v>
      </c>
      <c r="L584" s="11" t="s">
        <v>463</v>
      </c>
      <c r="M584" s="7" t="str">
        <f t="shared" si="16"/>
        <v>NATURGY IBERIA, S.A.</v>
      </c>
      <c r="N584" s="12">
        <f t="shared" si="17"/>
        <v>4</v>
      </c>
      <c r="O584" s="7" t="str">
        <f>IF(N584="","",VLOOKUP(N584,Mestre!$B$2:$C$13,2,FALSE))</f>
        <v>Trimestre 2</v>
      </c>
      <c r="R584"/>
      <c r="S584"/>
      <c r="T584"/>
    </row>
    <row r="585" spans="3:20" ht="15" x14ac:dyDescent="0.25">
      <c r="C585" s="8" t="s">
        <v>1932</v>
      </c>
      <c r="D585" s="9" t="s">
        <v>729</v>
      </c>
      <c r="E585" s="8" t="s">
        <v>1862</v>
      </c>
      <c r="F585" s="10">
        <v>43579</v>
      </c>
      <c r="G585" s="11">
        <v>-593.95000000000005</v>
      </c>
      <c r="H585" s="11">
        <v>-124.73</v>
      </c>
      <c r="K585" s="11">
        <v>-718.68</v>
      </c>
      <c r="L585" s="11" t="s">
        <v>730</v>
      </c>
      <c r="M585" s="7" t="str">
        <f t="shared" si="16"/>
        <v>NATURGY IBERIA, S.A.</v>
      </c>
      <c r="N585" s="12">
        <f t="shared" si="17"/>
        <v>4</v>
      </c>
      <c r="O585" s="7" t="str">
        <f>IF(N585="","",VLOOKUP(N585,Mestre!$B$2:$C$13,2,FALSE))</f>
        <v>Trimestre 2</v>
      </c>
      <c r="R585"/>
      <c r="S585"/>
      <c r="T585"/>
    </row>
    <row r="586" spans="3:20" ht="15" x14ac:dyDescent="0.25">
      <c r="C586" s="8" t="s">
        <v>1932</v>
      </c>
      <c r="D586" s="9" t="s">
        <v>726</v>
      </c>
      <c r="E586" s="8" t="s">
        <v>1862</v>
      </c>
      <c r="F586" s="10">
        <v>43579</v>
      </c>
      <c r="G586" s="11">
        <v>-689.9</v>
      </c>
      <c r="H586" s="11">
        <v>-144.88</v>
      </c>
      <c r="K586" s="11">
        <v>-834.78</v>
      </c>
      <c r="L586" s="11" t="s">
        <v>727</v>
      </c>
      <c r="M586" s="7" t="str">
        <f t="shared" ref="M586:M649" si="18">MID(C586,8,60)</f>
        <v>NATURGY IBERIA, S.A.</v>
      </c>
      <c r="N586" s="12">
        <f t="shared" ref="N586:N649" si="19">IF(F586="","",MONTH(F586))</f>
        <v>4</v>
      </c>
      <c r="O586" s="7" t="str">
        <f>IF(N586="","",VLOOKUP(N586,Mestre!$B$2:$C$13,2,FALSE))</f>
        <v>Trimestre 2</v>
      </c>
      <c r="R586"/>
      <c r="S586"/>
      <c r="T586"/>
    </row>
    <row r="587" spans="3:20" ht="15" x14ac:dyDescent="0.25">
      <c r="C587" s="8" t="s">
        <v>1932</v>
      </c>
      <c r="D587" s="9" t="s">
        <v>728</v>
      </c>
      <c r="F587" s="10">
        <v>43579</v>
      </c>
      <c r="G587" s="11">
        <v>646.54999999999995</v>
      </c>
      <c r="H587" s="11">
        <v>135.78</v>
      </c>
      <c r="K587" s="11">
        <v>782.33</v>
      </c>
      <c r="L587" s="11" t="s">
        <v>463</v>
      </c>
      <c r="M587" s="7" t="str">
        <f t="shared" si="18"/>
        <v>NATURGY IBERIA, S.A.</v>
      </c>
      <c r="N587" s="12">
        <f t="shared" si="19"/>
        <v>4</v>
      </c>
      <c r="O587" s="7" t="str">
        <f>IF(N587="","",VLOOKUP(N587,Mestre!$B$2:$C$13,2,FALSE))</f>
        <v>Trimestre 2</v>
      </c>
      <c r="R587"/>
      <c r="S587"/>
      <c r="T587"/>
    </row>
    <row r="588" spans="3:20" ht="15" x14ac:dyDescent="0.25">
      <c r="C588" s="8" t="s">
        <v>1932</v>
      </c>
      <c r="D588" s="9" t="s">
        <v>731</v>
      </c>
      <c r="F588" s="10">
        <v>43579</v>
      </c>
      <c r="G588" s="11">
        <v>557.09</v>
      </c>
      <c r="H588" s="11">
        <v>116.99</v>
      </c>
      <c r="K588" s="11">
        <v>674.08</v>
      </c>
      <c r="L588" s="11" t="s">
        <v>463</v>
      </c>
      <c r="M588" s="7" t="str">
        <f t="shared" si="18"/>
        <v>NATURGY IBERIA, S.A.</v>
      </c>
      <c r="N588" s="12">
        <f t="shared" si="19"/>
        <v>4</v>
      </c>
      <c r="O588" s="7" t="str">
        <f>IF(N588="","",VLOOKUP(N588,Mestre!$B$2:$C$13,2,FALSE))</f>
        <v>Trimestre 2</v>
      </c>
      <c r="R588"/>
      <c r="S588"/>
      <c r="T588"/>
    </row>
    <row r="589" spans="3:20" ht="15" x14ac:dyDescent="0.25">
      <c r="C589" s="8" t="s">
        <v>1932</v>
      </c>
      <c r="D589" s="9" t="s">
        <v>732</v>
      </c>
      <c r="E589" s="8" t="s">
        <v>1862</v>
      </c>
      <c r="F589" s="10">
        <v>43579</v>
      </c>
      <c r="G589" s="11">
        <v>-976.27</v>
      </c>
      <c r="H589" s="11">
        <v>-205.02</v>
      </c>
      <c r="K589" s="11">
        <v>-1181.29</v>
      </c>
      <c r="L589" s="11" t="s">
        <v>733</v>
      </c>
      <c r="M589" s="7" t="str">
        <f t="shared" si="18"/>
        <v>NATURGY IBERIA, S.A.</v>
      </c>
      <c r="N589" s="12">
        <f t="shared" si="19"/>
        <v>4</v>
      </c>
      <c r="O589" s="7" t="str">
        <f>IF(N589="","",VLOOKUP(N589,Mestre!$B$2:$C$13,2,FALSE))</f>
        <v>Trimestre 2</v>
      </c>
      <c r="R589"/>
      <c r="S589"/>
      <c r="T589"/>
    </row>
    <row r="590" spans="3:20" ht="15" x14ac:dyDescent="0.25">
      <c r="C590" s="8" t="s">
        <v>1932</v>
      </c>
      <c r="D590" s="9" t="s">
        <v>734</v>
      </c>
      <c r="F590" s="10">
        <v>43579</v>
      </c>
      <c r="G590" s="11">
        <v>951.66</v>
      </c>
      <c r="H590" s="11">
        <v>199.85</v>
      </c>
      <c r="K590" s="11">
        <v>1151.51</v>
      </c>
      <c r="L590" s="11" t="s">
        <v>463</v>
      </c>
      <c r="M590" s="7" t="str">
        <f t="shared" si="18"/>
        <v>NATURGY IBERIA, S.A.</v>
      </c>
      <c r="N590" s="12">
        <f t="shared" si="19"/>
        <v>4</v>
      </c>
      <c r="O590" s="7" t="str">
        <f>IF(N590="","",VLOOKUP(N590,Mestre!$B$2:$C$13,2,FALSE))</f>
        <v>Trimestre 2</v>
      </c>
      <c r="R590"/>
      <c r="S590"/>
      <c r="T590"/>
    </row>
    <row r="591" spans="3:20" ht="15" x14ac:dyDescent="0.25">
      <c r="C591" s="8" t="s">
        <v>1932</v>
      </c>
      <c r="D591" s="9" t="s">
        <v>737</v>
      </c>
      <c r="F591" s="10">
        <v>43579</v>
      </c>
      <c r="G591" s="11">
        <v>2070.37</v>
      </c>
      <c r="H591" s="11">
        <v>434.78</v>
      </c>
      <c r="K591" s="11">
        <v>2505.15</v>
      </c>
      <c r="L591" s="11" t="s">
        <v>463</v>
      </c>
      <c r="M591" s="7" t="str">
        <f t="shared" si="18"/>
        <v>NATURGY IBERIA, S.A.</v>
      </c>
      <c r="N591" s="12">
        <f t="shared" si="19"/>
        <v>4</v>
      </c>
      <c r="O591" s="7" t="str">
        <f>IF(N591="","",VLOOKUP(N591,Mestre!$B$2:$C$13,2,FALSE))</f>
        <v>Trimestre 2</v>
      </c>
      <c r="R591"/>
      <c r="S591"/>
      <c r="T591"/>
    </row>
    <row r="592" spans="3:20" ht="15" x14ac:dyDescent="0.25">
      <c r="C592" s="8" t="s">
        <v>1932</v>
      </c>
      <c r="D592" s="9" t="s">
        <v>735</v>
      </c>
      <c r="E592" s="8" t="s">
        <v>1862</v>
      </c>
      <c r="F592" s="10">
        <v>43579</v>
      </c>
      <c r="G592" s="11">
        <v>-2080.6799999999998</v>
      </c>
      <c r="H592" s="11">
        <v>-436.94</v>
      </c>
      <c r="K592" s="11">
        <v>-2517.62</v>
      </c>
      <c r="L592" s="11" t="s">
        <v>736</v>
      </c>
      <c r="M592" s="7" t="str">
        <f t="shared" si="18"/>
        <v>NATURGY IBERIA, S.A.</v>
      </c>
      <c r="N592" s="12">
        <f t="shared" si="19"/>
        <v>4</v>
      </c>
      <c r="O592" s="7" t="str">
        <f>IF(N592="","",VLOOKUP(N592,Mestre!$B$2:$C$13,2,FALSE))</f>
        <v>Trimestre 2</v>
      </c>
      <c r="R592"/>
      <c r="S592"/>
      <c r="T592"/>
    </row>
    <row r="593" spans="3:20" ht="15" x14ac:dyDescent="0.25">
      <c r="C593" s="8" t="s">
        <v>1950</v>
      </c>
      <c r="D593" s="9">
        <v>10003332</v>
      </c>
      <c r="F593" s="10">
        <v>43579</v>
      </c>
      <c r="G593" s="11">
        <v>18.100000000000001</v>
      </c>
      <c r="H593" s="11">
        <v>3.8</v>
      </c>
      <c r="K593" s="11">
        <v>21.9</v>
      </c>
      <c r="L593" s="11" t="s">
        <v>41</v>
      </c>
      <c r="M593" s="7" t="str">
        <f t="shared" si="18"/>
        <v>COBALTAX TOOLS SL</v>
      </c>
      <c r="N593" s="12">
        <f t="shared" si="19"/>
        <v>4</v>
      </c>
      <c r="O593" s="7" t="str">
        <f>IF(N593="","",VLOOKUP(N593,Mestre!$B$2:$C$13,2,FALSE))</f>
        <v>Trimestre 2</v>
      </c>
      <c r="R593"/>
      <c r="S593"/>
      <c r="T593"/>
    </row>
    <row r="594" spans="3:20" ht="15" x14ac:dyDescent="0.25">
      <c r="C594" s="8" t="s">
        <v>1968</v>
      </c>
      <c r="D594" s="9" t="s">
        <v>748</v>
      </c>
      <c r="F594" s="10">
        <v>43560</v>
      </c>
      <c r="G594" s="11">
        <v>7000</v>
      </c>
      <c r="H594" s="11">
        <v>1470</v>
      </c>
      <c r="K594" s="11">
        <v>8470</v>
      </c>
      <c r="L594" s="11" t="s">
        <v>750</v>
      </c>
      <c r="M594" s="7" t="str">
        <f t="shared" si="18"/>
        <v>PASMON INTEGRAL SLU</v>
      </c>
      <c r="N594" s="12">
        <f t="shared" si="19"/>
        <v>4</v>
      </c>
      <c r="O594" s="7" t="str">
        <f>IF(N594="","",VLOOKUP(N594,Mestre!$B$2:$C$13,2,FALSE))</f>
        <v>Trimestre 2</v>
      </c>
      <c r="R594"/>
      <c r="S594"/>
      <c r="T594"/>
    </row>
    <row r="595" spans="3:20" ht="15" x14ac:dyDescent="0.25">
      <c r="C595" s="8" t="s">
        <v>2075</v>
      </c>
      <c r="D595" s="9" t="s">
        <v>783</v>
      </c>
      <c r="F595" s="10">
        <v>43572</v>
      </c>
      <c r="G595" s="11">
        <v>106</v>
      </c>
      <c r="H595" s="11">
        <v>22.26</v>
      </c>
      <c r="K595" s="11">
        <v>128.26</v>
      </c>
      <c r="L595" s="11" t="s">
        <v>378</v>
      </c>
      <c r="M595" s="7" t="str">
        <f t="shared" si="18"/>
        <v>PRENDAS Y ARTICULOS DE UNIFORMIDAD SA</v>
      </c>
      <c r="N595" s="12">
        <f t="shared" si="19"/>
        <v>4</v>
      </c>
      <c r="O595" s="7" t="str">
        <f>IF(N595="","",VLOOKUP(N595,Mestre!$B$2:$C$13,2,FALSE))</f>
        <v>Trimestre 2</v>
      </c>
      <c r="R595"/>
      <c r="S595"/>
      <c r="T595"/>
    </row>
    <row r="596" spans="3:20" ht="15" x14ac:dyDescent="0.25">
      <c r="C596" s="8" t="s">
        <v>1835</v>
      </c>
      <c r="D596" s="9" t="s">
        <v>751</v>
      </c>
      <c r="F596" s="10">
        <v>43577</v>
      </c>
      <c r="G596" s="11">
        <v>435.61</v>
      </c>
      <c r="H596" s="11">
        <v>91.48</v>
      </c>
      <c r="K596" s="11">
        <v>527.09</v>
      </c>
      <c r="L596" s="11" t="s">
        <v>115</v>
      </c>
      <c r="M596" s="7" t="str">
        <f t="shared" si="18"/>
        <v>VODAFONE ESPAÑA, SAU</v>
      </c>
      <c r="N596" s="12">
        <f t="shared" si="19"/>
        <v>4</v>
      </c>
      <c r="O596" s="7" t="str">
        <f>IF(N596="","",VLOOKUP(N596,Mestre!$B$2:$C$13,2,FALSE))</f>
        <v>Trimestre 2</v>
      </c>
      <c r="R596"/>
      <c r="S596"/>
      <c r="T596"/>
    </row>
    <row r="597" spans="3:20" ht="15" x14ac:dyDescent="0.25">
      <c r="C597" s="8" t="s">
        <v>1837</v>
      </c>
      <c r="D597" s="9">
        <v>247</v>
      </c>
      <c r="F597" s="10">
        <v>43584</v>
      </c>
      <c r="G597" s="11">
        <v>1348</v>
      </c>
      <c r="H597" s="11">
        <v>283.08</v>
      </c>
      <c r="K597" s="11">
        <v>1631.08</v>
      </c>
      <c r="L597" s="11" t="s">
        <v>759</v>
      </c>
      <c r="M597" s="7" t="str">
        <f t="shared" si="18"/>
        <v>INSTALACIONES CUBERO, S.A.</v>
      </c>
      <c r="N597" s="12">
        <f t="shared" si="19"/>
        <v>4</v>
      </c>
      <c r="O597" s="7" t="str">
        <f>IF(N597="","",VLOOKUP(N597,Mestre!$B$2:$C$13,2,FALSE))</f>
        <v>Trimestre 2</v>
      </c>
      <c r="R597"/>
      <c r="S597"/>
      <c r="T597"/>
    </row>
    <row r="598" spans="3:20" ht="15" x14ac:dyDescent="0.25">
      <c r="C598" s="8" t="s">
        <v>1841</v>
      </c>
      <c r="D598" s="9" t="s">
        <v>778</v>
      </c>
      <c r="F598" s="10">
        <v>43585</v>
      </c>
      <c r="G598" s="11">
        <v>14.05</v>
      </c>
      <c r="H598" s="11">
        <v>2.95</v>
      </c>
      <c r="K598" s="11">
        <v>17</v>
      </c>
      <c r="L598" s="11" t="s">
        <v>96</v>
      </c>
      <c r="M598" s="7" t="str">
        <f t="shared" si="18"/>
        <v>ECTA-3 IMATGE SL</v>
      </c>
      <c r="N598" s="12">
        <f t="shared" si="19"/>
        <v>4</v>
      </c>
      <c r="O598" s="7" t="str">
        <f>IF(N598="","",VLOOKUP(N598,Mestre!$B$2:$C$13,2,FALSE))</f>
        <v>Trimestre 2</v>
      </c>
      <c r="R598"/>
      <c r="S598"/>
      <c r="T598"/>
    </row>
    <row r="599" spans="3:20" ht="15" x14ac:dyDescent="0.25">
      <c r="C599" s="8" t="s">
        <v>1860</v>
      </c>
      <c r="D599" s="9">
        <v>57</v>
      </c>
      <c r="F599" s="10">
        <v>43585</v>
      </c>
      <c r="G599" s="11">
        <v>9688.58</v>
      </c>
      <c r="H599" s="11">
        <v>2034.6</v>
      </c>
      <c r="K599" s="11">
        <v>11723.18</v>
      </c>
      <c r="L599" s="11" t="s">
        <v>805</v>
      </c>
      <c r="M599" s="7" t="str">
        <f t="shared" si="18"/>
        <v>SERVEIS REUNITS SA</v>
      </c>
      <c r="N599" s="12">
        <f t="shared" si="19"/>
        <v>4</v>
      </c>
      <c r="O599" s="7" t="str">
        <f>IF(N599="","",VLOOKUP(N599,Mestre!$B$2:$C$13,2,FALSE))</f>
        <v>Trimestre 2</v>
      </c>
      <c r="R599"/>
      <c r="S599"/>
      <c r="T599"/>
    </row>
    <row r="600" spans="3:20" ht="15" x14ac:dyDescent="0.25">
      <c r="C600" s="8" t="s">
        <v>1843</v>
      </c>
      <c r="D600" s="9" t="s">
        <v>762</v>
      </c>
      <c r="F600" s="10">
        <v>43585</v>
      </c>
      <c r="G600" s="11">
        <v>220.89</v>
      </c>
      <c r="H600" s="11">
        <v>46.39</v>
      </c>
      <c r="K600" s="11">
        <v>267.27999999999997</v>
      </c>
      <c r="L600" s="11" t="s">
        <v>127</v>
      </c>
      <c r="M600" s="7" t="str">
        <f t="shared" si="18"/>
        <v>COSUIN EQUIPOS DE OFICINA, S.A.</v>
      </c>
      <c r="N600" s="12">
        <f t="shared" si="19"/>
        <v>4</v>
      </c>
      <c r="O600" s="7" t="str">
        <f>IF(N600="","",VLOOKUP(N600,Mestre!$B$2:$C$13,2,FALSE))</f>
        <v>Trimestre 2</v>
      </c>
      <c r="R600"/>
      <c r="S600"/>
      <c r="T600"/>
    </row>
    <row r="601" spans="3:20" ht="15" x14ac:dyDescent="0.25">
      <c r="C601" s="8" t="s">
        <v>1843</v>
      </c>
      <c r="D601" s="9" t="s">
        <v>763</v>
      </c>
      <c r="F601" s="10">
        <v>43585</v>
      </c>
      <c r="G601" s="11">
        <v>83.31</v>
      </c>
      <c r="H601" s="11">
        <v>17.5</v>
      </c>
      <c r="K601" s="11">
        <v>100.81</v>
      </c>
      <c r="L601" s="11" t="s">
        <v>68</v>
      </c>
      <c r="M601" s="7" t="str">
        <f t="shared" si="18"/>
        <v>COSUIN EQUIPOS DE OFICINA, S.A.</v>
      </c>
      <c r="N601" s="12">
        <f t="shared" si="19"/>
        <v>4</v>
      </c>
      <c r="O601" s="7" t="str">
        <f>IF(N601="","",VLOOKUP(N601,Mestre!$B$2:$C$13,2,FALSE))</f>
        <v>Trimestre 2</v>
      </c>
      <c r="R601"/>
      <c r="S601"/>
      <c r="T601"/>
    </row>
    <row r="602" spans="3:20" ht="15" x14ac:dyDescent="0.25">
      <c r="C602" s="8" t="s">
        <v>1843</v>
      </c>
      <c r="D602" s="9" t="s">
        <v>773</v>
      </c>
      <c r="F602" s="10">
        <v>43585</v>
      </c>
      <c r="G602" s="11">
        <v>126</v>
      </c>
      <c r="H602" s="11">
        <v>26.46</v>
      </c>
      <c r="K602" s="11">
        <v>152.46</v>
      </c>
      <c r="L602" s="11" t="s">
        <v>134</v>
      </c>
      <c r="M602" s="7" t="str">
        <f t="shared" si="18"/>
        <v>COSUIN EQUIPOS DE OFICINA, S.A.</v>
      </c>
      <c r="N602" s="12">
        <f t="shared" si="19"/>
        <v>4</v>
      </c>
      <c r="O602" s="7" t="str">
        <f>IF(N602="","",VLOOKUP(N602,Mestre!$B$2:$C$13,2,FALSE))</f>
        <v>Trimestre 2</v>
      </c>
      <c r="R602"/>
      <c r="S602"/>
      <c r="T602"/>
    </row>
    <row r="603" spans="3:20" ht="15" x14ac:dyDescent="0.25">
      <c r="C603" s="8" t="s">
        <v>1843</v>
      </c>
      <c r="D603" s="9" t="s">
        <v>760</v>
      </c>
      <c r="F603" s="10">
        <v>43585</v>
      </c>
      <c r="G603" s="11">
        <v>73.63</v>
      </c>
      <c r="H603" s="11">
        <v>15.46</v>
      </c>
      <c r="K603" s="11">
        <v>89.09</v>
      </c>
      <c r="L603" s="11" t="s">
        <v>129</v>
      </c>
      <c r="M603" s="7" t="str">
        <f t="shared" si="18"/>
        <v>COSUIN EQUIPOS DE OFICINA, S.A.</v>
      </c>
      <c r="N603" s="12">
        <f t="shared" si="19"/>
        <v>4</v>
      </c>
      <c r="O603" s="7" t="str">
        <f>IF(N603="","",VLOOKUP(N603,Mestre!$B$2:$C$13,2,FALSE))</f>
        <v>Trimestre 2</v>
      </c>
      <c r="R603"/>
      <c r="S603"/>
      <c r="T603"/>
    </row>
    <row r="604" spans="3:20" ht="15" x14ac:dyDescent="0.25">
      <c r="C604" s="8" t="s">
        <v>1843</v>
      </c>
      <c r="D604" s="9" t="s">
        <v>769</v>
      </c>
      <c r="F604" s="10">
        <v>43585</v>
      </c>
      <c r="G604" s="11">
        <v>73.63</v>
      </c>
      <c r="H604" s="11">
        <v>15.46</v>
      </c>
      <c r="K604" s="11">
        <v>89.09</v>
      </c>
      <c r="L604" s="11" t="s">
        <v>129</v>
      </c>
      <c r="M604" s="7" t="str">
        <f t="shared" si="18"/>
        <v>COSUIN EQUIPOS DE OFICINA, S.A.</v>
      </c>
      <c r="N604" s="12">
        <f t="shared" si="19"/>
        <v>4</v>
      </c>
      <c r="O604" s="7" t="str">
        <f>IF(N604="","",VLOOKUP(N604,Mestre!$B$2:$C$13,2,FALSE))</f>
        <v>Trimestre 2</v>
      </c>
      <c r="R604"/>
      <c r="S604"/>
      <c r="T604"/>
    </row>
    <row r="605" spans="3:20" ht="15" x14ac:dyDescent="0.25">
      <c r="C605" s="8" t="s">
        <v>1843</v>
      </c>
      <c r="D605" s="9" t="s">
        <v>772</v>
      </c>
      <c r="F605" s="10">
        <v>43585</v>
      </c>
      <c r="G605" s="11">
        <v>22.3</v>
      </c>
      <c r="H605" s="11">
        <v>4.68</v>
      </c>
      <c r="K605" s="11">
        <v>26.98</v>
      </c>
      <c r="L605" s="11" t="s">
        <v>134</v>
      </c>
      <c r="M605" s="7" t="str">
        <f t="shared" si="18"/>
        <v>COSUIN EQUIPOS DE OFICINA, S.A.</v>
      </c>
      <c r="N605" s="12">
        <f t="shared" si="19"/>
        <v>4</v>
      </c>
      <c r="O605" s="7" t="str">
        <f>IF(N605="","",VLOOKUP(N605,Mestre!$B$2:$C$13,2,FALSE))</f>
        <v>Trimestre 2</v>
      </c>
      <c r="R605"/>
      <c r="S605"/>
      <c r="T605"/>
    </row>
    <row r="606" spans="3:20" ht="15" x14ac:dyDescent="0.25">
      <c r="C606" s="8" t="s">
        <v>1843</v>
      </c>
      <c r="D606" s="9" t="s">
        <v>766</v>
      </c>
      <c r="F606" s="10">
        <v>43585</v>
      </c>
      <c r="G606" s="11">
        <v>61.74</v>
      </c>
      <c r="H606" s="11">
        <v>12.97</v>
      </c>
      <c r="K606" s="11">
        <v>74.709999999999994</v>
      </c>
      <c r="L606" s="11" t="s">
        <v>129</v>
      </c>
      <c r="M606" s="7" t="str">
        <f t="shared" si="18"/>
        <v>COSUIN EQUIPOS DE OFICINA, S.A.</v>
      </c>
      <c r="N606" s="12">
        <f t="shared" si="19"/>
        <v>4</v>
      </c>
      <c r="O606" s="7" t="str">
        <f>IF(N606="","",VLOOKUP(N606,Mestre!$B$2:$C$13,2,FALSE))</f>
        <v>Trimestre 2</v>
      </c>
      <c r="R606"/>
      <c r="S606"/>
      <c r="T606"/>
    </row>
    <row r="607" spans="3:20" ht="15" x14ac:dyDescent="0.25">
      <c r="C607" s="8" t="s">
        <v>1843</v>
      </c>
      <c r="D607" s="9" t="s">
        <v>768</v>
      </c>
      <c r="F607" s="10">
        <v>43585</v>
      </c>
      <c r="G607" s="11">
        <v>73.63</v>
      </c>
      <c r="H607" s="11">
        <v>15.46</v>
      </c>
      <c r="K607" s="11">
        <v>89.09</v>
      </c>
      <c r="L607" s="11" t="s">
        <v>129</v>
      </c>
      <c r="M607" s="7" t="str">
        <f t="shared" si="18"/>
        <v>COSUIN EQUIPOS DE OFICINA, S.A.</v>
      </c>
      <c r="N607" s="12">
        <f t="shared" si="19"/>
        <v>4</v>
      </c>
      <c r="O607" s="7" t="str">
        <f>IF(N607="","",VLOOKUP(N607,Mestre!$B$2:$C$13,2,FALSE))</f>
        <v>Trimestre 2</v>
      </c>
      <c r="R607"/>
      <c r="S607"/>
      <c r="T607"/>
    </row>
    <row r="608" spans="3:20" ht="15" x14ac:dyDescent="0.25">
      <c r="C608" s="8" t="s">
        <v>1843</v>
      </c>
      <c r="D608" s="9" t="s">
        <v>770</v>
      </c>
      <c r="F608" s="10">
        <v>43585</v>
      </c>
      <c r="G608" s="11">
        <v>47.11</v>
      </c>
      <c r="H608" s="11">
        <v>9.89</v>
      </c>
      <c r="K608" s="11">
        <v>57</v>
      </c>
      <c r="L608" s="11" t="s">
        <v>134</v>
      </c>
      <c r="M608" s="7" t="str">
        <f t="shared" si="18"/>
        <v>COSUIN EQUIPOS DE OFICINA, S.A.</v>
      </c>
      <c r="N608" s="12">
        <f t="shared" si="19"/>
        <v>4</v>
      </c>
      <c r="O608" s="7" t="str">
        <f>IF(N608="","",VLOOKUP(N608,Mestre!$B$2:$C$13,2,FALSE))</f>
        <v>Trimestre 2</v>
      </c>
      <c r="R608"/>
      <c r="S608"/>
      <c r="T608"/>
    </row>
    <row r="609" spans="3:20" ht="15" x14ac:dyDescent="0.25">
      <c r="C609" s="8" t="s">
        <v>1843</v>
      </c>
      <c r="D609" s="9" t="s">
        <v>765</v>
      </c>
      <c r="F609" s="10">
        <v>43585</v>
      </c>
      <c r="G609" s="11">
        <v>105.3</v>
      </c>
      <c r="H609" s="11">
        <v>22.11</v>
      </c>
      <c r="K609" s="11">
        <v>127.41</v>
      </c>
      <c r="L609" s="11" t="s">
        <v>68</v>
      </c>
      <c r="M609" s="7" t="str">
        <f t="shared" si="18"/>
        <v>COSUIN EQUIPOS DE OFICINA, S.A.</v>
      </c>
      <c r="N609" s="12">
        <f t="shared" si="19"/>
        <v>4</v>
      </c>
      <c r="O609" s="7" t="str">
        <f>IF(N609="","",VLOOKUP(N609,Mestre!$B$2:$C$13,2,FALSE))</f>
        <v>Trimestre 2</v>
      </c>
      <c r="R609"/>
      <c r="S609"/>
      <c r="T609"/>
    </row>
    <row r="610" spans="3:20" ht="15" x14ac:dyDescent="0.25">
      <c r="C610" s="8" t="s">
        <v>1843</v>
      </c>
      <c r="D610" s="9" t="s">
        <v>771</v>
      </c>
      <c r="F610" s="10">
        <v>43585</v>
      </c>
      <c r="G610" s="11">
        <v>33.409999999999997</v>
      </c>
      <c r="H610" s="11">
        <v>7.02</v>
      </c>
      <c r="K610" s="11">
        <v>40.43</v>
      </c>
      <c r="L610" s="11" t="s">
        <v>134</v>
      </c>
      <c r="M610" s="7" t="str">
        <f t="shared" si="18"/>
        <v>COSUIN EQUIPOS DE OFICINA, S.A.</v>
      </c>
      <c r="N610" s="12">
        <f t="shared" si="19"/>
        <v>4</v>
      </c>
      <c r="O610" s="7" t="str">
        <f>IF(N610="","",VLOOKUP(N610,Mestre!$B$2:$C$13,2,FALSE))</f>
        <v>Trimestre 2</v>
      </c>
      <c r="R610"/>
      <c r="S610"/>
      <c r="T610"/>
    </row>
    <row r="611" spans="3:20" ht="15" x14ac:dyDescent="0.25">
      <c r="C611" s="8" t="s">
        <v>1843</v>
      </c>
      <c r="D611" s="9" t="s">
        <v>767</v>
      </c>
      <c r="F611" s="10">
        <v>43585</v>
      </c>
      <c r="G611" s="11">
        <v>50.63</v>
      </c>
      <c r="H611" s="11">
        <v>10.63</v>
      </c>
      <c r="K611" s="11">
        <v>61.26</v>
      </c>
      <c r="L611" s="11" t="s">
        <v>129</v>
      </c>
      <c r="M611" s="7" t="str">
        <f t="shared" si="18"/>
        <v>COSUIN EQUIPOS DE OFICINA, S.A.</v>
      </c>
      <c r="N611" s="12">
        <f t="shared" si="19"/>
        <v>4</v>
      </c>
      <c r="O611" s="7" t="str">
        <f>IF(N611="","",VLOOKUP(N611,Mestre!$B$2:$C$13,2,FALSE))</f>
        <v>Trimestre 2</v>
      </c>
      <c r="R611"/>
      <c r="S611"/>
      <c r="T611"/>
    </row>
    <row r="612" spans="3:20" ht="15" x14ac:dyDescent="0.25">
      <c r="C612" s="8" t="s">
        <v>1843</v>
      </c>
      <c r="D612" s="9" t="s">
        <v>761</v>
      </c>
      <c r="F612" s="10">
        <v>43585</v>
      </c>
      <c r="G612" s="11">
        <v>25.27</v>
      </c>
      <c r="H612" s="11">
        <v>5.31</v>
      </c>
      <c r="K612" s="11">
        <v>30.58</v>
      </c>
      <c r="L612" s="11" t="s">
        <v>562</v>
      </c>
      <c r="M612" s="7" t="str">
        <f t="shared" si="18"/>
        <v>COSUIN EQUIPOS DE OFICINA, S.A.</v>
      </c>
      <c r="N612" s="12">
        <f t="shared" si="19"/>
        <v>4</v>
      </c>
      <c r="O612" s="7" t="str">
        <f>IF(N612="","",VLOOKUP(N612,Mestre!$B$2:$C$13,2,FALSE))</f>
        <v>Trimestre 2</v>
      </c>
      <c r="R612"/>
      <c r="S612"/>
      <c r="T612"/>
    </row>
    <row r="613" spans="3:20" ht="15" x14ac:dyDescent="0.25">
      <c r="C613" s="8" t="s">
        <v>1843</v>
      </c>
      <c r="D613" s="9" t="s">
        <v>764</v>
      </c>
      <c r="F613" s="10">
        <v>43585</v>
      </c>
      <c r="G613" s="11">
        <v>92.4</v>
      </c>
      <c r="H613" s="11">
        <v>19.399999999999999</v>
      </c>
      <c r="K613" s="11">
        <v>111.8</v>
      </c>
      <c r="L613" s="11" t="s">
        <v>68</v>
      </c>
      <c r="M613" s="7" t="str">
        <f t="shared" si="18"/>
        <v>COSUIN EQUIPOS DE OFICINA, S.A.</v>
      </c>
      <c r="N613" s="12">
        <f t="shared" si="19"/>
        <v>4</v>
      </c>
      <c r="O613" s="7" t="str">
        <f>IF(N613="","",VLOOKUP(N613,Mestre!$B$2:$C$13,2,FALSE))</f>
        <v>Trimestre 2</v>
      </c>
      <c r="R613"/>
      <c r="S613"/>
      <c r="T613"/>
    </row>
    <row r="614" spans="3:20" ht="15" x14ac:dyDescent="0.25">
      <c r="C614" s="8" t="s">
        <v>2072</v>
      </c>
      <c r="D614" s="9">
        <v>23680</v>
      </c>
      <c r="F614" s="10">
        <v>43585</v>
      </c>
      <c r="G614" s="11">
        <v>260</v>
      </c>
      <c r="H614" s="11">
        <v>54.6</v>
      </c>
      <c r="K614" s="11">
        <v>314.60000000000002</v>
      </c>
      <c r="L614" s="11" t="s">
        <v>218</v>
      </c>
      <c r="M614" s="7" t="str">
        <f t="shared" si="18"/>
        <v>ASCENSORES ENINTER, SL</v>
      </c>
      <c r="N614" s="12">
        <f t="shared" si="19"/>
        <v>4</v>
      </c>
      <c r="O614" s="7" t="str">
        <f>IF(N614="","",VLOOKUP(N614,Mestre!$B$2:$C$13,2,FALSE))</f>
        <v>Trimestre 2</v>
      </c>
      <c r="R614"/>
      <c r="S614"/>
      <c r="T614"/>
    </row>
    <row r="615" spans="3:20" ht="15" x14ac:dyDescent="0.25">
      <c r="C615" s="8" t="s">
        <v>1887</v>
      </c>
      <c r="D615" s="9">
        <v>1927</v>
      </c>
      <c r="F615" s="10">
        <v>43585</v>
      </c>
      <c r="G615" s="11">
        <v>4249.34</v>
      </c>
      <c r="H615" s="11">
        <v>892.36</v>
      </c>
      <c r="K615" s="11">
        <v>5141.7</v>
      </c>
      <c r="L615" s="11" t="s">
        <v>808</v>
      </c>
      <c r="M615" s="7" t="str">
        <f t="shared" si="18"/>
        <v>WATER FIRE SL</v>
      </c>
      <c r="N615" s="12">
        <f t="shared" si="19"/>
        <v>4</v>
      </c>
      <c r="O615" s="7" t="str">
        <f>IF(N615="","",VLOOKUP(N615,Mestre!$B$2:$C$13,2,FALSE))</f>
        <v>Trimestre 2</v>
      </c>
      <c r="R615"/>
      <c r="S615"/>
      <c r="T615"/>
    </row>
    <row r="616" spans="3:20" ht="15" x14ac:dyDescent="0.25">
      <c r="C616" s="8" t="s">
        <v>1849</v>
      </c>
      <c r="D616" s="9" t="s">
        <v>752</v>
      </c>
      <c r="F616" s="10">
        <v>43580</v>
      </c>
      <c r="G616" s="11">
        <v>6480</v>
      </c>
      <c r="H616" s="11">
        <v>1360.8</v>
      </c>
      <c r="K616" s="11">
        <v>7840.8</v>
      </c>
      <c r="L616" s="11" t="s">
        <v>754</v>
      </c>
      <c r="M616" s="7" t="str">
        <f t="shared" si="18"/>
        <v>COMERCIAL GUMMI SA</v>
      </c>
      <c r="N616" s="12">
        <f t="shared" si="19"/>
        <v>4</v>
      </c>
      <c r="O616" s="7" t="str">
        <f>IF(N616="","",VLOOKUP(N616,Mestre!$B$2:$C$13,2,FALSE))</f>
        <v>Trimestre 2</v>
      </c>
      <c r="R616"/>
      <c r="S616"/>
      <c r="T616"/>
    </row>
    <row r="617" spans="3:20" ht="15" x14ac:dyDescent="0.25">
      <c r="C617" s="8" t="s">
        <v>1921</v>
      </c>
      <c r="D617" s="9" t="s">
        <v>774</v>
      </c>
      <c r="F617" s="10">
        <v>43585</v>
      </c>
      <c r="G617" s="11">
        <v>90</v>
      </c>
      <c r="H617" s="11">
        <v>18.899999999999999</v>
      </c>
      <c r="K617" s="11">
        <v>108.9</v>
      </c>
      <c r="L617" s="11" t="s">
        <v>203</v>
      </c>
      <c r="M617" s="7" t="str">
        <f t="shared" si="18"/>
        <v>AUXI-FOC,SL</v>
      </c>
      <c r="N617" s="12">
        <f t="shared" si="19"/>
        <v>4</v>
      </c>
      <c r="O617" s="7" t="str">
        <f>IF(N617="","",VLOOKUP(N617,Mestre!$B$2:$C$13,2,FALSE))</f>
        <v>Trimestre 2</v>
      </c>
      <c r="R617"/>
      <c r="S617"/>
      <c r="T617"/>
    </row>
    <row r="618" spans="3:20" ht="15" x14ac:dyDescent="0.25">
      <c r="C618" s="8" t="s">
        <v>1853</v>
      </c>
      <c r="D618" s="9" t="s">
        <v>779</v>
      </c>
      <c r="F618" s="10">
        <v>43585</v>
      </c>
      <c r="G618" s="11">
        <v>161.91</v>
      </c>
      <c r="H618" s="11">
        <v>34</v>
      </c>
      <c r="K618" s="11">
        <v>195.91</v>
      </c>
      <c r="L618" s="11" t="s">
        <v>78</v>
      </c>
      <c r="M618" s="7" t="str">
        <f t="shared" si="18"/>
        <v>FERRETERIA PEPIOL, S.A.</v>
      </c>
      <c r="N618" s="12">
        <f t="shared" si="19"/>
        <v>4</v>
      </c>
      <c r="O618" s="7" t="str">
        <f>IF(N618="","",VLOOKUP(N618,Mestre!$B$2:$C$13,2,FALSE))</f>
        <v>Trimestre 2</v>
      </c>
      <c r="R618"/>
      <c r="S618"/>
      <c r="T618"/>
    </row>
    <row r="619" spans="3:20" ht="15" x14ac:dyDescent="0.25">
      <c r="C619" s="8" t="s">
        <v>1855</v>
      </c>
      <c r="D619" s="9">
        <v>20190971</v>
      </c>
      <c r="F619" s="10">
        <v>43585</v>
      </c>
      <c r="G619" s="11">
        <v>965.68</v>
      </c>
      <c r="H619" s="11">
        <v>202.79</v>
      </c>
      <c r="K619" s="11">
        <v>1168.47</v>
      </c>
      <c r="L619" s="11" t="s">
        <v>78</v>
      </c>
      <c r="M619" s="7" t="str">
        <f t="shared" si="18"/>
        <v>DULECENTRE SA</v>
      </c>
      <c r="N619" s="12">
        <f t="shared" si="19"/>
        <v>4</v>
      </c>
      <c r="O619" s="7" t="str">
        <f>IF(N619="","",VLOOKUP(N619,Mestre!$B$2:$C$13,2,FALSE))</f>
        <v>Trimestre 2</v>
      </c>
      <c r="R619"/>
      <c r="S619"/>
      <c r="T619"/>
    </row>
    <row r="620" spans="3:20" ht="15" x14ac:dyDescent="0.25">
      <c r="C620" s="8" t="s">
        <v>1868</v>
      </c>
      <c r="D620" s="9">
        <v>179636</v>
      </c>
      <c r="F620" s="10">
        <v>43585</v>
      </c>
      <c r="G620" s="11">
        <v>125.79</v>
      </c>
      <c r="H620" s="11">
        <v>26.42</v>
      </c>
      <c r="K620" s="11">
        <v>152.21</v>
      </c>
      <c r="L620" s="11" t="s">
        <v>329</v>
      </c>
      <c r="M620" s="7" t="str">
        <f t="shared" si="18"/>
        <v>COHIMAR HIDRAULICA NEUMATICA S.L.</v>
      </c>
      <c r="N620" s="12">
        <f t="shared" si="19"/>
        <v>4</v>
      </c>
      <c r="O620" s="7" t="str">
        <f>IF(N620="","",VLOOKUP(N620,Mestre!$B$2:$C$13,2,FALSE))</f>
        <v>Trimestre 2</v>
      </c>
      <c r="R620"/>
      <c r="S620"/>
      <c r="T620"/>
    </row>
    <row r="621" spans="3:20" ht="15" x14ac:dyDescent="0.25">
      <c r="C621" s="8" t="s">
        <v>1876</v>
      </c>
      <c r="D621" s="9">
        <v>19001393</v>
      </c>
      <c r="F621" s="10">
        <v>43585</v>
      </c>
      <c r="G621" s="11">
        <v>626.66999999999996</v>
      </c>
      <c r="H621" s="11">
        <v>131.6</v>
      </c>
      <c r="K621" s="11">
        <v>758.27</v>
      </c>
      <c r="L621" s="11" t="s">
        <v>78</v>
      </c>
      <c r="M621" s="7" t="str">
        <f t="shared" si="18"/>
        <v>GRAU, MAQUINARIA I SERVEI INTEGRAL, S.A.</v>
      </c>
      <c r="N621" s="12">
        <f t="shared" si="19"/>
        <v>4</v>
      </c>
      <c r="O621" s="7" t="str">
        <f>IF(N621="","",VLOOKUP(N621,Mestre!$B$2:$C$13,2,FALSE))</f>
        <v>Trimestre 2</v>
      </c>
      <c r="R621"/>
      <c r="S621"/>
      <c r="T621"/>
    </row>
    <row r="622" spans="3:20" ht="15" x14ac:dyDescent="0.25">
      <c r="C622" s="8" t="s">
        <v>1876</v>
      </c>
      <c r="D622" s="9">
        <v>19001425</v>
      </c>
      <c r="F622" s="10">
        <v>43585</v>
      </c>
      <c r="G622" s="11">
        <v>760.08</v>
      </c>
      <c r="H622" s="11">
        <v>159.62</v>
      </c>
      <c r="K622" s="11">
        <v>919.7</v>
      </c>
      <c r="L622" s="11" t="s">
        <v>78</v>
      </c>
      <c r="M622" s="7" t="str">
        <f t="shared" si="18"/>
        <v>GRAU, MAQUINARIA I SERVEI INTEGRAL, S.A.</v>
      </c>
      <c r="N622" s="12">
        <f t="shared" si="19"/>
        <v>4</v>
      </c>
      <c r="O622" s="7" t="str">
        <f>IF(N622="","",VLOOKUP(N622,Mestre!$B$2:$C$13,2,FALSE))</f>
        <v>Trimestre 2</v>
      </c>
      <c r="R622"/>
      <c r="S622"/>
      <c r="T622"/>
    </row>
    <row r="623" spans="3:20" ht="15" x14ac:dyDescent="0.25">
      <c r="C623" s="8" t="s">
        <v>1877</v>
      </c>
      <c r="D623" s="9">
        <v>192727</v>
      </c>
      <c r="F623" s="10">
        <v>43585</v>
      </c>
      <c r="G623" s="11">
        <v>604.79</v>
      </c>
      <c r="H623" s="11">
        <v>127.01</v>
      </c>
      <c r="K623" s="11">
        <v>731.8</v>
      </c>
      <c r="L623" s="11" t="s">
        <v>78</v>
      </c>
      <c r="M623" s="7" t="str">
        <f t="shared" si="18"/>
        <v>CIPRIANO VILLARES CEREZO</v>
      </c>
      <c r="N623" s="12">
        <f t="shared" si="19"/>
        <v>4</v>
      </c>
      <c r="O623" s="7" t="str">
        <f>IF(N623="","",VLOOKUP(N623,Mestre!$B$2:$C$13,2,FALSE))</f>
        <v>Trimestre 2</v>
      </c>
      <c r="R623"/>
      <c r="S623"/>
      <c r="T623"/>
    </row>
    <row r="624" spans="3:20" ht="15" x14ac:dyDescent="0.25">
      <c r="C624" s="8" t="s">
        <v>1881</v>
      </c>
      <c r="D624" s="9">
        <v>99950</v>
      </c>
      <c r="F624" s="10">
        <v>43579</v>
      </c>
      <c r="G624" s="11">
        <v>24.92</v>
      </c>
      <c r="H624" s="11">
        <v>5.23</v>
      </c>
      <c r="K624" s="11">
        <v>30.15</v>
      </c>
      <c r="L624" s="11" t="s">
        <v>78</v>
      </c>
      <c r="M624" s="7" t="str">
        <f t="shared" si="18"/>
        <v>RECANVIS BRUGUES MOTOR, S.L.</v>
      </c>
      <c r="N624" s="12">
        <f t="shared" si="19"/>
        <v>4</v>
      </c>
      <c r="O624" s="7" t="str">
        <f>IF(N624="","",VLOOKUP(N624,Mestre!$B$2:$C$13,2,FALSE))</f>
        <v>Trimestre 2</v>
      </c>
      <c r="R624"/>
      <c r="S624"/>
      <c r="T624"/>
    </row>
    <row r="625" spans="3:20" ht="15" x14ac:dyDescent="0.25">
      <c r="C625" s="8" t="s">
        <v>1881</v>
      </c>
      <c r="D625" s="9">
        <v>99726</v>
      </c>
      <c r="F625" s="10">
        <v>43560</v>
      </c>
      <c r="G625" s="11">
        <v>103.2</v>
      </c>
      <c r="H625" s="11">
        <v>21.67</v>
      </c>
      <c r="K625" s="11">
        <v>124.87</v>
      </c>
      <c r="L625" s="11" t="s">
        <v>78</v>
      </c>
      <c r="M625" s="7" t="str">
        <f t="shared" si="18"/>
        <v>RECANVIS BRUGUES MOTOR, S.L.</v>
      </c>
      <c r="N625" s="12">
        <f t="shared" si="19"/>
        <v>4</v>
      </c>
      <c r="O625" s="7" t="str">
        <f>IF(N625="","",VLOOKUP(N625,Mestre!$B$2:$C$13,2,FALSE))</f>
        <v>Trimestre 2</v>
      </c>
      <c r="R625"/>
      <c r="S625"/>
      <c r="T625"/>
    </row>
    <row r="626" spans="3:20" ht="15" x14ac:dyDescent="0.25">
      <c r="C626" s="8" t="s">
        <v>1881</v>
      </c>
      <c r="D626" s="9">
        <v>99951</v>
      </c>
      <c r="F626" s="10">
        <v>43579</v>
      </c>
      <c r="G626" s="11">
        <v>19.21</v>
      </c>
      <c r="H626" s="11">
        <v>4.03</v>
      </c>
      <c r="K626" s="11">
        <v>23.24</v>
      </c>
      <c r="L626" s="11" t="s">
        <v>78</v>
      </c>
      <c r="M626" s="7" t="str">
        <f t="shared" si="18"/>
        <v>RECANVIS BRUGUES MOTOR, S.L.</v>
      </c>
      <c r="N626" s="12">
        <f t="shared" si="19"/>
        <v>4</v>
      </c>
      <c r="O626" s="7" t="str">
        <f>IF(N626="","",VLOOKUP(N626,Mestre!$B$2:$C$13,2,FALSE))</f>
        <v>Trimestre 2</v>
      </c>
      <c r="R626"/>
      <c r="S626"/>
      <c r="T626"/>
    </row>
    <row r="627" spans="3:20" ht="15" x14ac:dyDescent="0.25">
      <c r="C627" s="8" t="s">
        <v>1881</v>
      </c>
      <c r="D627" s="9">
        <v>99928</v>
      </c>
      <c r="F627" s="10">
        <v>43578</v>
      </c>
      <c r="G627" s="11">
        <v>36</v>
      </c>
      <c r="H627" s="11">
        <v>7.56</v>
      </c>
      <c r="K627" s="11">
        <v>43.56</v>
      </c>
      <c r="L627" s="11" t="s">
        <v>78</v>
      </c>
      <c r="M627" s="7" t="str">
        <f t="shared" si="18"/>
        <v>RECANVIS BRUGUES MOTOR, S.L.</v>
      </c>
      <c r="N627" s="12">
        <f t="shared" si="19"/>
        <v>4</v>
      </c>
      <c r="O627" s="7" t="str">
        <f>IF(N627="","",VLOOKUP(N627,Mestre!$B$2:$C$13,2,FALSE))</f>
        <v>Trimestre 2</v>
      </c>
      <c r="R627"/>
      <c r="S627"/>
      <c r="T627"/>
    </row>
    <row r="628" spans="3:20" ht="15" x14ac:dyDescent="0.25">
      <c r="C628" s="8" t="s">
        <v>1882</v>
      </c>
      <c r="D628" s="9" t="s">
        <v>798</v>
      </c>
      <c r="F628" s="10">
        <v>43585</v>
      </c>
      <c r="G628" s="11">
        <v>577.63</v>
      </c>
      <c r="H628" s="11">
        <v>121.3</v>
      </c>
      <c r="K628" s="11">
        <v>698.93</v>
      </c>
      <c r="L628" s="11" t="s">
        <v>83</v>
      </c>
      <c r="M628" s="7" t="str">
        <f t="shared" si="18"/>
        <v>NEUMATICOS SOLEDAD, S.L.</v>
      </c>
      <c r="N628" s="12">
        <f t="shared" si="19"/>
        <v>4</v>
      </c>
      <c r="O628" s="7" t="str">
        <f>IF(N628="","",VLOOKUP(N628,Mestre!$B$2:$C$13,2,FALSE))</f>
        <v>Trimestre 2</v>
      </c>
      <c r="R628"/>
      <c r="S628"/>
      <c r="T628"/>
    </row>
    <row r="629" spans="3:20" ht="15" x14ac:dyDescent="0.25">
      <c r="C629" s="8" t="s">
        <v>1888</v>
      </c>
      <c r="D629" s="9">
        <v>1985589</v>
      </c>
      <c r="F629" s="10">
        <v>43580</v>
      </c>
      <c r="G629" s="11">
        <v>418.24</v>
      </c>
      <c r="H629" s="11">
        <v>87.83</v>
      </c>
      <c r="K629" s="11">
        <v>506.07</v>
      </c>
      <c r="L629" s="11" t="s">
        <v>210</v>
      </c>
      <c r="M629" s="7" t="str">
        <f t="shared" si="18"/>
        <v>SAFETY-KLEEN ESPAÑA SA</v>
      </c>
      <c r="N629" s="12">
        <f t="shared" si="19"/>
        <v>4</v>
      </c>
      <c r="O629" s="7" t="str">
        <f>IF(N629="","",VLOOKUP(N629,Mestre!$B$2:$C$13,2,FALSE))</f>
        <v>Trimestre 2</v>
      </c>
      <c r="R629"/>
      <c r="S629"/>
      <c r="T629"/>
    </row>
    <row r="630" spans="3:20" ht="15" x14ac:dyDescent="0.25">
      <c r="C630" s="8" t="s">
        <v>1898</v>
      </c>
      <c r="D630" s="9" t="s">
        <v>796</v>
      </c>
      <c r="F630" s="10">
        <v>43585</v>
      </c>
      <c r="G630" s="11">
        <v>12.24</v>
      </c>
      <c r="H630" s="11">
        <v>2.57</v>
      </c>
      <c r="K630" s="11">
        <v>14.81</v>
      </c>
      <c r="L630" s="11" t="s">
        <v>78</v>
      </c>
      <c r="M630" s="7" t="str">
        <f t="shared" si="18"/>
        <v>ABELLAN Y ORTEGA SL</v>
      </c>
      <c r="N630" s="12">
        <f t="shared" si="19"/>
        <v>4</v>
      </c>
      <c r="O630" s="7" t="str">
        <f>IF(N630="","",VLOOKUP(N630,Mestre!$B$2:$C$13,2,FALSE))</f>
        <v>Trimestre 2</v>
      </c>
      <c r="R630"/>
      <c r="S630"/>
      <c r="T630"/>
    </row>
    <row r="631" spans="3:20" ht="15" x14ac:dyDescent="0.25">
      <c r="C631" s="8" t="s">
        <v>1904</v>
      </c>
      <c r="D631" s="9" t="s">
        <v>800</v>
      </c>
      <c r="F631" s="10">
        <v>43585</v>
      </c>
      <c r="G631" s="11">
        <v>3520</v>
      </c>
      <c r="H631" s="11">
        <v>739.2</v>
      </c>
      <c r="K631" s="11">
        <v>4259.2</v>
      </c>
      <c r="L631" s="11" t="s">
        <v>606</v>
      </c>
      <c r="M631" s="7" t="str">
        <f t="shared" si="18"/>
        <v>COMO DESING STUDIO SL</v>
      </c>
      <c r="N631" s="12">
        <f t="shared" si="19"/>
        <v>4</v>
      </c>
      <c r="O631" s="7" t="str">
        <f>IF(N631="","",VLOOKUP(N631,Mestre!$B$2:$C$13,2,FALSE))</f>
        <v>Trimestre 2</v>
      </c>
      <c r="R631"/>
      <c r="S631"/>
      <c r="T631"/>
    </row>
    <row r="632" spans="3:20" ht="15" x14ac:dyDescent="0.25">
      <c r="C632" s="8" t="s">
        <v>1902</v>
      </c>
      <c r="D632" s="9">
        <v>334</v>
      </c>
      <c r="F632" s="10">
        <v>43581</v>
      </c>
      <c r="G632" s="11">
        <v>1188</v>
      </c>
      <c r="H632" s="11">
        <v>249.48</v>
      </c>
      <c r="K632" s="11">
        <v>1437.48</v>
      </c>
      <c r="L632" s="11" t="s">
        <v>757</v>
      </c>
      <c r="M632" s="7" t="str">
        <f t="shared" si="18"/>
        <v>KONEKTO COMUNICACION GRAFICA SL</v>
      </c>
      <c r="N632" s="12">
        <f t="shared" si="19"/>
        <v>4</v>
      </c>
      <c r="O632" s="7" t="str">
        <f>IF(N632="","",VLOOKUP(N632,Mestre!$B$2:$C$13,2,FALSE))</f>
        <v>Trimestre 2</v>
      </c>
      <c r="R632"/>
      <c r="S632"/>
      <c r="T632"/>
    </row>
    <row r="633" spans="3:20" ht="15" x14ac:dyDescent="0.25">
      <c r="C633" s="8" t="s">
        <v>1899</v>
      </c>
      <c r="D633" s="9" t="s">
        <v>799</v>
      </c>
      <c r="F633" s="10">
        <v>43585</v>
      </c>
      <c r="G633" s="11">
        <v>438.42</v>
      </c>
      <c r="H633" s="11">
        <v>92.07</v>
      </c>
      <c r="K633" s="11">
        <v>530.49</v>
      </c>
      <c r="L633" s="11" t="s">
        <v>160</v>
      </c>
      <c r="M633" s="7" t="str">
        <f t="shared" si="18"/>
        <v>SOLRED S.A.</v>
      </c>
      <c r="N633" s="12">
        <f t="shared" si="19"/>
        <v>4</v>
      </c>
      <c r="O633" s="7" t="str">
        <f>IF(N633="","",VLOOKUP(N633,Mestre!$B$2:$C$13,2,FALSE))</f>
        <v>Trimestre 2</v>
      </c>
      <c r="R633"/>
      <c r="S633"/>
      <c r="T633"/>
    </row>
    <row r="634" spans="3:20" ht="15" x14ac:dyDescent="0.25">
      <c r="C634" s="8" t="s">
        <v>1912</v>
      </c>
      <c r="D634" s="9">
        <v>904100580</v>
      </c>
      <c r="F634" s="10">
        <v>43584</v>
      </c>
      <c r="G634" s="11">
        <v>124.78</v>
      </c>
      <c r="H634" s="11">
        <v>26.2</v>
      </c>
      <c r="K634" s="11">
        <v>150.97999999999999</v>
      </c>
      <c r="L634" s="11" t="s">
        <v>78</v>
      </c>
      <c r="M634" s="7" t="str">
        <f t="shared" si="18"/>
        <v>ABC CASTELLDEFELS SL</v>
      </c>
      <c r="N634" s="12">
        <f t="shared" si="19"/>
        <v>4</v>
      </c>
      <c r="O634" s="7" t="str">
        <f>IF(N634="","",VLOOKUP(N634,Mestre!$B$2:$C$13,2,FALSE))</f>
        <v>Trimestre 2</v>
      </c>
      <c r="R634"/>
      <c r="S634"/>
      <c r="T634"/>
    </row>
    <row r="635" spans="3:20" ht="15" x14ac:dyDescent="0.25">
      <c r="C635" s="8" t="s">
        <v>1919</v>
      </c>
      <c r="D635" s="9" t="s">
        <v>777</v>
      </c>
      <c r="F635" s="10">
        <v>43585</v>
      </c>
      <c r="G635" s="11">
        <v>78.53</v>
      </c>
      <c r="H635" s="11">
        <v>16.489999999999998</v>
      </c>
      <c r="K635" s="11">
        <v>95.02</v>
      </c>
      <c r="L635" s="11" t="s">
        <v>96</v>
      </c>
      <c r="M635" s="7" t="str">
        <f t="shared" si="18"/>
        <v>SUMINISTROS AN-BO, S.L.</v>
      </c>
      <c r="N635" s="12">
        <f t="shared" si="19"/>
        <v>4</v>
      </c>
      <c r="O635" s="7" t="str">
        <f>IF(N635="","",VLOOKUP(N635,Mestre!$B$2:$C$13,2,FALSE))</f>
        <v>Trimestre 2</v>
      </c>
      <c r="R635"/>
      <c r="S635"/>
      <c r="T635"/>
    </row>
    <row r="636" spans="3:20" ht="15" x14ac:dyDescent="0.25">
      <c r="C636" s="8" t="s">
        <v>1914</v>
      </c>
      <c r="D636" s="9" t="s">
        <v>758</v>
      </c>
      <c r="F636" s="10">
        <v>43563</v>
      </c>
      <c r="G636" s="11">
        <v>456.88</v>
      </c>
      <c r="H636" s="11">
        <v>95.94</v>
      </c>
      <c r="K636" s="11">
        <v>552.82000000000005</v>
      </c>
      <c r="L636" s="11" t="s">
        <v>208</v>
      </c>
      <c r="M636" s="7" t="str">
        <f t="shared" si="18"/>
        <v>KLINER PROFESIONAL SA</v>
      </c>
      <c r="N636" s="12">
        <f t="shared" si="19"/>
        <v>4</v>
      </c>
      <c r="O636" s="7" t="str">
        <f>IF(N636="","",VLOOKUP(N636,Mestre!$B$2:$C$13,2,FALSE))</f>
        <v>Trimestre 2</v>
      </c>
      <c r="R636"/>
      <c r="S636"/>
      <c r="T636"/>
    </row>
    <row r="637" spans="3:20" ht="15" x14ac:dyDescent="0.25">
      <c r="C637" s="8" t="s">
        <v>1920</v>
      </c>
      <c r="D637" s="9">
        <v>23528</v>
      </c>
      <c r="F637" s="10">
        <v>43581</v>
      </c>
      <c r="G637" s="11">
        <v>493.87</v>
      </c>
      <c r="H637" s="11">
        <v>103.71</v>
      </c>
      <c r="K637" s="11">
        <v>597.58000000000004</v>
      </c>
      <c r="L637" s="11" t="s">
        <v>83</v>
      </c>
      <c r="M637" s="7" t="str">
        <f t="shared" si="18"/>
        <v>TALLERES LLIÇA, S.L.</v>
      </c>
      <c r="N637" s="12">
        <f t="shared" si="19"/>
        <v>4</v>
      </c>
      <c r="O637" s="7" t="str">
        <f>IF(N637="","",VLOOKUP(N637,Mestre!$B$2:$C$13,2,FALSE))</f>
        <v>Trimestre 2</v>
      </c>
      <c r="R637"/>
      <c r="S637"/>
      <c r="T637"/>
    </row>
    <row r="638" spans="3:20" ht="15" x14ac:dyDescent="0.25">
      <c r="C638" s="8" t="s">
        <v>1936</v>
      </c>
      <c r="D638" s="9" t="s">
        <v>775</v>
      </c>
      <c r="F638" s="10">
        <v>43580</v>
      </c>
      <c r="G638" s="11">
        <v>260</v>
      </c>
      <c r="H638" s="11">
        <v>54.6</v>
      </c>
      <c r="K638" s="11">
        <v>314.60000000000002</v>
      </c>
      <c r="L638" s="11" t="s">
        <v>41</v>
      </c>
      <c r="M638" s="7" t="str">
        <f t="shared" si="18"/>
        <v>TRASEMISA ADBLUE SL</v>
      </c>
      <c r="N638" s="12">
        <f t="shared" si="19"/>
        <v>4</v>
      </c>
      <c r="O638" s="7" t="str">
        <f>IF(N638="","",VLOOKUP(N638,Mestre!$B$2:$C$13,2,FALSE))</f>
        <v>Trimestre 2</v>
      </c>
      <c r="R638"/>
      <c r="S638"/>
      <c r="T638"/>
    </row>
    <row r="639" spans="3:20" ht="15" x14ac:dyDescent="0.25">
      <c r="C639" s="8" t="s">
        <v>1934</v>
      </c>
      <c r="D639" s="9">
        <v>19035358</v>
      </c>
      <c r="F639" s="10">
        <v>43585</v>
      </c>
      <c r="G639" s="11">
        <v>1310</v>
      </c>
      <c r="H639" s="11">
        <v>131</v>
      </c>
      <c r="K639" s="11">
        <v>1441</v>
      </c>
      <c r="L639" s="11" t="s">
        <v>802</v>
      </c>
      <c r="M639" s="7" t="str">
        <f t="shared" si="18"/>
        <v>NORDVERT SL</v>
      </c>
      <c r="N639" s="12">
        <f t="shared" si="19"/>
        <v>4</v>
      </c>
      <c r="O639" s="7" t="str">
        <f>IF(N639="","",VLOOKUP(N639,Mestre!$B$2:$C$13,2,FALSE))</f>
        <v>Trimestre 2</v>
      </c>
      <c r="R639"/>
      <c r="S639"/>
      <c r="T639"/>
    </row>
    <row r="640" spans="3:20" ht="15" x14ac:dyDescent="0.25">
      <c r="C640" s="8" t="s">
        <v>1939</v>
      </c>
      <c r="D640" s="9">
        <v>13</v>
      </c>
      <c r="F640" s="10">
        <v>43585</v>
      </c>
      <c r="G640" s="11">
        <v>29</v>
      </c>
      <c r="H640" s="11">
        <v>6.09</v>
      </c>
      <c r="K640" s="11">
        <v>35.090000000000003</v>
      </c>
      <c r="L640" s="11" t="s">
        <v>78</v>
      </c>
      <c r="M640" s="7" t="str">
        <f t="shared" si="18"/>
        <v>CASTELAO SL</v>
      </c>
      <c r="N640" s="12">
        <f t="shared" si="19"/>
        <v>4</v>
      </c>
      <c r="O640" s="7" t="str">
        <f>IF(N640="","",VLOOKUP(N640,Mestre!$B$2:$C$13,2,FALSE))</f>
        <v>Trimestre 2</v>
      </c>
      <c r="R640"/>
      <c r="S640"/>
      <c r="T640"/>
    </row>
    <row r="641" spans="3:20" ht="15" x14ac:dyDescent="0.25">
      <c r="C641" s="8" t="s">
        <v>1940</v>
      </c>
      <c r="D641" s="9">
        <v>191702</v>
      </c>
      <c r="F641" s="10">
        <v>43585</v>
      </c>
      <c r="G641" s="11">
        <v>1778.19</v>
      </c>
      <c r="H641" s="11">
        <v>373.42</v>
      </c>
      <c r="K641" s="11">
        <v>2151.61</v>
      </c>
      <c r="L641" s="11" t="s">
        <v>83</v>
      </c>
      <c r="M641" s="7" t="str">
        <f t="shared" si="18"/>
        <v>AUTO DISTRIBUCION SL (IVECO)</v>
      </c>
      <c r="N641" s="12">
        <f t="shared" si="19"/>
        <v>4</v>
      </c>
      <c r="O641" s="7" t="str">
        <f>IF(N641="","",VLOOKUP(N641,Mestre!$B$2:$C$13,2,FALSE))</f>
        <v>Trimestre 2</v>
      </c>
      <c r="R641"/>
      <c r="S641"/>
      <c r="T641"/>
    </row>
    <row r="642" spans="3:20" ht="15" x14ac:dyDescent="0.25">
      <c r="C642" s="8" t="s">
        <v>1940</v>
      </c>
      <c r="D642" s="9">
        <v>191700</v>
      </c>
      <c r="F642" s="10">
        <v>43585</v>
      </c>
      <c r="G642" s="11">
        <v>692.14</v>
      </c>
      <c r="H642" s="11">
        <v>145.35</v>
      </c>
      <c r="K642" s="11">
        <v>837.49</v>
      </c>
      <c r="L642" s="11" t="s">
        <v>78</v>
      </c>
      <c r="M642" s="7" t="str">
        <f t="shared" si="18"/>
        <v>AUTO DISTRIBUCION SL (IVECO)</v>
      </c>
      <c r="N642" s="12">
        <f t="shared" si="19"/>
        <v>4</v>
      </c>
      <c r="O642" s="7" t="str">
        <f>IF(N642="","",VLOOKUP(N642,Mestre!$B$2:$C$13,2,FALSE))</f>
        <v>Trimestre 2</v>
      </c>
      <c r="R642"/>
      <c r="S642"/>
      <c r="T642"/>
    </row>
    <row r="643" spans="3:20" ht="15" x14ac:dyDescent="0.25">
      <c r="C643" s="8" t="s">
        <v>1940</v>
      </c>
      <c r="D643" s="9">
        <v>191701</v>
      </c>
      <c r="F643" s="10">
        <v>43585</v>
      </c>
      <c r="G643" s="11">
        <v>692.14</v>
      </c>
      <c r="H643" s="11">
        <v>145.35</v>
      </c>
      <c r="K643" s="11">
        <v>837.49</v>
      </c>
      <c r="L643" s="11" t="s">
        <v>83</v>
      </c>
      <c r="M643" s="7" t="str">
        <f t="shared" si="18"/>
        <v>AUTO DISTRIBUCION SL (IVECO)</v>
      </c>
      <c r="N643" s="12">
        <f t="shared" si="19"/>
        <v>4</v>
      </c>
      <c r="O643" s="7" t="str">
        <f>IF(N643="","",VLOOKUP(N643,Mestre!$B$2:$C$13,2,FALSE))</f>
        <v>Trimestre 2</v>
      </c>
      <c r="R643"/>
      <c r="S643"/>
      <c r="T643"/>
    </row>
    <row r="644" spans="3:20" ht="15" x14ac:dyDescent="0.25">
      <c r="C644" s="8" t="s">
        <v>1940</v>
      </c>
      <c r="D644" s="9">
        <v>191108</v>
      </c>
      <c r="F644" s="10">
        <v>43585</v>
      </c>
      <c r="G644" s="11">
        <v>351.12</v>
      </c>
      <c r="H644" s="11">
        <v>73.739999999999995</v>
      </c>
      <c r="K644" s="11">
        <v>424.86</v>
      </c>
      <c r="L644" s="11" t="s">
        <v>83</v>
      </c>
      <c r="M644" s="7" t="str">
        <f t="shared" si="18"/>
        <v>AUTO DISTRIBUCION SL (IVECO)</v>
      </c>
      <c r="N644" s="12">
        <f t="shared" si="19"/>
        <v>4</v>
      </c>
      <c r="O644" s="7" t="str">
        <f>IF(N644="","",VLOOKUP(N644,Mestre!$B$2:$C$13,2,FALSE))</f>
        <v>Trimestre 2</v>
      </c>
      <c r="R644"/>
      <c r="S644"/>
      <c r="T644"/>
    </row>
    <row r="645" spans="3:20" ht="15" x14ac:dyDescent="0.25">
      <c r="C645" s="8" t="s">
        <v>1940</v>
      </c>
      <c r="D645" s="9">
        <v>191107</v>
      </c>
      <c r="F645" s="10">
        <v>43585</v>
      </c>
      <c r="G645" s="11">
        <v>21.04</v>
      </c>
      <c r="H645" s="11">
        <v>4.42</v>
      </c>
      <c r="K645" s="11">
        <v>25.46</v>
      </c>
      <c r="L645" s="11" t="s">
        <v>83</v>
      </c>
      <c r="M645" s="7" t="str">
        <f t="shared" si="18"/>
        <v>AUTO DISTRIBUCION SL (IVECO)</v>
      </c>
      <c r="N645" s="12">
        <f t="shared" si="19"/>
        <v>4</v>
      </c>
      <c r="O645" s="7" t="str">
        <f>IF(N645="","",VLOOKUP(N645,Mestre!$B$2:$C$13,2,FALSE))</f>
        <v>Trimestre 2</v>
      </c>
      <c r="R645"/>
      <c r="S645"/>
      <c r="T645"/>
    </row>
    <row r="646" spans="3:20" ht="15" x14ac:dyDescent="0.25">
      <c r="C646" s="8" t="s">
        <v>1940</v>
      </c>
      <c r="D646" s="9">
        <v>191699</v>
      </c>
      <c r="F646" s="10">
        <v>43585</v>
      </c>
      <c r="G646" s="11">
        <v>1811.06</v>
      </c>
      <c r="H646" s="11">
        <v>380.32</v>
      </c>
      <c r="K646" s="11">
        <v>2191.38</v>
      </c>
      <c r="L646" s="11" t="s">
        <v>83</v>
      </c>
      <c r="M646" s="7" t="str">
        <f t="shared" si="18"/>
        <v>AUTO DISTRIBUCION SL (IVECO)</v>
      </c>
      <c r="N646" s="12">
        <f t="shared" si="19"/>
        <v>4</v>
      </c>
      <c r="O646" s="7" t="str">
        <f>IF(N646="","",VLOOKUP(N646,Mestre!$B$2:$C$13,2,FALSE))</f>
        <v>Trimestre 2</v>
      </c>
      <c r="R646"/>
      <c r="S646"/>
      <c r="T646"/>
    </row>
    <row r="647" spans="3:20" ht="15" x14ac:dyDescent="0.25">
      <c r="C647" s="8" t="s">
        <v>1952</v>
      </c>
      <c r="D647" s="9" t="s">
        <v>795</v>
      </c>
      <c r="F647" s="10">
        <v>43585</v>
      </c>
      <c r="G647" s="11">
        <v>637.6</v>
      </c>
      <c r="H647" s="11">
        <v>133.9</v>
      </c>
      <c r="K647" s="11">
        <v>771.5</v>
      </c>
      <c r="L647" s="11" t="s">
        <v>436</v>
      </c>
      <c r="M647" s="7" t="str">
        <f t="shared" si="18"/>
        <v>BOREAL INFORMATION TECHNOLOGY, S.L.</v>
      </c>
      <c r="N647" s="12">
        <f t="shared" si="19"/>
        <v>4</v>
      </c>
      <c r="O647" s="7" t="str">
        <f>IF(N647="","",VLOOKUP(N647,Mestre!$B$2:$C$13,2,FALSE))</f>
        <v>Trimestre 2</v>
      </c>
      <c r="R647"/>
      <c r="S647"/>
      <c r="T647"/>
    </row>
    <row r="648" spans="3:20" ht="15" x14ac:dyDescent="0.25">
      <c r="C648" s="8" t="s">
        <v>1955</v>
      </c>
      <c r="D648" s="9" t="s">
        <v>803</v>
      </c>
      <c r="F648" s="10">
        <v>43585</v>
      </c>
      <c r="G648" s="11">
        <v>49.56</v>
      </c>
      <c r="H648" s="11">
        <v>4.96</v>
      </c>
      <c r="K648" s="11">
        <v>54.52</v>
      </c>
      <c r="L648" s="11" t="s">
        <v>166</v>
      </c>
      <c r="M648" s="7" t="str">
        <f t="shared" si="18"/>
        <v>VIVA AQUA SERVICE SPAIN, S.A.</v>
      </c>
      <c r="N648" s="12">
        <f t="shared" si="19"/>
        <v>4</v>
      </c>
      <c r="O648" s="7" t="str">
        <f>IF(N648="","",VLOOKUP(N648,Mestre!$B$2:$C$13,2,FALSE))</f>
        <v>Trimestre 2</v>
      </c>
      <c r="R648"/>
      <c r="S648"/>
      <c r="T648"/>
    </row>
    <row r="649" spans="3:20" ht="15" x14ac:dyDescent="0.25">
      <c r="C649" s="8" t="s">
        <v>1956</v>
      </c>
      <c r="D649" s="9">
        <v>1900105</v>
      </c>
      <c r="F649" s="10">
        <v>43585</v>
      </c>
      <c r="G649" s="11">
        <v>379.09</v>
      </c>
      <c r="H649" s="11">
        <v>79.61</v>
      </c>
      <c r="K649" s="11">
        <v>458.7</v>
      </c>
      <c r="L649" s="11" t="s">
        <v>776</v>
      </c>
      <c r="M649" s="7" t="str">
        <f t="shared" si="18"/>
        <v>COMERCIAL LITHIUMBLEI S.L.</v>
      </c>
      <c r="N649" s="12">
        <f t="shared" si="19"/>
        <v>4</v>
      </c>
      <c r="O649" s="7" t="str">
        <f>IF(N649="","",VLOOKUP(N649,Mestre!$B$2:$C$13,2,FALSE))</f>
        <v>Trimestre 2</v>
      </c>
      <c r="R649"/>
      <c r="S649"/>
      <c r="T649"/>
    </row>
    <row r="650" spans="3:20" ht="15" x14ac:dyDescent="0.25">
      <c r="C650" s="8" t="s">
        <v>1964</v>
      </c>
      <c r="D650" s="9">
        <v>190241</v>
      </c>
      <c r="F650" s="10">
        <v>43585</v>
      </c>
      <c r="G650" s="11">
        <v>2280</v>
      </c>
      <c r="H650" s="11">
        <v>228</v>
      </c>
      <c r="K650" s="11">
        <v>2508</v>
      </c>
      <c r="L650" s="11" t="s">
        <v>152</v>
      </c>
      <c r="M650" s="7" t="str">
        <f t="shared" ref="M650:M713" si="20">MID(C650,8,60)</f>
        <v>TRANS G.M., S.L.</v>
      </c>
      <c r="N650" s="12">
        <f t="shared" ref="N650:N713" si="21">IF(F650="","",MONTH(F650))</f>
        <v>4</v>
      </c>
      <c r="O650" s="7" t="str">
        <f>IF(N650="","",VLOOKUP(N650,Mestre!$B$2:$C$13,2,FALSE))</f>
        <v>Trimestre 2</v>
      </c>
      <c r="R650"/>
      <c r="S650"/>
      <c r="T650"/>
    </row>
    <row r="651" spans="3:20" ht="15" x14ac:dyDescent="0.25">
      <c r="C651" s="8" t="s">
        <v>1964</v>
      </c>
      <c r="D651" s="9">
        <v>190239</v>
      </c>
      <c r="F651" s="10">
        <v>43585</v>
      </c>
      <c r="G651" s="11">
        <v>1120</v>
      </c>
      <c r="H651" s="11">
        <v>235.2</v>
      </c>
      <c r="K651" s="11">
        <v>1355.2</v>
      </c>
      <c r="L651" s="11" t="s">
        <v>152</v>
      </c>
      <c r="M651" s="7" t="str">
        <f t="shared" si="20"/>
        <v>TRANS G.M., S.L.</v>
      </c>
      <c r="N651" s="12">
        <f t="shared" si="21"/>
        <v>4</v>
      </c>
      <c r="O651" s="7" t="str">
        <f>IF(N651="","",VLOOKUP(N651,Mestre!$B$2:$C$13,2,FALSE))</f>
        <v>Trimestre 2</v>
      </c>
      <c r="R651"/>
      <c r="S651"/>
      <c r="T651"/>
    </row>
    <row r="652" spans="3:20" ht="15" x14ac:dyDescent="0.25">
      <c r="C652" s="8" t="s">
        <v>1975</v>
      </c>
      <c r="D652" s="9" t="s">
        <v>804</v>
      </c>
      <c r="F652" s="10">
        <v>43585</v>
      </c>
      <c r="G652" s="11">
        <v>1045.96</v>
      </c>
      <c r="H652" s="11">
        <v>219.65</v>
      </c>
      <c r="K652" s="11">
        <v>1265.6099999999999</v>
      </c>
      <c r="L652" s="11" t="s">
        <v>473</v>
      </c>
      <c r="M652" s="7" t="str">
        <f t="shared" si="20"/>
        <v>FLOWBIRD ESPAÑA SLU</v>
      </c>
      <c r="N652" s="12">
        <f t="shared" si="21"/>
        <v>4</v>
      </c>
      <c r="O652" s="7" t="str">
        <f>IF(N652="","",VLOOKUP(N652,Mestre!$B$2:$C$13,2,FALSE))</f>
        <v>Trimestre 2</v>
      </c>
      <c r="R652"/>
      <c r="S652"/>
      <c r="T652"/>
    </row>
    <row r="653" spans="3:20" ht="15" x14ac:dyDescent="0.25">
      <c r="C653" s="8" t="s">
        <v>1996</v>
      </c>
      <c r="D653" s="9" t="s">
        <v>809</v>
      </c>
      <c r="F653" s="10">
        <v>43585</v>
      </c>
      <c r="G653" s="11">
        <v>420.11</v>
      </c>
      <c r="H653" s="11">
        <v>88.22</v>
      </c>
      <c r="K653" s="11">
        <v>508.33</v>
      </c>
      <c r="L653" s="11" t="s">
        <v>160</v>
      </c>
      <c r="M653" s="7" t="str">
        <f t="shared" si="20"/>
        <v>LIQUID NATURAL GAZ, S.L.</v>
      </c>
      <c r="N653" s="12">
        <f t="shared" si="21"/>
        <v>4</v>
      </c>
      <c r="O653" s="7" t="str">
        <f>IF(N653="","",VLOOKUP(N653,Mestre!$B$2:$C$13,2,FALSE))</f>
        <v>Trimestre 2</v>
      </c>
      <c r="R653"/>
      <c r="S653"/>
      <c r="T653"/>
    </row>
    <row r="654" spans="3:20" ht="15" x14ac:dyDescent="0.25">
      <c r="C654" s="8" t="s">
        <v>1998</v>
      </c>
      <c r="D654" s="9" t="s">
        <v>812</v>
      </c>
      <c r="F654" s="10">
        <v>43585</v>
      </c>
      <c r="G654" s="11">
        <v>110</v>
      </c>
      <c r="H654" s="11">
        <v>11</v>
      </c>
      <c r="K654" s="11">
        <v>121</v>
      </c>
      <c r="L654" s="11" t="s">
        <v>256</v>
      </c>
      <c r="M654" s="7" t="str">
        <f t="shared" si="20"/>
        <v>CONTENIDORS PUBLICS DE CATALUNYA SA</v>
      </c>
      <c r="N654" s="12">
        <f t="shared" si="21"/>
        <v>4</v>
      </c>
      <c r="O654" s="7" t="str">
        <f>IF(N654="","",VLOOKUP(N654,Mestre!$B$2:$C$13,2,FALSE))</f>
        <v>Trimestre 2</v>
      </c>
      <c r="R654"/>
      <c r="S654"/>
      <c r="T654"/>
    </row>
    <row r="655" spans="3:20" ht="15" x14ac:dyDescent="0.25">
      <c r="C655" s="8" t="s">
        <v>1998</v>
      </c>
      <c r="D655" s="9" t="s">
        <v>813</v>
      </c>
      <c r="F655" s="10">
        <v>43585</v>
      </c>
      <c r="G655" s="11">
        <v>570</v>
      </c>
      <c r="H655" s="11">
        <v>57</v>
      </c>
      <c r="K655" s="11">
        <v>627</v>
      </c>
      <c r="L655" s="11" t="s">
        <v>256</v>
      </c>
      <c r="M655" s="7" t="str">
        <f t="shared" si="20"/>
        <v>CONTENIDORS PUBLICS DE CATALUNYA SA</v>
      </c>
      <c r="N655" s="12">
        <f t="shared" si="21"/>
        <v>4</v>
      </c>
      <c r="O655" s="7" t="str">
        <f>IF(N655="","",VLOOKUP(N655,Mestre!$B$2:$C$13,2,FALSE))</f>
        <v>Trimestre 2</v>
      </c>
      <c r="R655"/>
      <c r="S655"/>
      <c r="T655"/>
    </row>
    <row r="656" spans="3:20" ht="15" x14ac:dyDescent="0.25">
      <c r="C656" s="8" t="s">
        <v>1998</v>
      </c>
      <c r="D656" s="9" t="s">
        <v>811</v>
      </c>
      <c r="F656" s="10">
        <v>43585</v>
      </c>
      <c r="G656" s="11">
        <v>1714.8</v>
      </c>
      <c r="H656" s="11">
        <v>171.48</v>
      </c>
      <c r="K656" s="11">
        <v>1886.28</v>
      </c>
      <c r="L656" s="11" t="s">
        <v>256</v>
      </c>
      <c r="M656" s="7" t="str">
        <f t="shared" si="20"/>
        <v>CONTENIDORS PUBLICS DE CATALUNYA SA</v>
      </c>
      <c r="N656" s="12">
        <f t="shared" si="21"/>
        <v>4</v>
      </c>
      <c r="O656" s="7" t="str">
        <f>IF(N656="","",VLOOKUP(N656,Mestre!$B$2:$C$13,2,FALSE))</f>
        <v>Trimestre 2</v>
      </c>
      <c r="R656"/>
      <c r="S656"/>
      <c r="T656"/>
    </row>
    <row r="657" spans="3:20" ht="15" x14ac:dyDescent="0.25">
      <c r="C657" s="8" t="s">
        <v>1998</v>
      </c>
      <c r="D657" s="9" t="s">
        <v>810</v>
      </c>
      <c r="F657" s="10">
        <v>43585</v>
      </c>
      <c r="G657" s="11">
        <v>114</v>
      </c>
      <c r="H657" s="11">
        <v>11.4</v>
      </c>
      <c r="K657" s="11">
        <v>125.4</v>
      </c>
      <c r="L657" s="11" t="s">
        <v>256</v>
      </c>
      <c r="M657" s="7" t="str">
        <f t="shared" si="20"/>
        <v>CONTENIDORS PUBLICS DE CATALUNYA SA</v>
      </c>
      <c r="N657" s="12">
        <f t="shared" si="21"/>
        <v>4</v>
      </c>
      <c r="O657" s="7" t="str">
        <f>IF(N657="","",VLOOKUP(N657,Mestre!$B$2:$C$13,2,FALSE))</f>
        <v>Trimestre 2</v>
      </c>
      <c r="R657"/>
      <c r="S657"/>
      <c r="T657"/>
    </row>
    <row r="658" spans="3:20" ht="15" x14ac:dyDescent="0.25">
      <c r="C658" s="8" t="s">
        <v>2006</v>
      </c>
      <c r="D658" s="9" t="s">
        <v>797</v>
      </c>
      <c r="F658" s="10">
        <v>43579</v>
      </c>
      <c r="G658" s="11">
        <v>74</v>
      </c>
      <c r="H658" s="11">
        <v>15.54</v>
      </c>
      <c r="K658" s="11">
        <v>89.54</v>
      </c>
      <c r="L658" s="11" t="s">
        <v>83</v>
      </c>
      <c r="M658" s="7" t="str">
        <f t="shared" si="20"/>
        <v>CRISTAL AUTO BARCINO SL</v>
      </c>
      <c r="N658" s="12">
        <f t="shared" si="21"/>
        <v>4</v>
      </c>
      <c r="O658" s="7" t="str">
        <f>IF(N658="","",VLOOKUP(N658,Mestre!$B$2:$C$13,2,FALSE))</f>
        <v>Trimestre 2</v>
      </c>
      <c r="R658"/>
      <c r="S658"/>
      <c r="T658"/>
    </row>
    <row r="659" spans="3:20" ht="15" x14ac:dyDescent="0.25">
      <c r="C659" s="8" t="s">
        <v>2004</v>
      </c>
      <c r="D659" s="9">
        <v>166</v>
      </c>
      <c r="F659" s="10">
        <v>43585</v>
      </c>
      <c r="G659" s="11">
        <v>120.19</v>
      </c>
      <c r="H659" s="11">
        <v>25.24</v>
      </c>
      <c r="J659" s="11" t="s">
        <v>2055</v>
      </c>
      <c r="K659" s="11">
        <v>144.22999999999999</v>
      </c>
      <c r="L659" s="11" t="s">
        <v>619</v>
      </c>
      <c r="M659" s="7" t="str">
        <f t="shared" si="20"/>
        <v>CARLOS JUAN GUTIERREZ</v>
      </c>
      <c r="N659" s="12">
        <f t="shared" si="21"/>
        <v>4</v>
      </c>
      <c r="O659" s="7" t="str">
        <f>IF(N659="","",VLOOKUP(N659,Mestre!$B$2:$C$13,2,FALSE))</f>
        <v>Trimestre 2</v>
      </c>
      <c r="R659"/>
      <c r="S659"/>
      <c r="T659"/>
    </row>
    <row r="660" spans="3:20" ht="15" x14ac:dyDescent="0.25">
      <c r="C660" s="8" t="s">
        <v>2020</v>
      </c>
      <c r="D660" s="9" t="s">
        <v>806</v>
      </c>
      <c r="F660" s="10">
        <v>43585</v>
      </c>
      <c r="G660" s="11">
        <v>2062.13</v>
      </c>
      <c r="H660" s="11">
        <v>433.05</v>
      </c>
      <c r="K660" s="11">
        <v>2495.1799999999998</v>
      </c>
      <c r="L660" s="11" t="s">
        <v>807</v>
      </c>
      <c r="M660" s="7" t="str">
        <f t="shared" si="20"/>
        <v>FLUIDOS INDUSTRIALES Y DOMESTICOS SA</v>
      </c>
      <c r="N660" s="12">
        <f t="shared" si="21"/>
        <v>4</v>
      </c>
      <c r="O660" s="7" t="str">
        <f>IF(N660="","",VLOOKUP(N660,Mestre!$B$2:$C$13,2,FALSE))</f>
        <v>Trimestre 2</v>
      </c>
      <c r="R660"/>
      <c r="S660"/>
      <c r="T660"/>
    </row>
    <row r="661" spans="3:20" ht="15" x14ac:dyDescent="0.25">
      <c r="C661" s="8" t="s">
        <v>2018</v>
      </c>
      <c r="D661" s="9" t="s">
        <v>780</v>
      </c>
      <c r="F661" s="10">
        <v>43581</v>
      </c>
      <c r="G661" s="11">
        <v>3215.14</v>
      </c>
      <c r="H661" s="11">
        <v>675.18</v>
      </c>
      <c r="K661" s="11">
        <v>3890.32</v>
      </c>
      <c r="L661" s="11" t="s">
        <v>782</v>
      </c>
      <c r="M661" s="7" t="str">
        <f t="shared" si="20"/>
        <v>EQUIP DIESEL OIL SERVICE SL</v>
      </c>
      <c r="N661" s="12">
        <f t="shared" si="21"/>
        <v>4</v>
      </c>
      <c r="O661" s="7" t="str">
        <f>IF(N661="","",VLOOKUP(N661,Mestre!$B$2:$C$13,2,FALSE))</f>
        <v>Trimestre 2</v>
      </c>
      <c r="R661"/>
      <c r="S661"/>
      <c r="T661"/>
    </row>
    <row r="662" spans="3:20" ht="15" x14ac:dyDescent="0.25">
      <c r="C662" s="8" t="s">
        <v>2025</v>
      </c>
      <c r="D662" s="9">
        <v>70035350</v>
      </c>
      <c r="F662" s="10">
        <v>43583</v>
      </c>
      <c r="G662" s="11">
        <v>687</v>
      </c>
      <c r="H662" s="11">
        <v>144.27000000000001</v>
      </c>
      <c r="K662" s="11">
        <v>831.27</v>
      </c>
      <c r="L662" s="11" t="s">
        <v>259</v>
      </c>
      <c r="M662" s="7" t="str">
        <f t="shared" si="20"/>
        <v>JUNGHEINRICH DE ESPAÑA SA</v>
      </c>
      <c r="N662" s="12">
        <f t="shared" si="21"/>
        <v>4</v>
      </c>
      <c r="O662" s="7" t="str">
        <f>IF(N662="","",VLOOKUP(N662,Mestre!$B$2:$C$13,2,FALSE))</f>
        <v>Trimestre 2</v>
      </c>
      <c r="R662"/>
      <c r="S662"/>
      <c r="T662"/>
    </row>
    <row r="663" spans="3:20" ht="15" x14ac:dyDescent="0.25">
      <c r="C663" s="8" t="s">
        <v>2026</v>
      </c>
      <c r="D663" s="9">
        <v>50067</v>
      </c>
      <c r="F663" s="10">
        <v>43585</v>
      </c>
      <c r="G663" s="11">
        <v>750</v>
      </c>
      <c r="H663" s="11">
        <v>157.5</v>
      </c>
      <c r="K663" s="11">
        <v>907.5</v>
      </c>
      <c r="L663" s="11" t="s">
        <v>403</v>
      </c>
      <c r="M663" s="7" t="str">
        <f t="shared" si="20"/>
        <v>SENESANT 2000 S.L.</v>
      </c>
      <c r="N663" s="12">
        <f t="shared" si="21"/>
        <v>4</v>
      </c>
      <c r="O663" s="7" t="str">
        <f>IF(N663="","",VLOOKUP(N663,Mestre!$B$2:$C$13,2,FALSE))</f>
        <v>Trimestre 2</v>
      </c>
      <c r="R663"/>
      <c r="S663"/>
      <c r="T663"/>
    </row>
    <row r="664" spans="3:20" ht="15" x14ac:dyDescent="0.25">
      <c r="C664" s="8" t="s">
        <v>2026</v>
      </c>
      <c r="D664" s="9">
        <v>49750</v>
      </c>
      <c r="F664" s="10">
        <v>43585</v>
      </c>
      <c r="G664" s="11">
        <v>750</v>
      </c>
      <c r="H664" s="11">
        <v>157.5</v>
      </c>
      <c r="K664" s="11">
        <v>907.5</v>
      </c>
      <c r="L664" s="11" t="s">
        <v>403</v>
      </c>
      <c r="M664" s="7" t="str">
        <f t="shared" si="20"/>
        <v>SENESANT 2000 S.L.</v>
      </c>
      <c r="N664" s="12">
        <f t="shared" si="21"/>
        <v>4</v>
      </c>
      <c r="O664" s="7" t="str">
        <f>IF(N664="","",VLOOKUP(N664,Mestre!$B$2:$C$13,2,FALSE))</f>
        <v>Trimestre 2</v>
      </c>
      <c r="R664"/>
      <c r="S664"/>
      <c r="T664"/>
    </row>
    <row r="665" spans="3:20" ht="15" x14ac:dyDescent="0.25">
      <c r="C665" s="8" t="s">
        <v>2023</v>
      </c>
      <c r="D665" s="9">
        <v>252019</v>
      </c>
      <c r="F665" s="10">
        <v>43580</v>
      </c>
      <c r="G665" s="11">
        <v>455</v>
      </c>
      <c r="H665" s="11">
        <v>95.55</v>
      </c>
      <c r="K665" s="11">
        <v>550.54999999999995</v>
      </c>
      <c r="L665" s="11" t="s">
        <v>794</v>
      </c>
      <c r="M665" s="7" t="str">
        <f t="shared" si="20"/>
        <v>IOE SOPORTE E IMPEMENTACION SLU</v>
      </c>
      <c r="N665" s="12">
        <f t="shared" si="21"/>
        <v>4</v>
      </c>
      <c r="O665" s="7" t="str">
        <f>IF(N665="","",VLOOKUP(N665,Mestre!$B$2:$C$13,2,FALSE))</f>
        <v>Trimestre 2</v>
      </c>
      <c r="R665"/>
      <c r="S665"/>
      <c r="T665"/>
    </row>
    <row r="666" spans="3:20" ht="15" x14ac:dyDescent="0.25">
      <c r="C666" s="8" t="s">
        <v>2076</v>
      </c>
      <c r="D666" s="9">
        <v>30</v>
      </c>
      <c r="F666" s="10">
        <v>43570</v>
      </c>
      <c r="G666" s="11">
        <v>1568</v>
      </c>
      <c r="K666" s="11">
        <v>1568</v>
      </c>
      <c r="L666" s="11" t="s">
        <v>786</v>
      </c>
      <c r="M666" s="7" t="str">
        <f t="shared" si="20"/>
        <v>ASSOCIACIO GHS</v>
      </c>
      <c r="N666" s="12">
        <f t="shared" si="21"/>
        <v>4</v>
      </c>
      <c r="O666" s="7" t="str">
        <f>IF(N666="","",VLOOKUP(N666,Mestre!$B$2:$C$13,2,FALSE))</f>
        <v>Trimestre 2</v>
      </c>
      <c r="R666"/>
      <c r="S666"/>
      <c r="T666"/>
    </row>
    <row r="667" spans="3:20" ht="15" x14ac:dyDescent="0.25">
      <c r="C667" s="8" t="s">
        <v>2077</v>
      </c>
      <c r="D667" s="9">
        <v>2942</v>
      </c>
      <c r="F667" s="10">
        <v>43579</v>
      </c>
      <c r="G667" s="11">
        <v>551</v>
      </c>
      <c r="H667" s="11">
        <v>115.71</v>
      </c>
      <c r="K667" s="11">
        <v>666.71</v>
      </c>
      <c r="L667" s="11" t="s">
        <v>788</v>
      </c>
      <c r="M667" s="7" t="str">
        <f t="shared" si="20"/>
        <v>CLADD SBD SL</v>
      </c>
      <c r="N667" s="12">
        <f t="shared" si="21"/>
        <v>4</v>
      </c>
      <c r="O667" s="7" t="str">
        <f>IF(N667="","",VLOOKUP(N667,Mestre!$B$2:$C$13,2,FALSE))</f>
        <v>Trimestre 2</v>
      </c>
      <c r="R667"/>
      <c r="S667"/>
      <c r="T667"/>
    </row>
    <row r="668" spans="3:20" ht="15" x14ac:dyDescent="0.25">
      <c r="C668" s="8" t="s">
        <v>2078</v>
      </c>
      <c r="D668" s="9" t="s">
        <v>789</v>
      </c>
      <c r="F668" s="10">
        <v>43579</v>
      </c>
      <c r="G668" s="11">
        <v>1162.21</v>
      </c>
      <c r="H668" s="11">
        <v>244.06</v>
      </c>
      <c r="K668" s="11">
        <v>1406.27</v>
      </c>
      <c r="L668" s="11" t="s">
        <v>78</v>
      </c>
      <c r="M668" s="7" t="str">
        <f t="shared" si="20"/>
        <v>TALLERS MANTENIMENT MEDI AMBIENT SL</v>
      </c>
      <c r="N668" s="12">
        <f t="shared" si="21"/>
        <v>4</v>
      </c>
      <c r="O668" s="7" t="str">
        <f>IF(N668="","",VLOOKUP(N668,Mestre!$B$2:$C$13,2,FALSE))</f>
        <v>Trimestre 2</v>
      </c>
      <c r="R668"/>
      <c r="S668"/>
      <c r="T668"/>
    </row>
    <row r="669" spans="3:20" ht="15" x14ac:dyDescent="0.25">
      <c r="C669" s="8" t="s">
        <v>2079</v>
      </c>
      <c r="D669" s="9" t="s">
        <v>791</v>
      </c>
      <c r="F669" s="10">
        <v>43585</v>
      </c>
      <c r="G669" s="11">
        <v>300</v>
      </c>
      <c r="H669" s="11">
        <v>63</v>
      </c>
      <c r="K669" s="11">
        <v>363</v>
      </c>
      <c r="L669" s="11" t="s">
        <v>793</v>
      </c>
      <c r="M669" s="7" t="str">
        <f t="shared" si="20"/>
        <v>GRUAS CASTELLDELFELS SL</v>
      </c>
      <c r="N669" s="12">
        <f t="shared" si="21"/>
        <v>4</v>
      </c>
      <c r="O669" s="7" t="str">
        <f>IF(N669="","",VLOOKUP(N669,Mestre!$B$2:$C$13,2,FALSE))</f>
        <v>Trimestre 2</v>
      </c>
      <c r="R669"/>
      <c r="S669"/>
      <c r="T669"/>
    </row>
    <row r="670" spans="3:20" ht="15" x14ac:dyDescent="0.25">
      <c r="C670" s="8" t="s">
        <v>1905</v>
      </c>
      <c r="D670" s="9">
        <v>3179</v>
      </c>
      <c r="F670" s="10">
        <v>43586</v>
      </c>
      <c r="G670" s="11">
        <v>64.650000000000006</v>
      </c>
      <c r="H670" s="11">
        <v>13.58</v>
      </c>
      <c r="K670" s="11">
        <v>78.23</v>
      </c>
      <c r="L670" s="11" t="s">
        <v>78</v>
      </c>
      <c r="M670" s="7" t="str">
        <f t="shared" si="20"/>
        <v>ANTONIO MESAS MARTINEZ</v>
      </c>
      <c r="N670" s="12">
        <f t="shared" si="21"/>
        <v>5</v>
      </c>
      <c r="O670" s="7" t="str">
        <f>IF(N670="","",VLOOKUP(N670,Mestre!$B$2:$C$13,2,FALSE))</f>
        <v>Trimestre 2</v>
      </c>
      <c r="R670"/>
      <c r="S670"/>
      <c r="T670"/>
    </row>
    <row r="671" spans="3:20" ht="15" x14ac:dyDescent="0.25">
      <c r="C671" s="8" t="s">
        <v>1926</v>
      </c>
      <c r="D671" s="9" t="s">
        <v>817</v>
      </c>
      <c r="F671" s="10">
        <v>43586</v>
      </c>
      <c r="G671" s="11">
        <v>253.91</v>
      </c>
      <c r="H671" s="11">
        <v>53.32</v>
      </c>
      <c r="K671" s="11">
        <v>307.23</v>
      </c>
      <c r="L671" s="11" t="s">
        <v>78</v>
      </c>
      <c r="M671" s="7" t="str">
        <f t="shared" si="20"/>
        <v>FORCH COMPONENTES PARA TALLER SL</v>
      </c>
      <c r="N671" s="12">
        <f t="shared" si="21"/>
        <v>5</v>
      </c>
      <c r="O671" s="7" t="str">
        <f>IF(N671="","",VLOOKUP(N671,Mestre!$B$2:$C$13,2,FALSE))</f>
        <v>Trimestre 2</v>
      </c>
      <c r="R671"/>
      <c r="S671"/>
      <c r="T671"/>
    </row>
    <row r="672" spans="3:20" ht="15" x14ac:dyDescent="0.25">
      <c r="C672" s="8" t="s">
        <v>1935</v>
      </c>
      <c r="D672" s="9" t="s">
        <v>814</v>
      </c>
      <c r="F672" s="10">
        <v>43586</v>
      </c>
      <c r="G672" s="11">
        <v>2400</v>
      </c>
      <c r="H672" s="11">
        <v>504</v>
      </c>
      <c r="K672" s="11">
        <v>2904</v>
      </c>
      <c r="L672" s="11" t="s">
        <v>816</v>
      </c>
      <c r="M672" s="7" t="str">
        <f t="shared" si="20"/>
        <v>ALQUIBALAT SL</v>
      </c>
      <c r="N672" s="12">
        <f t="shared" si="21"/>
        <v>5</v>
      </c>
      <c r="O672" s="7" t="str">
        <f>IF(N672="","",VLOOKUP(N672,Mestre!$B$2:$C$13,2,FALSE))</f>
        <v>Trimestre 2</v>
      </c>
      <c r="R672"/>
      <c r="S672"/>
      <c r="T672"/>
    </row>
    <row r="673" spans="3:20" ht="15" x14ac:dyDescent="0.25">
      <c r="C673" s="8" t="s">
        <v>1975</v>
      </c>
      <c r="D673" s="9" t="s">
        <v>846</v>
      </c>
      <c r="F673" s="10">
        <v>43585</v>
      </c>
      <c r="G673" s="11">
        <v>1563</v>
      </c>
      <c r="H673" s="11">
        <v>328.23</v>
      </c>
      <c r="K673" s="11">
        <v>1891.23</v>
      </c>
      <c r="L673" s="11" t="s">
        <v>847</v>
      </c>
      <c r="M673" s="7" t="str">
        <f t="shared" si="20"/>
        <v>FLOWBIRD ESPAÑA SLU</v>
      </c>
      <c r="N673" s="12">
        <f t="shared" si="21"/>
        <v>4</v>
      </c>
      <c r="O673" s="7" t="str">
        <f>IF(N673="","",VLOOKUP(N673,Mestre!$B$2:$C$13,2,FALSE))</f>
        <v>Trimestre 2</v>
      </c>
      <c r="R673"/>
      <c r="S673"/>
      <c r="T673"/>
    </row>
    <row r="674" spans="3:20" ht="15" x14ac:dyDescent="0.25">
      <c r="C674" s="8" t="s">
        <v>1991</v>
      </c>
      <c r="D674" s="9" t="s">
        <v>818</v>
      </c>
      <c r="F674" s="10">
        <v>43586</v>
      </c>
      <c r="G674" s="11">
        <v>123</v>
      </c>
      <c r="H674" s="11">
        <v>25.83</v>
      </c>
      <c r="K674" s="11">
        <v>148.83000000000001</v>
      </c>
      <c r="L674" s="11" t="s">
        <v>272</v>
      </c>
      <c r="M674" s="7" t="str">
        <f t="shared" si="20"/>
        <v>OSCAR BANDERA MARISCAL</v>
      </c>
      <c r="N674" s="12">
        <f t="shared" si="21"/>
        <v>5</v>
      </c>
      <c r="O674" s="7" t="str">
        <f>IF(N674="","",VLOOKUP(N674,Mestre!$B$2:$C$13,2,FALSE))</f>
        <v>Trimestre 2</v>
      </c>
      <c r="R674"/>
      <c r="S674"/>
      <c r="T674"/>
    </row>
    <row r="675" spans="3:20" ht="15" x14ac:dyDescent="0.25">
      <c r="C675" s="8" t="s">
        <v>1832</v>
      </c>
      <c r="D675" s="9" t="s">
        <v>839</v>
      </c>
      <c r="F675" s="10">
        <v>43586</v>
      </c>
      <c r="G675" s="11">
        <v>113.92</v>
      </c>
      <c r="H675" s="11">
        <v>23.92</v>
      </c>
      <c r="K675" s="11">
        <v>137.84</v>
      </c>
      <c r="L675" s="11" t="s">
        <v>10</v>
      </c>
      <c r="M675" s="7" t="str">
        <f t="shared" si="20"/>
        <v>TELEFONICA MOVILES ESPAÑA, S.A.</v>
      </c>
      <c r="N675" s="12">
        <f t="shared" si="21"/>
        <v>5</v>
      </c>
      <c r="O675" s="7" t="str">
        <f>IF(N675="","",VLOOKUP(N675,Mestre!$B$2:$C$13,2,FALSE))</f>
        <v>Trimestre 2</v>
      </c>
      <c r="R675"/>
      <c r="S675"/>
      <c r="T675"/>
    </row>
    <row r="676" spans="3:20" ht="15" x14ac:dyDescent="0.25">
      <c r="C676" s="8" t="s">
        <v>1836</v>
      </c>
      <c r="D676" s="9">
        <v>4</v>
      </c>
      <c r="F676" s="10">
        <v>43594</v>
      </c>
      <c r="G676" s="11">
        <v>740</v>
      </c>
      <c r="H676" s="11">
        <v>155.4</v>
      </c>
      <c r="K676" s="11">
        <v>895.4</v>
      </c>
      <c r="L676" s="11" t="s">
        <v>197</v>
      </c>
      <c r="M676" s="7" t="str">
        <f t="shared" si="20"/>
        <v>PRECISION CONSULTING SL</v>
      </c>
      <c r="N676" s="12">
        <f t="shared" si="21"/>
        <v>5</v>
      </c>
      <c r="O676" s="7" t="str">
        <f>IF(N676="","",VLOOKUP(N676,Mestre!$B$2:$C$13,2,FALSE))</f>
        <v>Trimestre 2</v>
      </c>
      <c r="R676"/>
      <c r="S676"/>
      <c r="T676"/>
    </row>
    <row r="677" spans="3:20" ht="15" x14ac:dyDescent="0.25">
      <c r="C677" s="8" t="s">
        <v>1834</v>
      </c>
      <c r="D677" s="9" t="s">
        <v>834</v>
      </c>
      <c r="F677" s="10">
        <v>43588</v>
      </c>
      <c r="G677" s="11">
        <v>55.68</v>
      </c>
      <c r="H677" s="11">
        <v>11.69</v>
      </c>
      <c r="K677" s="11">
        <v>67.37</v>
      </c>
      <c r="L677" s="11" t="s">
        <v>496</v>
      </c>
      <c r="M677" s="7" t="str">
        <f t="shared" si="20"/>
        <v>ENDESA ENERGIA XXI, S.L.</v>
      </c>
      <c r="N677" s="12">
        <f t="shared" si="21"/>
        <v>5</v>
      </c>
      <c r="O677" s="7" t="str">
        <f>IF(N677="","",VLOOKUP(N677,Mestre!$B$2:$C$13,2,FALSE))</f>
        <v>Trimestre 2</v>
      </c>
      <c r="R677"/>
      <c r="S677"/>
      <c r="T677"/>
    </row>
    <row r="678" spans="3:20" ht="15" x14ac:dyDescent="0.25">
      <c r="C678" s="8" t="s">
        <v>1834</v>
      </c>
      <c r="D678" s="9" t="s">
        <v>835</v>
      </c>
      <c r="F678" s="10">
        <v>43588</v>
      </c>
      <c r="G678" s="11">
        <v>88.08</v>
      </c>
      <c r="H678" s="11">
        <v>18.5</v>
      </c>
      <c r="K678" s="11">
        <v>106.58</v>
      </c>
      <c r="L678" s="11" t="s">
        <v>496</v>
      </c>
      <c r="M678" s="7" t="str">
        <f t="shared" si="20"/>
        <v>ENDESA ENERGIA XXI, S.L.</v>
      </c>
      <c r="N678" s="12">
        <f t="shared" si="21"/>
        <v>5</v>
      </c>
      <c r="O678" s="7" t="str">
        <f>IF(N678="","",VLOOKUP(N678,Mestre!$B$2:$C$13,2,FALSE))</f>
        <v>Trimestre 2</v>
      </c>
      <c r="R678"/>
      <c r="S678"/>
      <c r="T678"/>
    </row>
    <row r="679" spans="3:20" ht="15" x14ac:dyDescent="0.25">
      <c r="C679" s="8" t="s">
        <v>1834</v>
      </c>
      <c r="D679" s="9" t="s">
        <v>836</v>
      </c>
      <c r="F679" s="10">
        <v>43588</v>
      </c>
      <c r="G679" s="11">
        <v>50.77</v>
      </c>
      <c r="H679" s="11">
        <v>10.66</v>
      </c>
      <c r="K679" s="11">
        <v>61.43</v>
      </c>
      <c r="L679" s="11" t="s">
        <v>496</v>
      </c>
      <c r="M679" s="7" t="str">
        <f t="shared" si="20"/>
        <v>ENDESA ENERGIA XXI, S.L.</v>
      </c>
      <c r="N679" s="12">
        <f t="shared" si="21"/>
        <v>5</v>
      </c>
      <c r="O679" s="7" t="str">
        <f>IF(N679="","",VLOOKUP(N679,Mestre!$B$2:$C$13,2,FALSE))</f>
        <v>Trimestre 2</v>
      </c>
      <c r="R679"/>
      <c r="S679"/>
      <c r="T679"/>
    </row>
    <row r="680" spans="3:20" ht="15" x14ac:dyDescent="0.25">
      <c r="C680" s="8" t="s">
        <v>1834</v>
      </c>
      <c r="D680" s="9" t="s">
        <v>837</v>
      </c>
      <c r="F680" s="10">
        <v>43588</v>
      </c>
      <c r="G680" s="11">
        <v>8.24</v>
      </c>
      <c r="H680" s="11">
        <v>1.73</v>
      </c>
      <c r="K680" s="11">
        <v>9.9700000000000006</v>
      </c>
      <c r="L680" s="11" t="s">
        <v>496</v>
      </c>
      <c r="M680" s="7" t="str">
        <f t="shared" si="20"/>
        <v>ENDESA ENERGIA XXI, S.L.</v>
      </c>
      <c r="N680" s="12">
        <f t="shared" si="21"/>
        <v>5</v>
      </c>
      <c r="O680" s="7" t="str">
        <f>IF(N680="","",VLOOKUP(N680,Mestre!$B$2:$C$13,2,FALSE))</f>
        <v>Trimestre 2</v>
      </c>
      <c r="R680"/>
      <c r="S680"/>
      <c r="T680"/>
    </row>
    <row r="681" spans="3:20" ht="15" x14ac:dyDescent="0.25">
      <c r="C681" s="8" t="s">
        <v>1834</v>
      </c>
      <c r="D681" s="9" t="s">
        <v>838</v>
      </c>
      <c r="F681" s="10">
        <v>43598</v>
      </c>
      <c r="G681" s="11">
        <v>134.4</v>
      </c>
      <c r="H681" s="11">
        <v>28.22</v>
      </c>
      <c r="K681" s="11">
        <v>162.62</v>
      </c>
      <c r="L681" s="11" t="s">
        <v>496</v>
      </c>
      <c r="M681" s="7" t="str">
        <f t="shared" si="20"/>
        <v>ENDESA ENERGIA XXI, S.L.</v>
      </c>
      <c r="N681" s="12">
        <f t="shared" si="21"/>
        <v>5</v>
      </c>
      <c r="O681" s="7" t="str">
        <f>IF(N681="","",VLOOKUP(N681,Mestre!$B$2:$C$13,2,FALSE))</f>
        <v>Trimestre 2</v>
      </c>
      <c r="R681"/>
      <c r="S681"/>
      <c r="T681"/>
    </row>
    <row r="682" spans="3:20" ht="15" x14ac:dyDescent="0.25">
      <c r="C682" s="8" t="s">
        <v>1839</v>
      </c>
      <c r="D682" s="9">
        <v>20193291028</v>
      </c>
      <c r="F682" s="10">
        <v>43595</v>
      </c>
      <c r="G682" s="11">
        <v>110.51</v>
      </c>
      <c r="H682" s="11">
        <v>7.7</v>
      </c>
      <c r="K682" s="11">
        <v>118.21</v>
      </c>
      <c r="L682" s="11" t="s">
        <v>106</v>
      </c>
      <c r="M682" s="7" t="str">
        <f t="shared" si="20"/>
        <v>AIGUES DE BARCELONA ,S.A.</v>
      </c>
      <c r="N682" s="12">
        <f t="shared" si="21"/>
        <v>5</v>
      </c>
      <c r="O682" s="7" t="str">
        <f>IF(N682="","",VLOOKUP(N682,Mestre!$B$2:$C$13,2,FALSE))</f>
        <v>Trimestre 2</v>
      </c>
      <c r="R682"/>
      <c r="S682"/>
      <c r="T682"/>
    </row>
    <row r="683" spans="3:20" ht="15" x14ac:dyDescent="0.25">
      <c r="C683" s="8" t="s">
        <v>1844</v>
      </c>
      <c r="D683" s="9" t="s">
        <v>822</v>
      </c>
      <c r="F683" s="10">
        <v>43585</v>
      </c>
      <c r="G683" s="11">
        <v>1541</v>
      </c>
      <c r="H683" s="11">
        <v>323.61</v>
      </c>
      <c r="K683" s="11">
        <v>1864.61</v>
      </c>
      <c r="L683" s="11" t="s">
        <v>447</v>
      </c>
      <c r="M683" s="7" t="str">
        <f t="shared" si="20"/>
        <v>LOOMIS SPAIN, S.A.</v>
      </c>
      <c r="N683" s="12">
        <f t="shared" si="21"/>
        <v>4</v>
      </c>
      <c r="O683" s="7" t="str">
        <f>IF(N683="","",VLOOKUP(N683,Mestre!$B$2:$C$13,2,FALSE))</f>
        <v>Trimestre 2</v>
      </c>
      <c r="R683"/>
      <c r="S683"/>
      <c r="T683"/>
    </row>
    <row r="684" spans="3:20" ht="15" x14ac:dyDescent="0.25">
      <c r="C684" s="8" t="s">
        <v>1847</v>
      </c>
      <c r="D684" s="9" t="s">
        <v>826</v>
      </c>
      <c r="F684" s="10">
        <v>43587</v>
      </c>
      <c r="G684" s="11">
        <v>2480</v>
      </c>
      <c r="H684" s="11">
        <v>520.79999999999995</v>
      </c>
      <c r="K684" s="11">
        <v>3000.8</v>
      </c>
      <c r="L684" s="11" t="s">
        <v>228</v>
      </c>
      <c r="M684" s="7" t="str">
        <f t="shared" si="20"/>
        <v>PICH Y ASOCIADOS, S.L.P.</v>
      </c>
      <c r="N684" s="12">
        <f t="shared" si="21"/>
        <v>5</v>
      </c>
      <c r="O684" s="7" t="str">
        <f>IF(N684="","",VLOOKUP(N684,Mestre!$B$2:$C$13,2,FALSE))</f>
        <v>Trimestre 2</v>
      </c>
      <c r="R684"/>
      <c r="S684"/>
      <c r="T684"/>
    </row>
    <row r="685" spans="3:20" ht="15" x14ac:dyDescent="0.25">
      <c r="C685" s="8" t="s">
        <v>1854</v>
      </c>
      <c r="D685" s="9">
        <v>2019619003168</v>
      </c>
      <c r="F685" s="10">
        <v>43591</v>
      </c>
      <c r="G685" s="11">
        <v>10546.61</v>
      </c>
      <c r="H685" s="11">
        <v>2214.79</v>
      </c>
      <c r="K685" s="11">
        <v>12761.4</v>
      </c>
      <c r="L685" s="11" t="s">
        <v>533</v>
      </c>
      <c r="M685" s="7" t="str">
        <f t="shared" si="20"/>
        <v>SOCIEDAD CATALANA DE PETROLIS, S.A.</v>
      </c>
      <c r="N685" s="12">
        <f t="shared" si="21"/>
        <v>5</v>
      </c>
      <c r="O685" s="7" t="str">
        <f>IF(N685="","",VLOOKUP(N685,Mestre!$B$2:$C$13,2,FALSE))</f>
        <v>Trimestre 2</v>
      </c>
      <c r="R685"/>
      <c r="S685"/>
      <c r="T685"/>
    </row>
    <row r="686" spans="3:20" ht="15" x14ac:dyDescent="0.25">
      <c r="C686" s="8" t="s">
        <v>1854</v>
      </c>
      <c r="D686" s="9">
        <v>2019619990077</v>
      </c>
      <c r="E686" s="8" t="s">
        <v>1862</v>
      </c>
      <c r="F686" s="10">
        <v>43594</v>
      </c>
      <c r="G686" s="11">
        <v>-10546.61</v>
      </c>
      <c r="H686" s="11">
        <v>-2214.79</v>
      </c>
      <c r="K686" s="11">
        <v>-12761.4</v>
      </c>
      <c r="L686" s="11" t="s">
        <v>842</v>
      </c>
      <c r="M686" s="7" t="str">
        <f t="shared" si="20"/>
        <v>SOCIEDAD CATALANA DE PETROLIS, S.A.</v>
      </c>
      <c r="N686" s="12">
        <f t="shared" si="21"/>
        <v>5</v>
      </c>
      <c r="O686" s="7" t="str">
        <f>IF(N686="","",VLOOKUP(N686,Mestre!$B$2:$C$13,2,FALSE))</f>
        <v>Trimestre 2</v>
      </c>
      <c r="R686"/>
      <c r="S686"/>
      <c r="T686"/>
    </row>
    <row r="687" spans="3:20" ht="15" x14ac:dyDescent="0.25">
      <c r="C687" s="8" t="s">
        <v>1854</v>
      </c>
      <c r="D687" s="9">
        <v>2019619003245</v>
      </c>
      <c r="F687" s="10">
        <v>43594</v>
      </c>
      <c r="G687" s="11">
        <v>10675.45</v>
      </c>
      <c r="H687" s="11">
        <v>2241.84</v>
      </c>
      <c r="K687" s="11">
        <v>12917.29</v>
      </c>
      <c r="L687" s="11" t="s">
        <v>533</v>
      </c>
      <c r="M687" s="7" t="str">
        <f t="shared" si="20"/>
        <v>SOCIEDAD CATALANA DE PETROLIS, S.A.</v>
      </c>
      <c r="N687" s="12">
        <f t="shared" si="21"/>
        <v>5</v>
      </c>
      <c r="O687" s="7" t="str">
        <f>IF(N687="","",VLOOKUP(N687,Mestre!$B$2:$C$13,2,FALSE))</f>
        <v>Trimestre 2</v>
      </c>
      <c r="R687"/>
      <c r="S687"/>
      <c r="T687"/>
    </row>
    <row r="688" spans="3:20" ht="15" x14ac:dyDescent="0.25">
      <c r="C688" s="8" t="s">
        <v>1863</v>
      </c>
      <c r="D688" s="9">
        <v>2.11905100102457E+16</v>
      </c>
      <c r="F688" s="10">
        <v>43595</v>
      </c>
      <c r="G688" s="11">
        <v>150.07</v>
      </c>
      <c r="H688" s="11">
        <v>31.51</v>
      </c>
      <c r="K688" s="11">
        <v>181.58</v>
      </c>
      <c r="L688" s="11" t="s">
        <v>832</v>
      </c>
      <c r="M688" s="7" t="str">
        <f t="shared" si="20"/>
        <v>IBERDROLA CLIENTES, S.A.U</v>
      </c>
      <c r="N688" s="12">
        <f t="shared" si="21"/>
        <v>5</v>
      </c>
      <c r="O688" s="7" t="str">
        <f>IF(N688="","",VLOOKUP(N688,Mestre!$B$2:$C$13,2,FALSE))</f>
        <v>Trimestre 2</v>
      </c>
      <c r="R688"/>
      <c r="S688"/>
      <c r="T688"/>
    </row>
    <row r="689" spans="3:20" ht="15" x14ac:dyDescent="0.25">
      <c r="C689" s="8" t="s">
        <v>1866</v>
      </c>
      <c r="D689" s="9">
        <v>1195</v>
      </c>
      <c r="F689" s="10">
        <v>43591</v>
      </c>
      <c r="G689" s="11">
        <v>282.25</v>
      </c>
      <c r="H689" s="11">
        <v>59.27</v>
      </c>
      <c r="K689" s="11">
        <v>341.52</v>
      </c>
      <c r="L689" s="11" t="s">
        <v>78</v>
      </c>
      <c r="M689" s="7" t="str">
        <f t="shared" si="20"/>
        <v>ANTONIO FERNANDEZ LEYVA (COMERCIAL DELTA</v>
      </c>
      <c r="N689" s="12">
        <f t="shared" si="21"/>
        <v>5</v>
      </c>
      <c r="O689" s="7" t="str">
        <f>IF(N689="","",VLOOKUP(N689,Mestre!$B$2:$C$13,2,FALSE))</f>
        <v>Trimestre 2</v>
      </c>
      <c r="R689"/>
      <c r="S689"/>
      <c r="T689"/>
    </row>
    <row r="690" spans="3:20" ht="15" x14ac:dyDescent="0.25">
      <c r="C690" s="8" t="s">
        <v>1881</v>
      </c>
      <c r="D690" s="9">
        <v>100061</v>
      </c>
      <c r="F690" s="10">
        <v>43587</v>
      </c>
      <c r="G690" s="11">
        <v>54.75</v>
      </c>
      <c r="H690" s="11">
        <v>11.5</v>
      </c>
      <c r="K690" s="11">
        <v>66.25</v>
      </c>
      <c r="L690" s="11" t="s">
        <v>78</v>
      </c>
      <c r="M690" s="7" t="str">
        <f t="shared" si="20"/>
        <v>RECANVIS BRUGUES MOTOR, S.L.</v>
      </c>
      <c r="N690" s="12">
        <f t="shared" si="21"/>
        <v>5</v>
      </c>
      <c r="O690" s="7" t="str">
        <f>IF(N690="","",VLOOKUP(N690,Mestre!$B$2:$C$13,2,FALSE))</f>
        <v>Trimestre 2</v>
      </c>
      <c r="R690"/>
      <c r="S690"/>
      <c r="T690"/>
    </row>
    <row r="691" spans="3:20" ht="15" x14ac:dyDescent="0.25">
      <c r="C691" s="8" t="s">
        <v>1871</v>
      </c>
      <c r="D691" s="9" t="s">
        <v>827</v>
      </c>
      <c r="F691" s="10">
        <v>43581</v>
      </c>
      <c r="G691" s="11">
        <v>548.27</v>
      </c>
      <c r="H691" s="11">
        <v>115.14</v>
      </c>
      <c r="K691" s="11">
        <v>663.41</v>
      </c>
      <c r="L691" s="11" t="s">
        <v>83</v>
      </c>
      <c r="M691" s="7" t="str">
        <f t="shared" si="20"/>
        <v>RENAULT TRUCK CENTER SAU</v>
      </c>
      <c r="N691" s="12">
        <f t="shared" si="21"/>
        <v>4</v>
      </c>
      <c r="O691" s="7" t="str">
        <f>IF(N691="","",VLOOKUP(N691,Mestre!$B$2:$C$13,2,FALSE))</f>
        <v>Trimestre 2</v>
      </c>
      <c r="R691"/>
      <c r="S691"/>
      <c r="T691"/>
    </row>
    <row r="692" spans="3:20" ht="15" x14ac:dyDescent="0.25">
      <c r="C692" s="8" t="s">
        <v>1871</v>
      </c>
      <c r="D692" s="9" t="s">
        <v>828</v>
      </c>
      <c r="F692" s="10">
        <v>43581</v>
      </c>
      <c r="G692" s="11">
        <v>58.2</v>
      </c>
      <c r="H692" s="11">
        <v>12.22</v>
      </c>
      <c r="K692" s="11">
        <v>70.42</v>
      </c>
      <c r="L692" s="11" t="s">
        <v>83</v>
      </c>
      <c r="M692" s="7" t="str">
        <f t="shared" si="20"/>
        <v>RENAULT TRUCK CENTER SAU</v>
      </c>
      <c r="N692" s="12">
        <f t="shared" si="21"/>
        <v>4</v>
      </c>
      <c r="O692" s="7" t="str">
        <f>IF(N692="","",VLOOKUP(N692,Mestre!$B$2:$C$13,2,FALSE))</f>
        <v>Trimestre 2</v>
      </c>
      <c r="R692"/>
      <c r="S692"/>
      <c r="T692"/>
    </row>
    <row r="693" spans="3:20" ht="15" x14ac:dyDescent="0.25">
      <c r="C693" s="8" t="s">
        <v>1871</v>
      </c>
      <c r="D693" s="9" t="s">
        <v>829</v>
      </c>
      <c r="F693" s="10">
        <v>43581</v>
      </c>
      <c r="G693" s="11">
        <v>253.32</v>
      </c>
      <c r="H693" s="11">
        <v>53.2</v>
      </c>
      <c r="K693" s="11">
        <v>306.52</v>
      </c>
      <c r="L693" s="11" t="s">
        <v>83</v>
      </c>
      <c r="M693" s="7" t="str">
        <f t="shared" si="20"/>
        <v>RENAULT TRUCK CENTER SAU</v>
      </c>
      <c r="N693" s="12">
        <f t="shared" si="21"/>
        <v>4</v>
      </c>
      <c r="O693" s="7" t="str">
        <f>IF(N693="","",VLOOKUP(N693,Mestre!$B$2:$C$13,2,FALSE))</f>
        <v>Trimestre 2</v>
      </c>
      <c r="R693"/>
      <c r="S693"/>
      <c r="T693"/>
    </row>
    <row r="694" spans="3:20" ht="15" x14ac:dyDescent="0.25">
      <c r="C694" s="8" t="s">
        <v>1871</v>
      </c>
      <c r="D694" s="9" t="s">
        <v>830</v>
      </c>
      <c r="F694" s="10">
        <v>43581</v>
      </c>
      <c r="G694" s="11">
        <v>75.78</v>
      </c>
      <c r="H694" s="11">
        <v>15.91</v>
      </c>
      <c r="K694" s="11">
        <v>91.69</v>
      </c>
      <c r="L694" s="11" t="s">
        <v>83</v>
      </c>
      <c r="M694" s="7" t="str">
        <f t="shared" si="20"/>
        <v>RENAULT TRUCK CENTER SAU</v>
      </c>
      <c r="N694" s="12">
        <f t="shared" si="21"/>
        <v>4</v>
      </c>
      <c r="O694" s="7" t="str">
        <f>IF(N694="","",VLOOKUP(N694,Mestre!$B$2:$C$13,2,FALSE))</f>
        <v>Trimestre 2</v>
      </c>
      <c r="R694"/>
      <c r="S694"/>
      <c r="T694"/>
    </row>
    <row r="695" spans="3:20" ht="15" x14ac:dyDescent="0.25">
      <c r="C695" s="8" t="s">
        <v>1901</v>
      </c>
      <c r="D695" s="9">
        <v>682</v>
      </c>
      <c r="F695" s="10">
        <v>43584</v>
      </c>
      <c r="G695" s="11">
        <v>174.87</v>
      </c>
      <c r="H695" s="11">
        <v>36.72</v>
      </c>
      <c r="K695" s="11">
        <v>211.59</v>
      </c>
      <c r="L695" s="11" t="s">
        <v>5</v>
      </c>
      <c r="M695" s="7" t="str">
        <f t="shared" si="20"/>
        <v>PERSUMAR, S.L.</v>
      </c>
      <c r="N695" s="12">
        <f t="shared" si="21"/>
        <v>4</v>
      </c>
      <c r="O695" s="7" t="str">
        <f>IF(N695="","",VLOOKUP(N695,Mestre!$B$2:$C$13,2,FALSE))</f>
        <v>Trimestre 2</v>
      </c>
      <c r="R695"/>
      <c r="S695"/>
      <c r="T695"/>
    </row>
    <row r="696" spans="3:20" ht="15" x14ac:dyDescent="0.25">
      <c r="C696" s="8" t="s">
        <v>1901</v>
      </c>
      <c r="D696" s="9">
        <v>684</v>
      </c>
      <c r="F696" s="10">
        <v>43584</v>
      </c>
      <c r="G696" s="11">
        <v>157.5</v>
      </c>
      <c r="H696" s="11">
        <v>33.08</v>
      </c>
      <c r="K696" s="11">
        <v>190.58</v>
      </c>
      <c r="L696" s="11" t="s">
        <v>250</v>
      </c>
      <c r="M696" s="7" t="str">
        <f t="shared" si="20"/>
        <v>PERSUMAR, S.L.</v>
      </c>
      <c r="N696" s="12">
        <f t="shared" si="21"/>
        <v>4</v>
      </c>
      <c r="O696" s="7" t="str">
        <f>IF(N696="","",VLOOKUP(N696,Mestre!$B$2:$C$13,2,FALSE))</f>
        <v>Trimestre 2</v>
      </c>
      <c r="R696"/>
      <c r="S696"/>
      <c r="T696"/>
    </row>
    <row r="697" spans="3:20" ht="15" x14ac:dyDescent="0.25">
      <c r="C697" s="8" t="s">
        <v>1901</v>
      </c>
      <c r="D697" s="9">
        <v>681</v>
      </c>
      <c r="F697" s="10">
        <v>43584</v>
      </c>
      <c r="G697" s="11">
        <v>174.87</v>
      </c>
      <c r="H697" s="11">
        <v>36.72</v>
      </c>
      <c r="K697" s="11">
        <v>211.59</v>
      </c>
      <c r="L697" s="11" t="s">
        <v>4</v>
      </c>
      <c r="M697" s="7" t="str">
        <f t="shared" si="20"/>
        <v>PERSUMAR, S.L.</v>
      </c>
      <c r="N697" s="12">
        <f t="shared" si="21"/>
        <v>4</v>
      </c>
      <c r="O697" s="7" t="str">
        <f>IF(N697="","",VLOOKUP(N697,Mestre!$B$2:$C$13,2,FALSE))</f>
        <v>Trimestre 2</v>
      </c>
      <c r="R697"/>
      <c r="S697"/>
      <c r="T697"/>
    </row>
    <row r="698" spans="3:20" ht="15" x14ac:dyDescent="0.25">
      <c r="C698" s="8" t="s">
        <v>1901</v>
      </c>
      <c r="D698" s="9">
        <v>680</v>
      </c>
      <c r="F698" s="10">
        <v>43584</v>
      </c>
      <c r="G698" s="11">
        <v>116.55</v>
      </c>
      <c r="H698" s="11">
        <v>24.48</v>
      </c>
      <c r="K698" s="11">
        <v>141.03</v>
      </c>
      <c r="L698" s="11" t="s">
        <v>3</v>
      </c>
      <c r="M698" s="7" t="str">
        <f t="shared" si="20"/>
        <v>PERSUMAR, S.L.</v>
      </c>
      <c r="N698" s="12">
        <f t="shared" si="21"/>
        <v>4</v>
      </c>
      <c r="O698" s="7" t="str">
        <f>IF(N698="","",VLOOKUP(N698,Mestre!$B$2:$C$13,2,FALSE))</f>
        <v>Trimestre 2</v>
      </c>
      <c r="R698"/>
      <c r="S698"/>
      <c r="T698"/>
    </row>
    <row r="699" spans="3:20" ht="15" x14ac:dyDescent="0.25">
      <c r="C699" s="8" t="s">
        <v>1901</v>
      </c>
      <c r="D699" s="9">
        <v>679</v>
      </c>
      <c r="F699" s="10">
        <v>43584</v>
      </c>
      <c r="G699" s="11">
        <v>116.55</v>
      </c>
      <c r="H699" s="11">
        <v>24.48</v>
      </c>
      <c r="K699" s="11">
        <v>141.03</v>
      </c>
      <c r="L699" s="11" t="s">
        <v>2</v>
      </c>
      <c r="M699" s="7" t="str">
        <f t="shared" si="20"/>
        <v>PERSUMAR, S.L.</v>
      </c>
      <c r="N699" s="12">
        <f t="shared" si="21"/>
        <v>4</v>
      </c>
      <c r="O699" s="7" t="str">
        <f>IF(N699="","",VLOOKUP(N699,Mestre!$B$2:$C$13,2,FALSE))</f>
        <v>Trimestre 2</v>
      </c>
      <c r="R699"/>
      <c r="S699"/>
      <c r="T699"/>
    </row>
    <row r="700" spans="3:20" ht="15" x14ac:dyDescent="0.25">
      <c r="C700" s="8" t="s">
        <v>1901</v>
      </c>
      <c r="D700" s="9">
        <v>683</v>
      </c>
      <c r="F700" s="10">
        <v>43584</v>
      </c>
      <c r="G700" s="11">
        <v>157.5</v>
      </c>
      <c r="H700" s="11">
        <v>33.08</v>
      </c>
      <c r="K700" s="11">
        <v>190.58</v>
      </c>
      <c r="L700" s="11" t="s">
        <v>841</v>
      </c>
      <c r="M700" s="7" t="str">
        <f t="shared" si="20"/>
        <v>PERSUMAR, S.L.</v>
      </c>
      <c r="N700" s="12">
        <f t="shared" si="21"/>
        <v>4</v>
      </c>
      <c r="O700" s="7" t="str">
        <f>IF(N700="","",VLOOKUP(N700,Mestre!$B$2:$C$13,2,FALSE))</f>
        <v>Trimestre 2</v>
      </c>
      <c r="R700"/>
      <c r="S700"/>
      <c r="T700"/>
    </row>
    <row r="701" spans="3:20" ht="15" x14ac:dyDescent="0.25">
      <c r="C701" s="8" t="s">
        <v>1904</v>
      </c>
      <c r="D701" s="9" t="s">
        <v>824</v>
      </c>
      <c r="F701" s="10">
        <v>43591</v>
      </c>
      <c r="G701" s="11">
        <v>1300</v>
      </c>
      <c r="H701" s="11">
        <v>273</v>
      </c>
      <c r="K701" s="11">
        <v>1573</v>
      </c>
      <c r="L701" s="11" t="s">
        <v>606</v>
      </c>
      <c r="M701" s="7" t="str">
        <f t="shared" si="20"/>
        <v>COMO DESING STUDIO SL</v>
      </c>
      <c r="N701" s="12">
        <f t="shared" si="21"/>
        <v>5</v>
      </c>
      <c r="O701" s="7" t="str">
        <f>IF(N701="","",VLOOKUP(N701,Mestre!$B$2:$C$13,2,FALSE))</f>
        <v>Trimestre 2</v>
      </c>
      <c r="R701"/>
      <c r="S701"/>
      <c r="T701"/>
    </row>
    <row r="702" spans="3:20" ht="15" x14ac:dyDescent="0.25">
      <c r="C702" s="8" t="s">
        <v>1915</v>
      </c>
      <c r="D702" s="9" t="s">
        <v>823</v>
      </c>
      <c r="F702" s="10">
        <v>43588</v>
      </c>
      <c r="G702" s="11">
        <v>200</v>
      </c>
      <c r="H702" s="11">
        <v>42</v>
      </c>
      <c r="K702" s="11">
        <v>242</v>
      </c>
      <c r="L702" s="11" t="s">
        <v>78</v>
      </c>
      <c r="M702" s="7" t="str">
        <f t="shared" si="20"/>
        <v>CAYVOL COMERCIAL, SL</v>
      </c>
      <c r="N702" s="12">
        <f t="shared" si="21"/>
        <v>5</v>
      </c>
      <c r="O702" s="7" t="str">
        <f>IF(N702="","",VLOOKUP(N702,Mestre!$B$2:$C$13,2,FALSE))</f>
        <v>Trimestre 2</v>
      </c>
      <c r="R702"/>
      <c r="S702"/>
      <c r="T702"/>
    </row>
    <row r="703" spans="3:20" ht="15" x14ac:dyDescent="0.25">
      <c r="C703" s="8" t="s">
        <v>1943</v>
      </c>
      <c r="D703" s="9" t="s">
        <v>825</v>
      </c>
      <c r="F703" s="10">
        <v>43588</v>
      </c>
      <c r="G703" s="11">
        <v>1323.25</v>
      </c>
      <c r="H703" s="11">
        <v>277.88</v>
      </c>
      <c r="K703" s="11">
        <v>1601.13</v>
      </c>
      <c r="L703" s="11" t="s">
        <v>32</v>
      </c>
      <c r="M703" s="7" t="str">
        <f t="shared" si="20"/>
        <v>BUSINESS PEOPLE RESEARCH, S.L.</v>
      </c>
      <c r="N703" s="12">
        <f t="shared" si="21"/>
        <v>5</v>
      </c>
      <c r="O703" s="7" t="str">
        <f>IF(N703="","",VLOOKUP(N703,Mestre!$B$2:$C$13,2,FALSE))</f>
        <v>Trimestre 2</v>
      </c>
      <c r="R703"/>
      <c r="S703"/>
      <c r="T703"/>
    </row>
    <row r="704" spans="3:20" ht="15" x14ac:dyDescent="0.25">
      <c r="C704" s="8" t="s">
        <v>1956</v>
      </c>
      <c r="D704" s="9">
        <v>1900165</v>
      </c>
      <c r="F704" s="10">
        <v>43595</v>
      </c>
      <c r="G704" s="11">
        <v>306</v>
      </c>
      <c r="H704" s="11">
        <v>64.260000000000005</v>
      </c>
      <c r="K704" s="11">
        <v>370.26</v>
      </c>
      <c r="L704" s="11" t="s">
        <v>78</v>
      </c>
      <c r="M704" s="7" t="str">
        <f t="shared" si="20"/>
        <v>COMERCIAL LITHIUMBLEI S.L.</v>
      </c>
      <c r="N704" s="12">
        <f t="shared" si="21"/>
        <v>5</v>
      </c>
      <c r="O704" s="7" t="str">
        <f>IF(N704="","",VLOOKUP(N704,Mestre!$B$2:$C$13,2,FALSE))</f>
        <v>Trimestre 2</v>
      </c>
      <c r="R704"/>
      <c r="S704"/>
      <c r="T704"/>
    </row>
    <row r="705" spans="3:20" ht="15" x14ac:dyDescent="0.25">
      <c r="C705" s="8" t="s">
        <v>1972</v>
      </c>
      <c r="D705" s="9" t="s">
        <v>831</v>
      </c>
      <c r="F705" s="10">
        <v>43586</v>
      </c>
      <c r="G705" s="11">
        <v>2070</v>
      </c>
      <c r="H705" s="11">
        <v>434.7</v>
      </c>
      <c r="J705" s="11" t="s">
        <v>1976</v>
      </c>
      <c r="K705" s="11">
        <v>2111.4</v>
      </c>
      <c r="L705" s="11" t="s">
        <v>225</v>
      </c>
      <c r="M705" s="7" t="str">
        <f t="shared" si="20"/>
        <v>SENDRA CRESPO, C.B.</v>
      </c>
      <c r="N705" s="12">
        <f t="shared" si="21"/>
        <v>5</v>
      </c>
      <c r="O705" s="7" t="str">
        <f>IF(N705="","",VLOOKUP(N705,Mestre!$B$2:$C$13,2,FALSE))</f>
        <v>Trimestre 2</v>
      </c>
      <c r="R705"/>
      <c r="S705"/>
      <c r="T705"/>
    </row>
    <row r="706" spans="3:20" ht="15" x14ac:dyDescent="0.25">
      <c r="C706" s="8" t="s">
        <v>1967</v>
      </c>
      <c r="D706" s="9">
        <v>92039362</v>
      </c>
      <c r="F706" s="10">
        <v>43591</v>
      </c>
      <c r="G706" s="11">
        <v>2268.5</v>
      </c>
      <c r="H706" s="11">
        <v>476.39</v>
      </c>
      <c r="K706" s="11">
        <v>2744.89</v>
      </c>
      <c r="L706" s="11" t="s">
        <v>41</v>
      </c>
      <c r="M706" s="7" t="str">
        <f t="shared" si="20"/>
        <v>SULO IBERICA, S.A.</v>
      </c>
      <c r="N706" s="12">
        <f t="shared" si="21"/>
        <v>5</v>
      </c>
      <c r="O706" s="7" t="str">
        <f>IF(N706="","",VLOOKUP(N706,Mestre!$B$2:$C$13,2,FALSE))</f>
        <v>Trimestre 2</v>
      </c>
      <c r="R706"/>
      <c r="S706"/>
      <c r="T706"/>
    </row>
    <row r="707" spans="3:20" ht="15" x14ac:dyDescent="0.25">
      <c r="C707" s="8" t="s">
        <v>1969</v>
      </c>
      <c r="D707" s="9">
        <v>484</v>
      </c>
      <c r="F707" s="10">
        <v>43595</v>
      </c>
      <c r="G707" s="11">
        <v>101</v>
      </c>
      <c r="H707" s="11">
        <v>21.21</v>
      </c>
      <c r="K707" s="11">
        <v>122.21</v>
      </c>
      <c r="L707" s="11" t="s">
        <v>78</v>
      </c>
      <c r="M707" s="7" t="str">
        <f t="shared" si="20"/>
        <v>KLEER KIM SL</v>
      </c>
      <c r="N707" s="12">
        <f t="shared" si="21"/>
        <v>5</v>
      </c>
      <c r="O707" s="7" t="str">
        <f>IF(N707="","",VLOOKUP(N707,Mestre!$B$2:$C$13,2,FALSE))</f>
        <v>Trimestre 2</v>
      </c>
      <c r="R707"/>
      <c r="S707"/>
      <c r="T707"/>
    </row>
    <row r="708" spans="3:20" ht="15" x14ac:dyDescent="0.25">
      <c r="C708" s="8" t="s">
        <v>1983</v>
      </c>
      <c r="D708" s="9">
        <v>48</v>
      </c>
      <c r="F708" s="10">
        <v>43598</v>
      </c>
      <c r="G708" s="11">
        <v>6330.56</v>
      </c>
      <c r="H708" s="11">
        <v>1329.42</v>
      </c>
      <c r="K708" s="11">
        <v>7659.98</v>
      </c>
      <c r="L708" s="11" t="s">
        <v>208</v>
      </c>
      <c r="M708" s="7" t="str">
        <f t="shared" si="20"/>
        <v>ENTIDAD MAYA SL</v>
      </c>
      <c r="N708" s="12">
        <f t="shared" si="21"/>
        <v>5</v>
      </c>
      <c r="O708" s="7" t="str">
        <f>IF(N708="","",VLOOKUP(N708,Mestre!$B$2:$C$13,2,FALSE))</f>
        <v>Trimestre 2</v>
      </c>
      <c r="R708"/>
      <c r="S708"/>
      <c r="T708"/>
    </row>
    <row r="709" spans="3:20" ht="15" x14ac:dyDescent="0.25">
      <c r="C709" s="8" t="s">
        <v>2010</v>
      </c>
      <c r="D709" s="9" t="s">
        <v>833</v>
      </c>
      <c r="F709" s="10">
        <v>43595</v>
      </c>
      <c r="G709" s="11">
        <v>140.34</v>
      </c>
      <c r="H709" s="11">
        <v>29.48</v>
      </c>
      <c r="K709" s="11">
        <v>169.82</v>
      </c>
      <c r="L709" s="11" t="s">
        <v>26</v>
      </c>
      <c r="M709" s="7" t="str">
        <f t="shared" si="20"/>
        <v>AQUI ENERGIA, S.L.</v>
      </c>
      <c r="N709" s="12">
        <f t="shared" si="21"/>
        <v>5</v>
      </c>
      <c r="O709" s="7" t="str">
        <f>IF(N709="","",VLOOKUP(N709,Mestre!$B$2:$C$13,2,FALSE))</f>
        <v>Trimestre 2</v>
      </c>
      <c r="R709"/>
      <c r="S709"/>
      <c r="T709"/>
    </row>
    <row r="710" spans="3:20" ht="15" x14ac:dyDescent="0.25">
      <c r="C710" s="8" t="s">
        <v>2080</v>
      </c>
      <c r="D710" s="9">
        <v>1902</v>
      </c>
      <c r="F710" s="10">
        <v>43593</v>
      </c>
      <c r="G710" s="11">
        <v>2013</v>
      </c>
      <c r="H710" s="11">
        <v>422.73</v>
      </c>
      <c r="K710" s="11">
        <v>2435.73</v>
      </c>
      <c r="L710" s="11" t="s">
        <v>41</v>
      </c>
      <c r="M710" s="7" t="str">
        <f t="shared" si="20"/>
        <v>SECOND OFFICE SPAIN SL</v>
      </c>
      <c r="N710" s="12">
        <f t="shared" si="21"/>
        <v>5</v>
      </c>
      <c r="O710" s="7" t="str">
        <f>IF(N710="","",VLOOKUP(N710,Mestre!$B$2:$C$13,2,FALSE))</f>
        <v>Trimestre 2</v>
      </c>
      <c r="R710"/>
      <c r="S710"/>
      <c r="T710"/>
    </row>
    <row r="711" spans="3:20" ht="15" x14ac:dyDescent="0.25">
      <c r="C711" s="8" t="s">
        <v>2081</v>
      </c>
      <c r="D711" s="9">
        <v>212</v>
      </c>
      <c r="F711" s="10">
        <v>43572</v>
      </c>
      <c r="G711" s="11">
        <v>3835.12</v>
      </c>
      <c r="H711" s="11">
        <v>805.38</v>
      </c>
      <c r="K711" s="11">
        <v>4640.5</v>
      </c>
      <c r="L711" s="11" t="s">
        <v>821</v>
      </c>
      <c r="M711" s="7" t="str">
        <f t="shared" si="20"/>
        <v>SEÑALIZACION JICA SA</v>
      </c>
      <c r="N711" s="12">
        <f t="shared" si="21"/>
        <v>4</v>
      </c>
      <c r="O711" s="7" t="str">
        <f>IF(N711="","",VLOOKUP(N711,Mestre!$B$2:$C$13,2,FALSE))</f>
        <v>Trimestre 2</v>
      </c>
      <c r="R711"/>
      <c r="S711"/>
      <c r="T711"/>
    </row>
    <row r="712" spans="3:20" ht="15" x14ac:dyDescent="0.25">
      <c r="C712" s="8" t="s">
        <v>1836</v>
      </c>
      <c r="D712" s="9">
        <v>9</v>
      </c>
      <c r="F712" s="10">
        <v>43599</v>
      </c>
      <c r="G712" s="11">
        <v>320</v>
      </c>
      <c r="H712" s="11">
        <v>67.2</v>
      </c>
      <c r="K712" s="11">
        <v>387.2</v>
      </c>
      <c r="L712" s="11" t="s">
        <v>197</v>
      </c>
      <c r="M712" s="7" t="str">
        <f t="shared" si="20"/>
        <v>PRECISION CONSULTING SL</v>
      </c>
      <c r="N712" s="12">
        <f t="shared" si="21"/>
        <v>5</v>
      </c>
      <c r="O712" s="7" t="str">
        <f>IF(N712="","",VLOOKUP(N712,Mestre!$B$2:$C$13,2,FALSE))</f>
        <v>Trimestre 2</v>
      </c>
      <c r="R712"/>
      <c r="S712"/>
      <c r="T712"/>
    </row>
    <row r="713" spans="3:20" ht="15" x14ac:dyDescent="0.25">
      <c r="C713" s="8" t="s">
        <v>1887</v>
      </c>
      <c r="D713" s="9">
        <v>69</v>
      </c>
      <c r="E713" s="8" t="s">
        <v>1862</v>
      </c>
      <c r="F713" s="10">
        <v>43600</v>
      </c>
      <c r="G713" s="11">
        <v>-271.8</v>
      </c>
      <c r="H713" s="11">
        <v>-57.08</v>
      </c>
      <c r="K713" s="11">
        <v>-328.88</v>
      </c>
      <c r="L713" s="11" t="s">
        <v>850</v>
      </c>
      <c r="M713" s="7" t="str">
        <f t="shared" si="20"/>
        <v>WATER FIRE SL</v>
      </c>
      <c r="N713" s="12">
        <f t="shared" si="21"/>
        <v>5</v>
      </c>
      <c r="O713" s="7" t="str">
        <f>IF(N713="","",VLOOKUP(N713,Mestre!$B$2:$C$13,2,FALSE))</f>
        <v>Trimestre 2</v>
      </c>
      <c r="R713"/>
      <c r="S713"/>
      <c r="T713"/>
    </row>
    <row r="714" spans="3:20" ht="15" x14ac:dyDescent="0.25">
      <c r="C714" s="8" t="s">
        <v>1879</v>
      </c>
      <c r="D714" s="9">
        <v>190455</v>
      </c>
      <c r="F714" s="10">
        <v>43600</v>
      </c>
      <c r="G714" s="11">
        <v>306.49</v>
      </c>
      <c r="H714" s="11">
        <v>64.36</v>
      </c>
      <c r="K714" s="11">
        <v>370.85</v>
      </c>
      <c r="L714" s="11" t="s">
        <v>78</v>
      </c>
      <c r="M714" s="7" t="str">
        <f t="shared" ref="M714:M777" si="22">MID(C714,8,60)</f>
        <v>NASER ELECTRONIC SL</v>
      </c>
      <c r="N714" s="12">
        <f t="shared" ref="N714:N777" si="23">IF(F714="","",MONTH(F714))</f>
        <v>5</v>
      </c>
      <c r="O714" s="7" t="str">
        <f>IF(N714="","",VLOOKUP(N714,Mestre!$B$2:$C$13,2,FALSE))</f>
        <v>Trimestre 2</v>
      </c>
      <c r="R714"/>
      <c r="S714"/>
      <c r="T714"/>
    </row>
    <row r="715" spans="3:20" ht="15" x14ac:dyDescent="0.25">
      <c r="C715" s="8" t="s">
        <v>1881</v>
      </c>
      <c r="D715" s="9">
        <v>100221</v>
      </c>
      <c r="F715" s="10">
        <v>43599</v>
      </c>
      <c r="G715" s="11">
        <v>237.2</v>
      </c>
      <c r="H715" s="11">
        <v>49.81</v>
      </c>
      <c r="K715" s="11">
        <v>287.01</v>
      </c>
      <c r="L715" s="11" t="s">
        <v>78</v>
      </c>
      <c r="M715" s="7" t="str">
        <f t="shared" si="22"/>
        <v>RECANVIS BRUGUES MOTOR, S.L.</v>
      </c>
      <c r="N715" s="12">
        <f t="shared" si="23"/>
        <v>5</v>
      </c>
      <c r="O715" s="7" t="str">
        <f>IF(N715="","",VLOOKUP(N715,Mestre!$B$2:$C$13,2,FALSE))</f>
        <v>Trimestre 2</v>
      </c>
      <c r="R715"/>
      <c r="S715"/>
      <c r="T715"/>
    </row>
    <row r="716" spans="3:20" ht="15" x14ac:dyDescent="0.25">
      <c r="C716" s="8" t="s">
        <v>1881</v>
      </c>
      <c r="D716" s="9">
        <v>100209</v>
      </c>
      <c r="F716" s="10">
        <v>43598</v>
      </c>
      <c r="G716" s="11">
        <v>48.25</v>
      </c>
      <c r="H716" s="11">
        <v>10.130000000000001</v>
      </c>
      <c r="K716" s="11">
        <v>58.38</v>
      </c>
      <c r="L716" s="11" t="s">
        <v>78</v>
      </c>
      <c r="M716" s="7" t="str">
        <f t="shared" si="22"/>
        <v>RECANVIS BRUGUES MOTOR, S.L.</v>
      </c>
      <c r="N716" s="12">
        <f t="shared" si="23"/>
        <v>5</v>
      </c>
      <c r="O716" s="7" t="str">
        <f>IF(N716="","",VLOOKUP(N716,Mestre!$B$2:$C$13,2,FALSE))</f>
        <v>Trimestre 2</v>
      </c>
      <c r="R716"/>
      <c r="S716"/>
      <c r="T716"/>
    </row>
    <row r="717" spans="3:20" ht="15" x14ac:dyDescent="0.25">
      <c r="C717" s="8" t="s">
        <v>1975</v>
      </c>
      <c r="D717" s="9" t="s">
        <v>851</v>
      </c>
      <c r="F717" s="10">
        <v>43585</v>
      </c>
      <c r="G717" s="11">
        <v>964.62</v>
      </c>
      <c r="H717" s="11">
        <v>202.57</v>
      </c>
      <c r="K717" s="11">
        <v>1167.19</v>
      </c>
      <c r="L717" s="11" t="s">
        <v>473</v>
      </c>
      <c r="M717" s="7" t="str">
        <f t="shared" si="22"/>
        <v>FLOWBIRD ESPAÑA SLU</v>
      </c>
      <c r="N717" s="12">
        <f t="shared" si="23"/>
        <v>4</v>
      </c>
      <c r="O717" s="7" t="str">
        <f>IF(N717="","",VLOOKUP(N717,Mestre!$B$2:$C$13,2,FALSE))</f>
        <v>Trimestre 2</v>
      </c>
      <c r="R717"/>
      <c r="S717"/>
      <c r="T717"/>
    </row>
    <row r="718" spans="3:20" ht="15" x14ac:dyDescent="0.25">
      <c r="C718" s="8" t="s">
        <v>1975</v>
      </c>
      <c r="D718" s="9" t="s">
        <v>848</v>
      </c>
      <c r="E718" s="8" t="s">
        <v>1862</v>
      </c>
      <c r="F718" s="10">
        <v>43585</v>
      </c>
      <c r="G718" s="11">
        <v>-170</v>
      </c>
      <c r="H718" s="11">
        <v>-35.700000000000003</v>
      </c>
      <c r="K718" s="11">
        <v>-205.7</v>
      </c>
      <c r="L718" s="11" t="s">
        <v>849</v>
      </c>
      <c r="M718" s="7" t="str">
        <f t="shared" si="22"/>
        <v>FLOWBIRD ESPAÑA SLU</v>
      </c>
      <c r="N718" s="12">
        <f t="shared" si="23"/>
        <v>4</v>
      </c>
      <c r="O718" s="7" t="str">
        <f>IF(N718="","",VLOOKUP(N718,Mestre!$B$2:$C$13,2,FALSE))</f>
        <v>Trimestre 2</v>
      </c>
      <c r="R718"/>
      <c r="S718"/>
      <c r="T718"/>
    </row>
    <row r="719" spans="3:20" ht="15" x14ac:dyDescent="0.25">
      <c r="C719" s="8" t="s">
        <v>1992</v>
      </c>
      <c r="D719" s="9" t="s">
        <v>844</v>
      </c>
      <c r="F719" s="10">
        <v>43595</v>
      </c>
      <c r="G719" s="11">
        <v>888.96</v>
      </c>
      <c r="H719" s="11">
        <v>186.68</v>
      </c>
      <c r="K719" s="11">
        <v>1075.6400000000001</v>
      </c>
      <c r="L719" s="11" t="s">
        <v>101</v>
      </c>
      <c r="M719" s="7" t="str">
        <f t="shared" si="22"/>
        <v>REPARACIONES Y VULCANIZADOS JDF, S.L.</v>
      </c>
      <c r="N719" s="12">
        <f t="shared" si="23"/>
        <v>5</v>
      </c>
      <c r="O719" s="7" t="str">
        <f>IF(N719="","",VLOOKUP(N719,Mestre!$B$2:$C$13,2,FALSE))</f>
        <v>Trimestre 2</v>
      </c>
      <c r="R719"/>
      <c r="S719"/>
      <c r="T719"/>
    </row>
    <row r="720" spans="3:20" ht="15" x14ac:dyDescent="0.25">
      <c r="C720" s="8" t="s">
        <v>2006</v>
      </c>
      <c r="D720" s="9" t="s">
        <v>845</v>
      </c>
      <c r="F720" s="10">
        <v>43599</v>
      </c>
      <c r="G720" s="11">
        <v>850</v>
      </c>
      <c r="H720" s="11">
        <v>178.5</v>
      </c>
      <c r="K720" s="11">
        <v>1028.5</v>
      </c>
      <c r="L720" s="11" t="s">
        <v>83</v>
      </c>
      <c r="M720" s="7" t="str">
        <f t="shared" si="22"/>
        <v>CRISTAL AUTO BARCINO SL</v>
      </c>
      <c r="N720" s="12">
        <f t="shared" si="23"/>
        <v>5</v>
      </c>
      <c r="O720" s="7" t="str">
        <f>IF(N720="","",VLOOKUP(N720,Mestre!$B$2:$C$13,2,FALSE))</f>
        <v>Trimestre 2</v>
      </c>
      <c r="R720"/>
      <c r="S720"/>
      <c r="T720"/>
    </row>
    <row r="721" spans="3:20" ht="15" x14ac:dyDescent="0.25">
      <c r="C721" s="8" t="s">
        <v>2033</v>
      </c>
      <c r="D721" s="9">
        <v>95</v>
      </c>
      <c r="F721" s="10">
        <v>43592</v>
      </c>
      <c r="G721" s="11">
        <v>1130.83</v>
      </c>
      <c r="H721" s="11">
        <v>237.47</v>
      </c>
      <c r="K721" s="11">
        <v>1368.3</v>
      </c>
      <c r="L721" s="11" t="s">
        <v>168</v>
      </c>
      <c r="M721" s="7" t="str">
        <f t="shared" si="22"/>
        <v>EVA MARIA CASTILLEJO</v>
      </c>
      <c r="N721" s="12">
        <f t="shared" si="23"/>
        <v>5</v>
      </c>
      <c r="O721" s="7" t="str">
        <f>IF(N721="","",VLOOKUP(N721,Mestre!$B$2:$C$13,2,FALSE))</f>
        <v>Trimestre 2</v>
      </c>
      <c r="R721"/>
      <c r="S721"/>
      <c r="T721"/>
    </row>
    <row r="722" spans="3:20" ht="15" x14ac:dyDescent="0.25">
      <c r="C722" s="8" t="s">
        <v>2033</v>
      </c>
      <c r="D722" s="9">
        <v>96</v>
      </c>
      <c r="F722" s="10">
        <v>43593</v>
      </c>
      <c r="G722" s="11">
        <v>955.97</v>
      </c>
      <c r="H722" s="11">
        <v>200.75</v>
      </c>
      <c r="K722" s="11">
        <v>1156.72</v>
      </c>
      <c r="L722" s="11" t="s">
        <v>168</v>
      </c>
      <c r="M722" s="7" t="str">
        <f t="shared" si="22"/>
        <v>EVA MARIA CASTILLEJO</v>
      </c>
      <c r="N722" s="12">
        <f t="shared" si="23"/>
        <v>5</v>
      </c>
      <c r="O722" s="7" t="str">
        <f>IF(N722="","",VLOOKUP(N722,Mestre!$B$2:$C$13,2,FALSE))</f>
        <v>Trimestre 2</v>
      </c>
      <c r="R722"/>
      <c r="S722"/>
      <c r="T722"/>
    </row>
    <row r="723" spans="3:20" ht="15" x14ac:dyDescent="0.25">
      <c r="C723" s="8" t="s">
        <v>2047</v>
      </c>
      <c r="D723" s="9">
        <v>5388555</v>
      </c>
      <c r="F723" s="10">
        <v>43565</v>
      </c>
      <c r="G723" s="11">
        <v>1504.75</v>
      </c>
      <c r="K723" s="11">
        <v>1504.75</v>
      </c>
      <c r="L723" s="11" t="s">
        <v>486</v>
      </c>
      <c r="M723" s="7" t="str">
        <f t="shared" si="22"/>
        <v>COMERCIA GLOBAL PAYMENTS ENT. PAGO, SL</v>
      </c>
      <c r="N723" s="12">
        <f t="shared" si="23"/>
        <v>4</v>
      </c>
      <c r="O723" s="7" t="str">
        <f>IF(N723="","",VLOOKUP(N723,Mestre!$B$2:$C$13,2,FALSE))</f>
        <v>Trimestre 2</v>
      </c>
      <c r="R723"/>
      <c r="S723"/>
      <c r="T723"/>
    </row>
    <row r="724" spans="3:20" ht="15" x14ac:dyDescent="0.25">
      <c r="C724" s="8" t="s">
        <v>2047</v>
      </c>
      <c r="D724" s="9">
        <v>5669881</v>
      </c>
      <c r="F724" s="10">
        <v>43595</v>
      </c>
      <c r="G724" s="11">
        <v>1072.98</v>
      </c>
      <c r="K724" s="11">
        <v>1072.98</v>
      </c>
      <c r="L724" s="11" t="s">
        <v>486</v>
      </c>
      <c r="M724" s="7" t="str">
        <f t="shared" si="22"/>
        <v>COMERCIA GLOBAL PAYMENTS ENT. PAGO, SL</v>
      </c>
      <c r="N724" s="12">
        <f t="shared" si="23"/>
        <v>5</v>
      </c>
      <c r="O724" s="7" t="str">
        <f>IF(N724="","",VLOOKUP(N724,Mestre!$B$2:$C$13,2,FALSE))</f>
        <v>Trimestre 2</v>
      </c>
      <c r="R724"/>
      <c r="S724"/>
      <c r="T724"/>
    </row>
    <row r="725" spans="3:20" ht="15" x14ac:dyDescent="0.25">
      <c r="C725" s="8" t="s">
        <v>1835</v>
      </c>
      <c r="D725" s="9" t="s">
        <v>854</v>
      </c>
      <c r="F725" s="10">
        <v>43586</v>
      </c>
      <c r="G725" s="11">
        <v>980.78</v>
      </c>
      <c r="H725" s="11">
        <v>199.55</v>
      </c>
      <c r="K725" s="11">
        <v>1180.33</v>
      </c>
      <c r="L725" s="11" t="s">
        <v>115</v>
      </c>
      <c r="M725" s="7" t="str">
        <f t="shared" si="22"/>
        <v>VODAFONE ESPAÑA, SAU</v>
      </c>
      <c r="N725" s="12">
        <f t="shared" si="23"/>
        <v>5</v>
      </c>
      <c r="O725" s="7" t="str">
        <f>IF(N725="","",VLOOKUP(N725,Mestre!$B$2:$C$13,2,FALSE))</f>
        <v>Trimestre 2</v>
      </c>
      <c r="R725"/>
      <c r="S725"/>
      <c r="T725"/>
    </row>
    <row r="726" spans="3:20" ht="15" x14ac:dyDescent="0.25">
      <c r="C726" s="8" t="s">
        <v>1835</v>
      </c>
      <c r="D726" s="9" t="s">
        <v>855</v>
      </c>
      <c r="F726" s="10">
        <v>43586</v>
      </c>
      <c r="G726" s="11">
        <v>980.18</v>
      </c>
      <c r="H726" s="11">
        <v>198.88</v>
      </c>
      <c r="K726" s="11">
        <v>1179.06</v>
      </c>
      <c r="L726" s="11" t="s">
        <v>445</v>
      </c>
      <c r="M726" s="7" t="str">
        <f t="shared" si="22"/>
        <v>VODAFONE ESPAÑA, SAU</v>
      </c>
      <c r="N726" s="12">
        <f t="shared" si="23"/>
        <v>5</v>
      </c>
      <c r="O726" s="7" t="str">
        <f>IF(N726="","",VLOOKUP(N726,Mestre!$B$2:$C$13,2,FALSE))</f>
        <v>Trimestre 2</v>
      </c>
      <c r="R726"/>
      <c r="S726"/>
      <c r="T726"/>
    </row>
    <row r="727" spans="3:20" ht="15" x14ac:dyDescent="0.25">
      <c r="C727" s="8" t="s">
        <v>1892</v>
      </c>
      <c r="D727" s="9">
        <v>190</v>
      </c>
      <c r="F727" s="10">
        <v>43585</v>
      </c>
      <c r="G727" s="11">
        <v>560.12</v>
      </c>
      <c r="H727" s="11">
        <v>117.63</v>
      </c>
      <c r="K727" s="11">
        <v>677.75</v>
      </c>
      <c r="L727" s="11" t="s">
        <v>78</v>
      </c>
      <c r="M727" s="7" t="str">
        <f t="shared" si="22"/>
        <v>CEMI , S.A</v>
      </c>
      <c r="N727" s="12">
        <f t="shared" si="23"/>
        <v>4</v>
      </c>
      <c r="O727" s="7" t="str">
        <f>IF(N727="","",VLOOKUP(N727,Mestre!$B$2:$C$13,2,FALSE))</f>
        <v>Trimestre 2</v>
      </c>
      <c r="R727"/>
      <c r="S727"/>
      <c r="T727"/>
    </row>
    <row r="728" spans="3:20" ht="15" x14ac:dyDescent="0.25">
      <c r="C728" s="8" t="s">
        <v>1913</v>
      </c>
      <c r="D728" s="9">
        <v>1941007439</v>
      </c>
      <c r="F728" s="10">
        <v>43593</v>
      </c>
      <c r="G728" s="11">
        <v>116.1</v>
      </c>
      <c r="H728" s="11">
        <v>24.38</v>
      </c>
      <c r="K728" s="11">
        <v>140.47999999999999</v>
      </c>
      <c r="L728" s="11" t="s">
        <v>96</v>
      </c>
      <c r="M728" s="7" t="str">
        <f t="shared" si="22"/>
        <v>OFIPRIX SL</v>
      </c>
      <c r="N728" s="12">
        <f t="shared" si="23"/>
        <v>5</v>
      </c>
      <c r="O728" s="7" t="str">
        <f>IF(N728="","",VLOOKUP(N728,Mestre!$B$2:$C$13,2,FALSE))</f>
        <v>Trimestre 2</v>
      </c>
      <c r="R728"/>
      <c r="S728"/>
      <c r="T728"/>
    </row>
    <row r="729" spans="3:20" ht="15" x14ac:dyDescent="0.25">
      <c r="C729" s="8" t="s">
        <v>1913</v>
      </c>
      <c r="D729" s="9">
        <v>1941007545</v>
      </c>
      <c r="F729" s="10">
        <v>43593</v>
      </c>
      <c r="G729" s="11">
        <v>396</v>
      </c>
      <c r="H729" s="11">
        <v>83.16</v>
      </c>
      <c r="K729" s="11">
        <v>479.16</v>
      </c>
      <c r="L729" s="11" t="s">
        <v>96</v>
      </c>
      <c r="M729" s="7" t="str">
        <f t="shared" si="22"/>
        <v>OFIPRIX SL</v>
      </c>
      <c r="N729" s="12">
        <f t="shared" si="23"/>
        <v>5</v>
      </c>
      <c r="O729" s="7" t="str">
        <f>IF(N729="","",VLOOKUP(N729,Mestre!$B$2:$C$13,2,FALSE))</f>
        <v>Trimestre 2</v>
      </c>
      <c r="R729"/>
      <c r="S729"/>
      <c r="T729"/>
    </row>
    <row r="730" spans="3:20" ht="15" x14ac:dyDescent="0.25">
      <c r="C730" s="8" t="s">
        <v>1940</v>
      </c>
      <c r="D730" s="9" t="s">
        <v>852</v>
      </c>
      <c r="F730" s="10">
        <v>43600</v>
      </c>
      <c r="G730" s="11">
        <v>2724.17</v>
      </c>
      <c r="H730" s="11">
        <v>572.08000000000004</v>
      </c>
      <c r="K730" s="11">
        <v>3296.25</v>
      </c>
      <c r="L730" s="11" t="s">
        <v>105</v>
      </c>
      <c r="M730" s="7" t="str">
        <f t="shared" si="22"/>
        <v>AUTO DISTRIBUCION SL (IVECO)</v>
      </c>
      <c r="N730" s="12">
        <f t="shared" si="23"/>
        <v>5</v>
      </c>
      <c r="O730" s="7" t="str">
        <f>IF(N730="","",VLOOKUP(N730,Mestre!$B$2:$C$13,2,FALSE))</f>
        <v>Trimestre 2</v>
      </c>
      <c r="R730"/>
      <c r="S730"/>
      <c r="T730"/>
    </row>
    <row r="731" spans="3:20" ht="15" x14ac:dyDescent="0.25">
      <c r="C731" s="8" t="s">
        <v>1940</v>
      </c>
      <c r="D731" s="9" t="s">
        <v>853</v>
      </c>
      <c r="F731" s="10">
        <v>43600</v>
      </c>
      <c r="G731" s="11">
        <v>2504.94</v>
      </c>
      <c r="H731" s="11">
        <v>526.04</v>
      </c>
      <c r="K731" s="11">
        <v>3030.98</v>
      </c>
      <c r="L731" s="11" t="s">
        <v>105</v>
      </c>
      <c r="M731" s="7" t="str">
        <f t="shared" si="22"/>
        <v>AUTO DISTRIBUCION SL (IVECO)</v>
      </c>
      <c r="N731" s="12">
        <f t="shared" si="23"/>
        <v>5</v>
      </c>
      <c r="O731" s="7" t="str">
        <f>IF(N731="","",VLOOKUP(N731,Mestre!$B$2:$C$13,2,FALSE))</f>
        <v>Trimestre 2</v>
      </c>
      <c r="R731"/>
      <c r="S731"/>
      <c r="T731"/>
    </row>
    <row r="732" spans="3:20" ht="15" x14ac:dyDescent="0.25">
      <c r="C732" s="8" t="s">
        <v>1838</v>
      </c>
      <c r="D732" s="9" t="s">
        <v>858</v>
      </c>
      <c r="F732" s="10">
        <v>43604</v>
      </c>
      <c r="G732" s="11">
        <v>198.37</v>
      </c>
      <c r="H732" s="11">
        <v>41.66</v>
      </c>
      <c r="K732" s="11">
        <v>240.03</v>
      </c>
      <c r="L732" s="11" t="s">
        <v>46</v>
      </c>
      <c r="M732" s="7" t="str">
        <f t="shared" si="22"/>
        <v>TELEFONICA DE ESPAÑA, S.A.U.</v>
      </c>
      <c r="N732" s="12">
        <f t="shared" si="23"/>
        <v>5</v>
      </c>
      <c r="O732" s="7" t="str">
        <f>IF(N732="","",VLOOKUP(N732,Mestre!$B$2:$C$13,2,FALSE))</f>
        <v>Trimestre 2</v>
      </c>
      <c r="R732"/>
      <c r="S732"/>
      <c r="T732"/>
    </row>
    <row r="733" spans="3:20" ht="15" x14ac:dyDescent="0.25">
      <c r="C733" s="8" t="s">
        <v>1838</v>
      </c>
      <c r="D733" s="9" t="s">
        <v>859</v>
      </c>
      <c r="F733" s="10">
        <v>43604</v>
      </c>
      <c r="G733" s="11">
        <v>16.86</v>
      </c>
      <c r="H733" s="11">
        <v>3.54</v>
      </c>
      <c r="K733" s="11">
        <v>20.399999999999999</v>
      </c>
      <c r="L733" s="11" t="s">
        <v>860</v>
      </c>
      <c r="M733" s="7" t="str">
        <f t="shared" si="22"/>
        <v>TELEFONICA DE ESPAÑA, S.A.U.</v>
      </c>
      <c r="N733" s="12">
        <f t="shared" si="23"/>
        <v>5</v>
      </c>
      <c r="O733" s="7" t="str">
        <f>IF(N733="","",VLOOKUP(N733,Mestre!$B$2:$C$13,2,FALSE))</f>
        <v>Trimestre 2</v>
      </c>
      <c r="R733"/>
      <c r="S733"/>
      <c r="T733"/>
    </row>
    <row r="734" spans="3:20" ht="15" x14ac:dyDescent="0.25">
      <c r="C734" s="8" t="s">
        <v>1838</v>
      </c>
      <c r="D734" s="9" t="s">
        <v>861</v>
      </c>
      <c r="F734" s="10">
        <v>43604</v>
      </c>
      <c r="G734" s="11">
        <v>15.87</v>
      </c>
      <c r="H734" s="11">
        <v>3.33</v>
      </c>
      <c r="K734" s="11">
        <v>19.2</v>
      </c>
      <c r="L734" s="11" t="s">
        <v>862</v>
      </c>
      <c r="M734" s="7" t="str">
        <f t="shared" si="22"/>
        <v>TELEFONICA DE ESPAÑA, S.A.U.</v>
      </c>
      <c r="N734" s="12">
        <f t="shared" si="23"/>
        <v>5</v>
      </c>
      <c r="O734" s="7" t="str">
        <f>IF(N734="","",VLOOKUP(N734,Mestre!$B$2:$C$13,2,FALSE))</f>
        <v>Trimestre 2</v>
      </c>
      <c r="R734"/>
      <c r="S734"/>
      <c r="T734"/>
    </row>
    <row r="735" spans="3:20" ht="15" x14ac:dyDescent="0.25">
      <c r="C735" s="8" t="s">
        <v>1838</v>
      </c>
      <c r="D735" s="9" t="s">
        <v>863</v>
      </c>
      <c r="F735" s="10">
        <v>43604</v>
      </c>
      <c r="G735" s="11">
        <v>29.31</v>
      </c>
      <c r="H735" s="11">
        <v>6.15</v>
      </c>
      <c r="K735" s="11">
        <v>35.46</v>
      </c>
      <c r="L735" s="11" t="s">
        <v>860</v>
      </c>
      <c r="M735" s="7" t="str">
        <f t="shared" si="22"/>
        <v>TELEFONICA DE ESPAÑA, S.A.U.</v>
      </c>
      <c r="N735" s="12">
        <f t="shared" si="23"/>
        <v>5</v>
      </c>
      <c r="O735" s="7" t="str">
        <f>IF(N735="","",VLOOKUP(N735,Mestre!$B$2:$C$13,2,FALSE))</f>
        <v>Trimestre 2</v>
      </c>
      <c r="R735"/>
      <c r="S735"/>
      <c r="T735"/>
    </row>
    <row r="736" spans="3:20" ht="15" x14ac:dyDescent="0.25">
      <c r="C736" s="8" t="s">
        <v>1838</v>
      </c>
      <c r="D736" s="9" t="s">
        <v>864</v>
      </c>
      <c r="F736" s="10">
        <v>43604</v>
      </c>
      <c r="G736" s="11">
        <v>34.56</v>
      </c>
      <c r="H736" s="11">
        <v>7.26</v>
      </c>
      <c r="K736" s="11">
        <v>41.82</v>
      </c>
      <c r="L736" s="11" t="s">
        <v>862</v>
      </c>
      <c r="M736" s="7" t="str">
        <f t="shared" si="22"/>
        <v>TELEFONICA DE ESPAÑA, S.A.U.</v>
      </c>
      <c r="N736" s="12">
        <f t="shared" si="23"/>
        <v>5</v>
      </c>
      <c r="O736" s="7" t="str">
        <f>IF(N736="","",VLOOKUP(N736,Mestre!$B$2:$C$13,2,FALSE))</f>
        <v>Trimestre 2</v>
      </c>
      <c r="R736"/>
      <c r="S736"/>
      <c r="T736"/>
    </row>
    <row r="737" spans="3:20" ht="15" x14ac:dyDescent="0.25">
      <c r="C737" s="8" t="s">
        <v>1838</v>
      </c>
      <c r="D737" s="9" t="s">
        <v>865</v>
      </c>
      <c r="F737" s="10">
        <v>43604</v>
      </c>
      <c r="G737" s="11">
        <v>18.11</v>
      </c>
      <c r="H737" s="11">
        <v>3.8</v>
      </c>
      <c r="K737" s="11">
        <v>21.91</v>
      </c>
      <c r="L737" s="11" t="s">
        <v>862</v>
      </c>
      <c r="M737" s="7" t="str">
        <f t="shared" si="22"/>
        <v>TELEFONICA DE ESPAÑA, S.A.U.</v>
      </c>
      <c r="N737" s="12">
        <f t="shared" si="23"/>
        <v>5</v>
      </c>
      <c r="O737" s="7" t="str">
        <f>IF(N737="","",VLOOKUP(N737,Mestre!$B$2:$C$13,2,FALSE))</f>
        <v>Trimestre 2</v>
      </c>
      <c r="R737"/>
      <c r="S737"/>
      <c r="T737"/>
    </row>
    <row r="738" spans="3:20" ht="15" x14ac:dyDescent="0.25">
      <c r="C738" s="8" t="s">
        <v>1838</v>
      </c>
      <c r="D738" s="9" t="s">
        <v>866</v>
      </c>
      <c r="F738" s="10">
        <v>43604</v>
      </c>
      <c r="G738" s="11">
        <v>4.8</v>
      </c>
      <c r="H738" s="11">
        <v>1.01</v>
      </c>
      <c r="K738" s="11">
        <v>5.81</v>
      </c>
      <c r="L738" s="11" t="s">
        <v>862</v>
      </c>
      <c r="M738" s="7" t="str">
        <f t="shared" si="22"/>
        <v>TELEFONICA DE ESPAÑA, S.A.U.</v>
      </c>
      <c r="N738" s="12">
        <f t="shared" si="23"/>
        <v>5</v>
      </c>
      <c r="O738" s="7" t="str">
        <f>IF(N738="","",VLOOKUP(N738,Mestre!$B$2:$C$13,2,FALSE))</f>
        <v>Trimestre 2</v>
      </c>
      <c r="R738"/>
      <c r="S738"/>
      <c r="T738"/>
    </row>
    <row r="739" spans="3:20" ht="15" x14ac:dyDescent="0.25">
      <c r="C739" s="8" t="s">
        <v>1838</v>
      </c>
      <c r="D739" s="9" t="s">
        <v>867</v>
      </c>
      <c r="F739" s="10">
        <v>43604</v>
      </c>
      <c r="G739" s="11">
        <v>17.75</v>
      </c>
      <c r="H739" s="11">
        <v>3.73</v>
      </c>
      <c r="K739" s="11">
        <v>21.48</v>
      </c>
      <c r="L739" s="11" t="s">
        <v>862</v>
      </c>
      <c r="M739" s="7" t="str">
        <f t="shared" si="22"/>
        <v>TELEFONICA DE ESPAÑA, S.A.U.</v>
      </c>
      <c r="N739" s="12">
        <f t="shared" si="23"/>
        <v>5</v>
      </c>
      <c r="O739" s="7" t="str">
        <f>IF(N739="","",VLOOKUP(N739,Mestre!$B$2:$C$13,2,FALSE))</f>
        <v>Trimestre 2</v>
      </c>
      <c r="R739"/>
      <c r="S739"/>
      <c r="T739"/>
    </row>
    <row r="740" spans="3:20" ht="15" x14ac:dyDescent="0.25">
      <c r="C740" s="8" t="s">
        <v>1840</v>
      </c>
      <c r="D740" s="9">
        <v>2507012251</v>
      </c>
      <c r="F740" s="10">
        <v>43585</v>
      </c>
      <c r="G740" s="11">
        <v>290</v>
      </c>
      <c r="H740" s="11">
        <v>60.9</v>
      </c>
      <c r="K740" s="11">
        <v>350.9</v>
      </c>
      <c r="L740" s="11" t="s">
        <v>873</v>
      </c>
      <c r="M740" s="7" t="str">
        <f t="shared" si="22"/>
        <v>DORNIER SA</v>
      </c>
      <c r="N740" s="12">
        <f t="shared" si="23"/>
        <v>4</v>
      </c>
      <c r="O740" s="7" t="str">
        <f>IF(N740="","",VLOOKUP(N740,Mestre!$B$2:$C$13,2,FALSE))</f>
        <v>Trimestre 2</v>
      </c>
      <c r="R740"/>
      <c r="S740"/>
      <c r="T740"/>
    </row>
    <row r="741" spans="3:20" ht="15" x14ac:dyDescent="0.25">
      <c r="C741" s="8" t="s">
        <v>1886</v>
      </c>
      <c r="D741" s="9">
        <v>3072</v>
      </c>
      <c r="F741" s="10">
        <v>43586</v>
      </c>
      <c r="G741" s="11">
        <v>54.99</v>
      </c>
      <c r="H741" s="11">
        <v>11.55</v>
      </c>
      <c r="K741" s="11">
        <v>66.540000000000006</v>
      </c>
      <c r="L741" s="11" t="s">
        <v>868</v>
      </c>
      <c r="M741" s="7" t="str">
        <f t="shared" si="22"/>
        <v>Manuel Exposito Jordán</v>
      </c>
      <c r="N741" s="12">
        <f t="shared" si="23"/>
        <v>5</v>
      </c>
      <c r="O741" s="7" t="str">
        <f>IF(N741="","",VLOOKUP(N741,Mestre!$B$2:$C$13,2,FALSE))</f>
        <v>Trimestre 2</v>
      </c>
      <c r="R741"/>
      <c r="S741"/>
      <c r="T741"/>
    </row>
    <row r="742" spans="3:20" ht="15" x14ac:dyDescent="0.25">
      <c r="C742" s="8" t="s">
        <v>1920</v>
      </c>
      <c r="D742" s="9">
        <v>23613</v>
      </c>
      <c r="F742" s="10">
        <v>43600</v>
      </c>
      <c r="G742" s="11">
        <v>405.73</v>
      </c>
      <c r="H742" s="11">
        <v>85.2</v>
      </c>
      <c r="K742" s="11">
        <v>490.93</v>
      </c>
      <c r="L742" s="11" t="s">
        <v>83</v>
      </c>
      <c r="M742" s="7" t="str">
        <f t="shared" si="22"/>
        <v>TALLERES LLIÇA, S.L.</v>
      </c>
      <c r="N742" s="12">
        <f t="shared" si="23"/>
        <v>5</v>
      </c>
      <c r="O742" s="7" t="str">
        <f>IF(N742="","",VLOOKUP(N742,Mestre!$B$2:$C$13,2,FALSE))</f>
        <v>Trimestre 2</v>
      </c>
      <c r="R742"/>
      <c r="S742"/>
      <c r="T742"/>
    </row>
    <row r="743" spans="3:20" ht="15" x14ac:dyDescent="0.25">
      <c r="C743" s="8" t="s">
        <v>1932</v>
      </c>
      <c r="D743" s="9" t="s">
        <v>856</v>
      </c>
      <c r="F743" s="10">
        <v>43602</v>
      </c>
      <c r="G743" s="11">
        <v>10573.71</v>
      </c>
      <c r="H743" s="11">
        <v>2220.48</v>
      </c>
      <c r="K743" s="11">
        <v>12794.19</v>
      </c>
      <c r="L743" s="11" t="s">
        <v>463</v>
      </c>
      <c r="M743" s="7" t="str">
        <f t="shared" si="22"/>
        <v>NATURGY IBERIA, S.A.</v>
      </c>
      <c r="N743" s="12">
        <f t="shared" si="23"/>
        <v>5</v>
      </c>
      <c r="O743" s="7" t="str">
        <f>IF(N743="","",VLOOKUP(N743,Mestre!$B$2:$C$13,2,FALSE))</f>
        <v>Trimestre 2</v>
      </c>
      <c r="R743"/>
      <c r="S743"/>
      <c r="T743"/>
    </row>
    <row r="744" spans="3:20" ht="15" x14ac:dyDescent="0.25">
      <c r="C744" s="8" t="s">
        <v>1932</v>
      </c>
      <c r="D744" s="9" t="s">
        <v>857</v>
      </c>
      <c r="F744" s="10">
        <v>43602</v>
      </c>
      <c r="G744" s="11">
        <v>4049.36</v>
      </c>
      <c r="H744" s="11">
        <v>850.37</v>
      </c>
      <c r="K744" s="11">
        <v>4899.7299999999996</v>
      </c>
      <c r="L744" s="11" t="s">
        <v>463</v>
      </c>
      <c r="M744" s="7" t="str">
        <f t="shared" si="22"/>
        <v>NATURGY IBERIA, S.A.</v>
      </c>
      <c r="N744" s="12">
        <f t="shared" si="23"/>
        <v>5</v>
      </c>
      <c r="O744" s="7" t="str">
        <f>IF(N744="","",VLOOKUP(N744,Mestre!$B$2:$C$13,2,FALSE))</f>
        <v>Trimestre 2</v>
      </c>
      <c r="R744"/>
      <c r="S744"/>
      <c r="T744"/>
    </row>
    <row r="745" spans="3:20" ht="15" x14ac:dyDescent="0.25">
      <c r="C745" s="8" t="s">
        <v>1939</v>
      </c>
      <c r="D745" s="9">
        <v>14</v>
      </c>
      <c r="F745" s="10">
        <v>43600</v>
      </c>
      <c r="G745" s="11">
        <v>169.27</v>
      </c>
      <c r="H745" s="11">
        <v>35.549999999999997</v>
      </c>
      <c r="K745" s="11">
        <v>204.82</v>
      </c>
      <c r="L745" s="11" t="s">
        <v>78</v>
      </c>
      <c r="M745" s="7" t="str">
        <f t="shared" si="22"/>
        <v>CASTELAO SL</v>
      </c>
      <c r="N745" s="12">
        <f t="shared" si="23"/>
        <v>5</v>
      </c>
      <c r="O745" s="7" t="str">
        <f>IF(N745="","",VLOOKUP(N745,Mestre!$B$2:$C$13,2,FALSE))</f>
        <v>Trimestre 2</v>
      </c>
      <c r="R745"/>
      <c r="S745"/>
      <c r="T745"/>
    </row>
    <row r="746" spans="3:20" ht="15" x14ac:dyDescent="0.25">
      <c r="C746" s="8" t="s">
        <v>2016</v>
      </c>
      <c r="D746" s="9" t="s">
        <v>869</v>
      </c>
      <c r="F746" s="10">
        <v>43586</v>
      </c>
      <c r="G746" s="11">
        <v>257.66000000000003</v>
      </c>
      <c r="H746" s="11">
        <v>54.11</v>
      </c>
      <c r="K746" s="11">
        <v>311.77</v>
      </c>
      <c r="L746" s="11" t="s">
        <v>78</v>
      </c>
      <c r="M746" s="7" t="str">
        <f t="shared" si="22"/>
        <v>RECAMBIOS AUTO DIESEL SA</v>
      </c>
      <c r="N746" s="12">
        <f t="shared" si="23"/>
        <v>5</v>
      </c>
      <c r="O746" s="7" t="str">
        <f>IF(N746="","",VLOOKUP(N746,Mestre!$B$2:$C$13,2,FALSE))</f>
        <v>Trimestre 2</v>
      </c>
      <c r="R746"/>
      <c r="S746"/>
      <c r="T746"/>
    </row>
    <row r="747" spans="3:20" ht="15" x14ac:dyDescent="0.25">
      <c r="C747" s="8" t="s">
        <v>2037</v>
      </c>
      <c r="D747" s="9">
        <v>100013524</v>
      </c>
      <c r="F747" s="10">
        <v>43600</v>
      </c>
      <c r="G747" s="11">
        <v>276.02</v>
      </c>
      <c r="H747" s="11">
        <v>57.96</v>
      </c>
      <c r="K747" s="11">
        <v>333.98</v>
      </c>
      <c r="L747" s="11" t="s">
        <v>78</v>
      </c>
      <c r="M747" s="7" t="str">
        <f t="shared" si="22"/>
        <v>DRAULICFREN, S.L.</v>
      </c>
      <c r="N747" s="12">
        <f t="shared" si="23"/>
        <v>5</v>
      </c>
      <c r="O747" s="7" t="str">
        <f>IF(N747="","",VLOOKUP(N747,Mestre!$B$2:$C$13,2,FALSE))</f>
        <v>Trimestre 2</v>
      </c>
      <c r="R747"/>
      <c r="S747"/>
      <c r="T747"/>
    </row>
    <row r="748" spans="3:20" ht="15" x14ac:dyDescent="0.25">
      <c r="C748" s="8" t="s">
        <v>2061</v>
      </c>
      <c r="D748" s="9" t="s">
        <v>874</v>
      </c>
      <c r="F748" s="10">
        <v>43600</v>
      </c>
      <c r="G748" s="11">
        <v>2063.37</v>
      </c>
      <c r="H748" s="11">
        <v>433.31</v>
      </c>
      <c r="K748" s="11">
        <v>2496.6799999999998</v>
      </c>
      <c r="L748" s="11" t="s">
        <v>516</v>
      </c>
      <c r="M748" s="7" t="str">
        <f t="shared" si="22"/>
        <v>FACTOR ENERGIA SA</v>
      </c>
      <c r="N748" s="12">
        <f t="shared" si="23"/>
        <v>5</v>
      </c>
      <c r="O748" s="7" t="str">
        <f>IF(N748="","",VLOOKUP(N748,Mestre!$B$2:$C$13,2,FALSE))</f>
        <v>Trimestre 2</v>
      </c>
      <c r="R748"/>
      <c r="S748"/>
      <c r="T748"/>
    </row>
    <row r="749" spans="3:20" ht="15" x14ac:dyDescent="0.25">
      <c r="C749" s="8" t="s">
        <v>2081</v>
      </c>
      <c r="D749" s="9">
        <v>266</v>
      </c>
      <c r="F749" s="10">
        <v>43602</v>
      </c>
      <c r="G749" s="11">
        <v>450.26</v>
      </c>
      <c r="H749" s="11">
        <v>94.55</v>
      </c>
      <c r="K749" s="11">
        <v>544.80999999999995</v>
      </c>
      <c r="L749" s="11" t="s">
        <v>871</v>
      </c>
      <c r="M749" s="7" t="str">
        <f t="shared" si="22"/>
        <v>SEÑALIZACION JICA SA</v>
      </c>
      <c r="N749" s="12">
        <f t="shared" si="23"/>
        <v>5</v>
      </c>
      <c r="O749" s="7" t="str">
        <f>IF(N749="","",VLOOKUP(N749,Mestre!$B$2:$C$13,2,FALSE))</f>
        <v>Trimestre 2</v>
      </c>
      <c r="R749"/>
      <c r="S749"/>
      <c r="T749"/>
    </row>
    <row r="750" spans="3:20" ht="15" x14ac:dyDescent="0.25">
      <c r="C750" s="8" t="s">
        <v>2082</v>
      </c>
      <c r="D750" s="9">
        <v>1903010215</v>
      </c>
      <c r="F750" s="10">
        <v>43599</v>
      </c>
      <c r="G750" s="11">
        <v>433.82</v>
      </c>
      <c r="H750" s="11">
        <v>91.1</v>
      </c>
      <c r="K750" s="11">
        <v>524.91999999999996</v>
      </c>
      <c r="L750" s="11" t="s">
        <v>41</v>
      </c>
      <c r="M750" s="7" t="str">
        <f t="shared" si="22"/>
        <v>MUNDO READER SL</v>
      </c>
      <c r="N750" s="12">
        <f t="shared" si="23"/>
        <v>5</v>
      </c>
      <c r="O750" s="7" t="str">
        <f>IF(N750="","",VLOOKUP(N750,Mestre!$B$2:$C$13,2,FALSE))</f>
        <v>Trimestre 2</v>
      </c>
      <c r="R750"/>
      <c r="S750"/>
      <c r="T750"/>
    </row>
    <row r="751" spans="3:20" ht="15" x14ac:dyDescent="0.25">
      <c r="C751" s="8" t="s">
        <v>2043</v>
      </c>
      <c r="D751" s="9">
        <v>20190114</v>
      </c>
      <c r="F751" s="10">
        <v>43607</v>
      </c>
      <c r="G751" s="11">
        <v>506</v>
      </c>
      <c r="H751" s="11">
        <v>106.26</v>
      </c>
      <c r="K751" s="11">
        <v>612.26</v>
      </c>
      <c r="L751" s="11" t="s">
        <v>884</v>
      </c>
      <c r="M751" s="7" t="str">
        <f t="shared" si="22"/>
        <v>47 SENDES, S.L.</v>
      </c>
      <c r="N751" s="12">
        <f t="shared" si="23"/>
        <v>5</v>
      </c>
      <c r="O751" s="7" t="str">
        <f>IF(N751="","",VLOOKUP(N751,Mestre!$B$2:$C$13,2,FALSE))</f>
        <v>Trimestre 2</v>
      </c>
      <c r="R751"/>
      <c r="S751"/>
      <c r="T751"/>
    </row>
    <row r="752" spans="3:20" ht="15" x14ac:dyDescent="0.25">
      <c r="C752" s="8" t="s">
        <v>1886</v>
      </c>
      <c r="D752" s="9">
        <v>3143</v>
      </c>
      <c r="F752" s="10">
        <v>43586</v>
      </c>
      <c r="G752" s="11">
        <v>4670</v>
      </c>
      <c r="H752" s="11">
        <v>980.7</v>
      </c>
      <c r="K752" s="11">
        <v>5650.7</v>
      </c>
      <c r="L752" s="11" t="s">
        <v>883</v>
      </c>
      <c r="M752" s="7" t="str">
        <f t="shared" si="22"/>
        <v>Manuel Exposito Jordán</v>
      </c>
      <c r="N752" s="12">
        <f t="shared" si="23"/>
        <v>5</v>
      </c>
      <c r="O752" s="7" t="str">
        <f>IF(N752="","",VLOOKUP(N752,Mestre!$B$2:$C$13,2,FALSE))</f>
        <v>Trimestre 2</v>
      </c>
      <c r="R752"/>
      <c r="S752"/>
      <c r="T752"/>
    </row>
    <row r="753" spans="3:20" ht="15" x14ac:dyDescent="0.25">
      <c r="C753" s="8" t="s">
        <v>1959</v>
      </c>
      <c r="D753" s="9" t="s">
        <v>885</v>
      </c>
      <c r="F753" s="10">
        <v>43607</v>
      </c>
      <c r="G753" s="11">
        <v>768</v>
      </c>
      <c r="H753" s="11">
        <v>161.28</v>
      </c>
      <c r="K753" s="11">
        <v>929.28</v>
      </c>
      <c r="L753" s="11" t="s">
        <v>168</v>
      </c>
      <c r="M753" s="7" t="str">
        <f t="shared" si="22"/>
        <v>MRI Ingenieria Informatica SL</v>
      </c>
      <c r="N753" s="12">
        <f t="shared" si="23"/>
        <v>5</v>
      </c>
      <c r="O753" s="7" t="str">
        <f>IF(N753="","",VLOOKUP(N753,Mestre!$B$2:$C$13,2,FALSE))</f>
        <v>Trimestre 2</v>
      </c>
      <c r="R753"/>
      <c r="S753"/>
      <c r="T753"/>
    </row>
    <row r="754" spans="3:20" ht="15" x14ac:dyDescent="0.25">
      <c r="C754" s="8" t="s">
        <v>1868</v>
      </c>
      <c r="D754" s="9">
        <v>180248</v>
      </c>
      <c r="F754" s="10">
        <v>43600</v>
      </c>
      <c r="G754" s="11">
        <v>184.52</v>
      </c>
      <c r="H754" s="11">
        <v>38.75</v>
      </c>
      <c r="K754" s="11">
        <v>223.27</v>
      </c>
      <c r="L754" s="11" t="s">
        <v>329</v>
      </c>
      <c r="M754" s="7" t="str">
        <f t="shared" si="22"/>
        <v>COHIMAR HIDRAULICA NEUMATICA S.L.</v>
      </c>
      <c r="N754" s="12">
        <f t="shared" si="23"/>
        <v>5</v>
      </c>
      <c r="O754" s="7" t="str">
        <f>IF(N754="","",VLOOKUP(N754,Mestre!$B$2:$C$13,2,FALSE))</f>
        <v>Trimestre 2</v>
      </c>
      <c r="R754"/>
      <c r="S754"/>
      <c r="T754"/>
    </row>
    <row r="755" spans="3:20" ht="15" x14ac:dyDescent="0.25">
      <c r="C755" s="8" t="s">
        <v>1882</v>
      </c>
      <c r="D755" s="9">
        <v>69965</v>
      </c>
      <c r="F755" s="10">
        <v>43600</v>
      </c>
      <c r="G755" s="11">
        <v>621.88</v>
      </c>
      <c r="H755" s="11">
        <v>130.59</v>
      </c>
      <c r="K755" s="11">
        <v>752.47</v>
      </c>
      <c r="L755" s="11" t="s">
        <v>101</v>
      </c>
      <c r="M755" s="7" t="str">
        <f t="shared" si="22"/>
        <v>NEUMATICOS SOLEDAD, S.L.</v>
      </c>
      <c r="N755" s="12">
        <f t="shared" si="23"/>
        <v>5</v>
      </c>
      <c r="O755" s="7" t="str">
        <f>IF(N755="","",VLOOKUP(N755,Mestre!$B$2:$C$13,2,FALSE))</f>
        <v>Trimestre 2</v>
      </c>
      <c r="R755"/>
      <c r="S755"/>
      <c r="T755"/>
    </row>
    <row r="756" spans="3:20" ht="15" x14ac:dyDescent="0.25">
      <c r="C756" s="8" t="s">
        <v>1920</v>
      </c>
      <c r="D756" s="9">
        <v>23615</v>
      </c>
      <c r="F756" s="10">
        <v>43600</v>
      </c>
      <c r="G756" s="11">
        <v>125.08</v>
      </c>
      <c r="H756" s="11">
        <v>26.27</v>
      </c>
      <c r="K756" s="11">
        <v>151.35</v>
      </c>
      <c r="L756" s="11" t="s">
        <v>83</v>
      </c>
      <c r="M756" s="7" t="str">
        <f t="shared" si="22"/>
        <v>TALLERES LLIÇA, S.L.</v>
      </c>
      <c r="N756" s="12">
        <f t="shared" si="23"/>
        <v>5</v>
      </c>
      <c r="O756" s="7" t="str">
        <f>IF(N756="","",VLOOKUP(N756,Mestre!$B$2:$C$13,2,FALSE))</f>
        <v>Trimestre 2</v>
      </c>
      <c r="R756"/>
      <c r="S756"/>
      <c r="T756"/>
    </row>
    <row r="757" spans="3:20" ht="15" x14ac:dyDescent="0.25">
      <c r="C757" s="8" t="s">
        <v>1941</v>
      </c>
      <c r="D757" s="9">
        <v>2784</v>
      </c>
      <c r="F757" s="10">
        <v>43602</v>
      </c>
      <c r="G757" s="11">
        <v>351</v>
      </c>
      <c r="H757" s="11">
        <v>73.709999999999994</v>
      </c>
      <c r="K757" s="11">
        <v>424.71</v>
      </c>
      <c r="L757" s="11" t="s">
        <v>41</v>
      </c>
      <c r="M757" s="7" t="str">
        <f t="shared" si="22"/>
        <v>MOTOS CERPA SL</v>
      </c>
      <c r="N757" s="12">
        <f t="shared" si="23"/>
        <v>5</v>
      </c>
      <c r="O757" s="7" t="str">
        <f>IF(N757="","",VLOOKUP(N757,Mestre!$B$2:$C$13,2,FALSE))</f>
        <v>Trimestre 2</v>
      </c>
      <c r="R757"/>
      <c r="S757"/>
      <c r="T757"/>
    </row>
    <row r="758" spans="3:20" ht="15" x14ac:dyDescent="0.25">
      <c r="C758" s="8" t="s">
        <v>1950</v>
      </c>
      <c r="D758" s="9">
        <v>10003510</v>
      </c>
      <c r="F758" s="10">
        <v>43605</v>
      </c>
      <c r="G758" s="11">
        <v>60.9</v>
      </c>
      <c r="H758" s="11">
        <v>12.79</v>
      </c>
      <c r="K758" s="11">
        <v>73.69</v>
      </c>
      <c r="L758" s="11" t="s">
        <v>78</v>
      </c>
      <c r="M758" s="7" t="str">
        <f t="shared" si="22"/>
        <v>COBALTAX TOOLS SL</v>
      </c>
      <c r="N758" s="12">
        <f t="shared" si="23"/>
        <v>5</v>
      </c>
      <c r="O758" s="7" t="str">
        <f>IF(N758="","",VLOOKUP(N758,Mestre!$B$2:$C$13,2,FALSE))</f>
        <v>Trimestre 2</v>
      </c>
      <c r="R758"/>
      <c r="S758"/>
      <c r="T758"/>
    </row>
    <row r="759" spans="3:20" ht="15" x14ac:dyDescent="0.25">
      <c r="C759" s="8" t="s">
        <v>1956</v>
      </c>
      <c r="D759" s="9">
        <v>1900138</v>
      </c>
      <c r="F759" s="10">
        <v>43567</v>
      </c>
      <c r="G759" s="11">
        <v>49.29</v>
      </c>
      <c r="H759" s="11">
        <v>10.35</v>
      </c>
      <c r="K759" s="11">
        <v>59.64</v>
      </c>
      <c r="L759" s="11" t="s">
        <v>78</v>
      </c>
      <c r="M759" s="7" t="str">
        <f t="shared" si="22"/>
        <v>COMERCIAL LITHIUMBLEI S.L.</v>
      </c>
      <c r="N759" s="12">
        <f t="shared" si="23"/>
        <v>4</v>
      </c>
      <c r="O759" s="7" t="str">
        <f>IF(N759="","",VLOOKUP(N759,Mestre!$B$2:$C$13,2,FALSE))</f>
        <v>Trimestre 2</v>
      </c>
      <c r="R759"/>
      <c r="S759"/>
      <c r="T759"/>
    </row>
    <row r="760" spans="3:20" ht="15" x14ac:dyDescent="0.25">
      <c r="C760" s="8" t="s">
        <v>1981</v>
      </c>
      <c r="D760" s="9">
        <v>155</v>
      </c>
      <c r="F760" s="10">
        <v>43592</v>
      </c>
      <c r="G760" s="11">
        <v>640</v>
      </c>
      <c r="H760" s="11">
        <v>134.4</v>
      </c>
      <c r="K760" s="11">
        <v>774.4</v>
      </c>
      <c r="L760" s="11" t="s">
        <v>882</v>
      </c>
      <c r="M760" s="7" t="str">
        <f t="shared" si="22"/>
        <v>MONTSE LOPEZ ANDRES (PHONE MARKETING)</v>
      </c>
      <c r="N760" s="12">
        <f t="shared" si="23"/>
        <v>5</v>
      </c>
      <c r="O760" s="7" t="str">
        <f>IF(N760="","",VLOOKUP(N760,Mestre!$B$2:$C$13,2,FALSE))</f>
        <v>Trimestre 2</v>
      </c>
      <c r="R760"/>
      <c r="S760"/>
      <c r="T760"/>
    </row>
    <row r="761" spans="3:20" ht="15" x14ac:dyDescent="0.25">
      <c r="C761" s="8" t="s">
        <v>2014</v>
      </c>
      <c r="D761" s="9" t="s">
        <v>879</v>
      </c>
      <c r="F761" s="10">
        <v>43606</v>
      </c>
      <c r="G761" s="11">
        <v>845</v>
      </c>
      <c r="H761" s="11">
        <v>177.45</v>
      </c>
      <c r="K761" s="11">
        <v>1022.45</v>
      </c>
      <c r="L761" s="11" t="s">
        <v>881</v>
      </c>
      <c r="M761" s="7" t="str">
        <f t="shared" si="22"/>
        <v>VALORA PREVENCION SL</v>
      </c>
      <c r="N761" s="12">
        <f t="shared" si="23"/>
        <v>5</v>
      </c>
      <c r="O761" s="7" t="str">
        <f>IF(N761="","",VLOOKUP(N761,Mestre!$B$2:$C$13,2,FALSE))</f>
        <v>Trimestre 2</v>
      </c>
      <c r="R761"/>
      <c r="S761"/>
      <c r="T761"/>
    </row>
    <row r="762" spans="3:20" ht="15" x14ac:dyDescent="0.25">
      <c r="C762" s="8" t="s">
        <v>2083</v>
      </c>
      <c r="D762" s="9" t="s">
        <v>875</v>
      </c>
      <c r="F762" s="10">
        <v>43599</v>
      </c>
      <c r="G762" s="11">
        <v>11.51</v>
      </c>
      <c r="H762" s="11">
        <v>2.42</v>
      </c>
      <c r="K762" s="11">
        <v>13.93</v>
      </c>
      <c r="L762" s="11" t="s">
        <v>41</v>
      </c>
      <c r="M762" s="7" t="str">
        <f t="shared" si="22"/>
        <v>WICOON ENTREPISE SL</v>
      </c>
      <c r="N762" s="12">
        <f t="shared" si="23"/>
        <v>5</v>
      </c>
      <c r="O762" s="7" t="str">
        <f>IF(N762="","",VLOOKUP(N762,Mestre!$B$2:$C$13,2,FALSE))</f>
        <v>Trimestre 2</v>
      </c>
      <c r="R762"/>
      <c r="S762"/>
      <c r="T762"/>
    </row>
    <row r="763" spans="3:20" ht="15" x14ac:dyDescent="0.25">
      <c r="C763" s="8" t="s">
        <v>1845</v>
      </c>
      <c r="D763" s="9" t="s">
        <v>888</v>
      </c>
      <c r="F763" s="10">
        <v>43598</v>
      </c>
      <c r="G763" s="11">
        <v>98.98</v>
      </c>
      <c r="H763" s="11">
        <v>20.07</v>
      </c>
      <c r="K763" s="11">
        <v>119.05</v>
      </c>
      <c r="L763" s="11" t="s">
        <v>208</v>
      </c>
      <c r="M763" s="7" t="str">
        <f t="shared" si="22"/>
        <v>CONDIS SUPERMERCATS SA</v>
      </c>
      <c r="N763" s="12">
        <f t="shared" si="23"/>
        <v>5</v>
      </c>
      <c r="O763" s="7" t="str">
        <f>IF(N763="","",VLOOKUP(N763,Mestre!$B$2:$C$13,2,FALSE))</f>
        <v>Trimestre 2</v>
      </c>
      <c r="R763"/>
      <c r="S763"/>
      <c r="T763"/>
    </row>
    <row r="764" spans="3:20" ht="15" x14ac:dyDescent="0.25">
      <c r="C764" s="8" t="s">
        <v>1881</v>
      </c>
      <c r="D764" s="9">
        <v>100373</v>
      </c>
      <c r="F764" s="10">
        <v>43612</v>
      </c>
      <c r="G764" s="11">
        <v>37.92</v>
      </c>
      <c r="H764" s="11">
        <v>7.96</v>
      </c>
      <c r="K764" s="11">
        <v>45.88</v>
      </c>
      <c r="L764" s="11" t="s">
        <v>78</v>
      </c>
      <c r="M764" s="7" t="str">
        <f t="shared" si="22"/>
        <v>RECANVIS BRUGUES MOTOR, S.L.</v>
      </c>
      <c r="N764" s="12">
        <f t="shared" si="23"/>
        <v>5</v>
      </c>
      <c r="O764" s="7" t="str">
        <f>IF(N764="","",VLOOKUP(N764,Mestre!$B$2:$C$13,2,FALSE))</f>
        <v>Trimestre 2</v>
      </c>
      <c r="R764"/>
      <c r="S764"/>
      <c r="T764"/>
    </row>
    <row r="765" spans="3:20" ht="15" x14ac:dyDescent="0.25">
      <c r="C765" s="8" t="s">
        <v>2002</v>
      </c>
      <c r="D765" s="9">
        <v>19031</v>
      </c>
      <c r="F765" s="10">
        <v>43599</v>
      </c>
      <c r="G765" s="11">
        <v>1000</v>
      </c>
      <c r="H765" s="11">
        <v>210</v>
      </c>
      <c r="K765" s="11">
        <v>1210</v>
      </c>
      <c r="L765" s="11" t="s">
        <v>887</v>
      </c>
      <c r="M765" s="7" t="str">
        <f t="shared" si="22"/>
        <v>INTIAM RUAI SL</v>
      </c>
      <c r="N765" s="12">
        <f t="shared" si="23"/>
        <v>5</v>
      </c>
      <c r="O765" s="7" t="str">
        <f>IF(N765="","",VLOOKUP(N765,Mestre!$B$2:$C$13,2,FALSE))</f>
        <v>Trimestre 2</v>
      </c>
      <c r="R765"/>
      <c r="S765"/>
      <c r="T765"/>
    </row>
    <row r="766" spans="3:20" ht="15" x14ac:dyDescent="0.25">
      <c r="C766" s="8" t="s">
        <v>2017</v>
      </c>
      <c r="D766" s="9">
        <v>1900336</v>
      </c>
      <c r="F766" s="10">
        <v>43601</v>
      </c>
      <c r="G766" s="11">
        <v>5851.62</v>
      </c>
      <c r="H766" s="11">
        <v>1228.8399999999999</v>
      </c>
      <c r="K766" s="11">
        <v>7080.46</v>
      </c>
      <c r="L766" s="11" t="s">
        <v>890</v>
      </c>
      <c r="M766" s="7" t="str">
        <f t="shared" si="22"/>
        <v>PAVIMENTS RAYZA SL</v>
      </c>
      <c r="N766" s="12">
        <f t="shared" si="23"/>
        <v>5</v>
      </c>
      <c r="O766" s="7" t="str">
        <f>IF(N766="","",VLOOKUP(N766,Mestre!$B$2:$C$13,2,FALSE))</f>
        <v>Trimestre 2</v>
      </c>
      <c r="R766"/>
      <c r="S766"/>
      <c r="T766"/>
    </row>
    <row r="767" spans="3:20" ht="15" x14ac:dyDescent="0.25">
      <c r="C767" s="8" t="s">
        <v>2075</v>
      </c>
      <c r="D767" s="9" t="s">
        <v>891</v>
      </c>
      <c r="F767" s="10">
        <v>43594</v>
      </c>
      <c r="G767" s="11">
        <v>636</v>
      </c>
      <c r="H767" s="11">
        <v>133.56</v>
      </c>
      <c r="K767" s="11">
        <v>769.56</v>
      </c>
      <c r="L767" s="11" t="s">
        <v>378</v>
      </c>
      <c r="M767" s="7" t="str">
        <f t="shared" si="22"/>
        <v>PRENDAS Y ARTICULOS DE UNIFORMIDAD SA</v>
      </c>
      <c r="N767" s="12">
        <f t="shared" si="23"/>
        <v>5</v>
      </c>
      <c r="O767" s="7" t="str">
        <f>IF(N767="","",VLOOKUP(N767,Mestre!$B$2:$C$13,2,FALSE))</f>
        <v>Trimestre 2</v>
      </c>
      <c r="R767"/>
      <c r="S767"/>
      <c r="T767"/>
    </row>
    <row r="768" spans="3:20" ht="15" x14ac:dyDescent="0.25">
      <c r="C768" s="8" t="s">
        <v>1839</v>
      </c>
      <c r="D768" s="9">
        <v>20193672325</v>
      </c>
      <c r="F768" s="10">
        <v>43612</v>
      </c>
      <c r="G768" s="11">
        <v>89.84</v>
      </c>
      <c r="H768" s="11">
        <v>3.96</v>
      </c>
      <c r="K768" s="11">
        <v>93.8</v>
      </c>
      <c r="L768" s="11" t="s">
        <v>905</v>
      </c>
      <c r="M768" s="7" t="str">
        <f t="shared" si="22"/>
        <v>AIGUES DE BARCELONA ,S.A.</v>
      </c>
      <c r="N768" s="12">
        <f t="shared" si="23"/>
        <v>5</v>
      </c>
      <c r="O768" s="7" t="str">
        <f>IF(N768="","",VLOOKUP(N768,Mestre!$B$2:$C$13,2,FALSE))</f>
        <v>Trimestre 2</v>
      </c>
      <c r="R768"/>
      <c r="S768"/>
      <c r="T768"/>
    </row>
    <row r="769" spans="3:20" ht="15" x14ac:dyDescent="0.25">
      <c r="C769" s="8" t="s">
        <v>1839</v>
      </c>
      <c r="D769" s="9">
        <v>20193672326</v>
      </c>
      <c r="F769" s="10">
        <v>43612</v>
      </c>
      <c r="G769" s="11">
        <v>75.680000000000007</v>
      </c>
      <c r="H769" s="11">
        <v>4.2300000000000004</v>
      </c>
      <c r="K769" s="11">
        <v>79.91</v>
      </c>
      <c r="L769" s="11" t="s">
        <v>906</v>
      </c>
      <c r="M769" s="7" t="str">
        <f t="shared" si="22"/>
        <v>AIGUES DE BARCELONA ,S.A.</v>
      </c>
      <c r="N769" s="12">
        <f t="shared" si="23"/>
        <v>5</v>
      </c>
      <c r="O769" s="7" t="str">
        <f>IF(N769="","",VLOOKUP(N769,Mestre!$B$2:$C$13,2,FALSE))</f>
        <v>Trimestre 2</v>
      </c>
      <c r="R769"/>
      <c r="S769"/>
      <c r="T769"/>
    </row>
    <row r="770" spans="3:20" ht="15" x14ac:dyDescent="0.25">
      <c r="C770" s="8" t="s">
        <v>1839</v>
      </c>
      <c r="D770" s="9">
        <v>20193672327</v>
      </c>
      <c r="F770" s="10">
        <v>43612</v>
      </c>
      <c r="G770" s="11">
        <v>68.61</v>
      </c>
      <c r="H770" s="11">
        <v>3.51</v>
      </c>
      <c r="K770" s="11">
        <v>72.12</v>
      </c>
      <c r="L770" s="11" t="s">
        <v>906</v>
      </c>
      <c r="M770" s="7" t="str">
        <f t="shared" si="22"/>
        <v>AIGUES DE BARCELONA ,S.A.</v>
      </c>
      <c r="N770" s="12">
        <f t="shared" si="23"/>
        <v>5</v>
      </c>
      <c r="O770" s="7" t="str">
        <f>IF(N770="","",VLOOKUP(N770,Mestre!$B$2:$C$13,2,FALSE))</f>
        <v>Trimestre 2</v>
      </c>
      <c r="R770"/>
      <c r="S770"/>
      <c r="T770"/>
    </row>
    <row r="771" spans="3:20" ht="15" x14ac:dyDescent="0.25">
      <c r="C771" s="8" t="s">
        <v>1874</v>
      </c>
      <c r="D771" s="9" t="s">
        <v>897</v>
      </c>
      <c r="F771" s="10">
        <v>43593</v>
      </c>
      <c r="G771" s="11">
        <v>15.27</v>
      </c>
      <c r="H771" s="11">
        <v>3.21</v>
      </c>
      <c r="K771" s="11">
        <v>18.48</v>
      </c>
      <c r="L771" s="11" t="s">
        <v>78</v>
      </c>
      <c r="M771" s="7" t="str">
        <f t="shared" si="22"/>
        <v>ROS ROCA SAU</v>
      </c>
      <c r="N771" s="12">
        <f t="shared" si="23"/>
        <v>5</v>
      </c>
      <c r="O771" s="7" t="str">
        <f>IF(N771="","",VLOOKUP(N771,Mestre!$B$2:$C$13,2,FALSE))</f>
        <v>Trimestre 2</v>
      </c>
      <c r="R771"/>
      <c r="S771"/>
      <c r="T771"/>
    </row>
    <row r="772" spans="3:20" ht="15" x14ac:dyDescent="0.25">
      <c r="C772" s="8" t="s">
        <v>1876</v>
      </c>
      <c r="D772" s="9">
        <v>19001823</v>
      </c>
      <c r="F772" s="10">
        <v>43615</v>
      </c>
      <c r="G772" s="11">
        <v>257.47000000000003</v>
      </c>
      <c r="H772" s="11">
        <v>54.07</v>
      </c>
      <c r="K772" s="11">
        <v>311.54000000000002</v>
      </c>
      <c r="L772" s="11" t="s">
        <v>78</v>
      </c>
      <c r="M772" s="7" t="str">
        <f t="shared" si="22"/>
        <v>GRAU, MAQUINARIA I SERVEI INTEGRAL, S.A.</v>
      </c>
      <c r="N772" s="12">
        <f t="shared" si="23"/>
        <v>5</v>
      </c>
      <c r="O772" s="7" t="str">
        <f>IF(N772="","",VLOOKUP(N772,Mestre!$B$2:$C$13,2,FALSE))</f>
        <v>Trimestre 2</v>
      </c>
      <c r="R772"/>
      <c r="S772"/>
      <c r="T772"/>
    </row>
    <row r="773" spans="3:20" ht="15" x14ac:dyDescent="0.25">
      <c r="C773" s="8" t="s">
        <v>1881</v>
      </c>
      <c r="D773" s="9">
        <v>100395</v>
      </c>
      <c r="F773" s="10">
        <v>43613</v>
      </c>
      <c r="G773" s="11">
        <v>16.170000000000002</v>
      </c>
      <c r="H773" s="11">
        <v>3.4</v>
      </c>
      <c r="K773" s="11">
        <v>19.57</v>
      </c>
      <c r="L773" s="11" t="s">
        <v>78</v>
      </c>
      <c r="M773" s="7" t="str">
        <f t="shared" si="22"/>
        <v>RECANVIS BRUGUES MOTOR, S.L.</v>
      </c>
      <c r="N773" s="12">
        <f t="shared" si="23"/>
        <v>5</v>
      </c>
      <c r="O773" s="7" t="str">
        <f>IF(N773="","",VLOOKUP(N773,Mestre!$B$2:$C$13,2,FALSE))</f>
        <v>Trimestre 2</v>
      </c>
      <c r="R773"/>
      <c r="S773"/>
      <c r="T773"/>
    </row>
    <row r="774" spans="3:20" ht="15" x14ac:dyDescent="0.25">
      <c r="C774" s="8" t="s">
        <v>1888</v>
      </c>
      <c r="D774" s="9">
        <v>1993867</v>
      </c>
      <c r="F774" s="10">
        <v>43608</v>
      </c>
      <c r="G774" s="11">
        <v>620.45000000000005</v>
      </c>
      <c r="H774" s="11">
        <v>130.29</v>
      </c>
      <c r="K774" s="11">
        <v>750.74</v>
      </c>
      <c r="L774" s="11" t="s">
        <v>210</v>
      </c>
      <c r="M774" s="7" t="str">
        <f t="shared" si="22"/>
        <v>SAFETY-KLEEN ESPAÑA SA</v>
      </c>
      <c r="N774" s="12">
        <f t="shared" si="23"/>
        <v>5</v>
      </c>
      <c r="O774" s="7" t="str">
        <f>IF(N774="","",VLOOKUP(N774,Mestre!$B$2:$C$13,2,FALSE))</f>
        <v>Trimestre 2</v>
      </c>
      <c r="R774"/>
      <c r="S774"/>
      <c r="T774"/>
    </row>
    <row r="775" spans="3:20" ht="15" x14ac:dyDescent="0.25">
      <c r="C775" s="8" t="s">
        <v>1898</v>
      </c>
      <c r="D775" s="9" t="s">
        <v>896</v>
      </c>
      <c r="F775" s="10">
        <v>43600</v>
      </c>
      <c r="G775" s="11">
        <v>127.5</v>
      </c>
      <c r="H775" s="11">
        <v>26.78</v>
      </c>
      <c r="K775" s="11">
        <v>154.28</v>
      </c>
      <c r="L775" s="11" t="s">
        <v>78</v>
      </c>
      <c r="M775" s="7" t="str">
        <f t="shared" si="22"/>
        <v>ABELLAN Y ORTEGA SL</v>
      </c>
      <c r="N775" s="12">
        <f t="shared" si="23"/>
        <v>5</v>
      </c>
      <c r="O775" s="7" t="str">
        <f>IF(N775="","",VLOOKUP(N775,Mestre!$B$2:$C$13,2,FALSE))</f>
        <v>Trimestre 2</v>
      </c>
      <c r="R775"/>
      <c r="S775"/>
      <c r="T775"/>
    </row>
    <row r="776" spans="3:20" ht="15" x14ac:dyDescent="0.25">
      <c r="C776" s="8" t="s">
        <v>1904</v>
      </c>
      <c r="D776" s="9" t="s">
        <v>894</v>
      </c>
      <c r="F776" s="10">
        <v>43612</v>
      </c>
      <c r="G776" s="11">
        <v>80</v>
      </c>
      <c r="H776" s="11">
        <v>16.8</v>
      </c>
      <c r="K776" s="11">
        <v>96.8</v>
      </c>
      <c r="L776" s="11" t="s">
        <v>895</v>
      </c>
      <c r="M776" s="7" t="str">
        <f t="shared" si="22"/>
        <v>COMO DESING STUDIO SL</v>
      </c>
      <c r="N776" s="12">
        <f t="shared" si="23"/>
        <v>5</v>
      </c>
      <c r="O776" s="7" t="str">
        <f>IF(N776="","",VLOOKUP(N776,Mestre!$B$2:$C$13,2,FALSE))</f>
        <v>Trimestre 2</v>
      </c>
      <c r="R776"/>
      <c r="S776"/>
      <c r="T776"/>
    </row>
    <row r="777" spans="3:20" ht="15" x14ac:dyDescent="0.25">
      <c r="C777" s="8" t="s">
        <v>1906</v>
      </c>
      <c r="D777" s="9">
        <v>190613</v>
      </c>
      <c r="F777" s="10">
        <v>43609</v>
      </c>
      <c r="G777" s="11">
        <v>979</v>
      </c>
      <c r="H777" s="11">
        <v>205.59</v>
      </c>
      <c r="K777" s="11">
        <v>1184.5899999999999</v>
      </c>
      <c r="L777" s="11" t="s">
        <v>900</v>
      </c>
      <c r="M777" s="7" t="str">
        <f t="shared" si="22"/>
        <v>INTERNATIONAL STORAGE &amp; REMOVAILS</v>
      </c>
      <c r="N777" s="12">
        <f t="shared" si="23"/>
        <v>5</v>
      </c>
      <c r="O777" s="7" t="str">
        <f>IF(N777="","",VLOOKUP(N777,Mestre!$B$2:$C$13,2,FALSE))</f>
        <v>Trimestre 2</v>
      </c>
      <c r="R777"/>
      <c r="S777"/>
      <c r="T777"/>
    </row>
    <row r="778" spans="3:20" ht="15" x14ac:dyDescent="0.25">
      <c r="C778" s="8" t="s">
        <v>1910</v>
      </c>
      <c r="D778" s="9">
        <v>19031811</v>
      </c>
      <c r="F778" s="10">
        <v>43586</v>
      </c>
      <c r="G778" s="11">
        <v>58</v>
      </c>
      <c r="H778" s="11">
        <v>12.18</v>
      </c>
      <c r="K778" s="11">
        <v>70.180000000000007</v>
      </c>
      <c r="L778" s="11" t="s">
        <v>78</v>
      </c>
      <c r="M778" s="7" t="str">
        <f t="shared" ref="M778:M841" si="24">MID(C778,8,60)</f>
        <v>RECANVIS AICRAG SA</v>
      </c>
      <c r="N778" s="12">
        <f t="shared" ref="N778:N841" si="25">IF(F778="","",MONTH(F778))</f>
        <v>5</v>
      </c>
      <c r="O778" s="7" t="str">
        <f>IF(N778="","",VLOOKUP(N778,Mestre!$B$2:$C$13,2,FALSE))</f>
        <v>Trimestre 2</v>
      </c>
      <c r="R778"/>
      <c r="S778"/>
      <c r="T778"/>
    </row>
    <row r="779" spans="3:20" ht="15" x14ac:dyDescent="0.25">
      <c r="C779" s="8" t="s">
        <v>1914</v>
      </c>
      <c r="D779" s="9" t="s">
        <v>901</v>
      </c>
      <c r="F779" s="10">
        <v>43598</v>
      </c>
      <c r="G779" s="11">
        <v>461.44</v>
      </c>
      <c r="H779" s="11">
        <v>96.9</v>
      </c>
      <c r="K779" s="11">
        <v>558.34</v>
      </c>
      <c r="L779" s="11" t="s">
        <v>208</v>
      </c>
      <c r="M779" s="7" t="str">
        <f t="shared" si="24"/>
        <v>KLINER PROFESIONAL SA</v>
      </c>
      <c r="N779" s="12">
        <f t="shared" si="25"/>
        <v>5</v>
      </c>
      <c r="O779" s="7" t="str">
        <f>IF(N779="","",VLOOKUP(N779,Mestre!$B$2:$C$13,2,FALSE))</f>
        <v>Trimestre 2</v>
      </c>
      <c r="R779"/>
      <c r="S779"/>
      <c r="T779"/>
    </row>
    <row r="780" spans="3:20" ht="15" x14ac:dyDescent="0.25">
      <c r="C780" s="8" t="s">
        <v>1956</v>
      </c>
      <c r="D780" s="9">
        <v>1900180</v>
      </c>
      <c r="F780" s="10">
        <v>43609</v>
      </c>
      <c r="G780" s="11">
        <v>918</v>
      </c>
      <c r="H780" s="11">
        <v>192.78</v>
      </c>
      <c r="K780" s="11">
        <v>1110.78</v>
      </c>
      <c r="L780" s="11" t="s">
        <v>78</v>
      </c>
      <c r="M780" s="7" t="str">
        <f t="shared" si="24"/>
        <v>COMERCIAL LITHIUMBLEI S.L.</v>
      </c>
      <c r="N780" s="12">
        <f t="shared" si="25"/>
        <v>5</v>
      </c>
      <c r="O780" s="7" t="str">
        <f>IF(N780="","",VLOOKUP(N780,Mestre!$B$2:$C$13,2,FALSE))</f>
        <v>Trimestre 2</v>
      </c>
      <c r="R780"/>
      <c r="S780"/>
      <c r="T780"/>
    </row>
    <row r="781" spans="3:20" ht="15" x14ac:dyDescent="0.25">
      <c r="C781" s="8" t="s">
        <v>1997</v>
      </c>
      <c r="D781" s="9" t="s">
        <v>902</v>
      </c>
      <c r="F781" s="10">
        <v>43592</v>
      </c>
      <c r="G781" s="11">
        <v>3442.46</v>
      </c>
      <c r="H781" s="11">
        <v>355.47</v>
      </c>
      <c r="K781" s="11">
        <v>3797.93</v>
      </c>
      <c r="L781" s="11" t="s">
        <v>904</v>
      </c>
      <c r="M781" s="7" t="str">
        <f t="shared" si="24"/>
        <v>SERVICIOS LIMPIEZA INTEGRALES 2014 SL</v>
      </c>
      <c r="N781" s="12">
        <f t="shared" si="25"/>
        <v>5</v>
      </c>
      <c r="O781" s="7" t="str">
        <f>IF(N781="","",VLOOKUP(N781,Mestre!$B$2:$C$13,2,FALSE))</f>
        <v>Trimestre 2</v>
      </c>
      <c r="R781"/>
      <c r="S781"/>
      <c r="T781"/>
    </row>
    <row r="782" spans="3:20" ht="15" x14ac:dyDescent="0.25">
      <c r="C782" s="8" t="s">
        <v>2025</v>
      </c>
      <c r="D782" s="9">
        <v>70044980</v>
      </c>
      <c r="F782" s="10">
        <v>43613</v>
      </c>
      <c r="G782" s="11">
        <v>687</v>
      </c>
      <c r="H782" s="11">
        <v>144.27000000000001</v>
      </c>
      <c r="K782" s="11">
        <v>831.27</v>
      </c>
      <c r="L782" s="11" t="s">
        <v>892</v>
      </c>
      <c r="M782" s="7" t="str">
        <f t="shared" si="24"/>
        <v>JUNGHEINRICH DE ESPAÑA SA</v>
      </c>
      <c r="N782" s="12">
        <f t="shared" si="25"/>
        <v>5</v>
      </c>
      <c r="O782" s="7" t="str">
        <f>IF(N782="","",VLOOKUP(N782,Mestre!$B$2:$C$13,2,FALSE))</f>
        <v>Trimestre 2</v>
      </c>
      <c r="R782"/>
      <c r="S782"/>
      <c r="T782"/>
    </row>
    <row r="783" spans="3:20" ht="15" x14ac:dyDescent="0.25">
      <c r="C783" s="8" t="s">
        <v>1835</v>
      </c>
      <c r="D783" s="9" t="s">
        <v>907</v>
      </c>
      <c r="F783" s="10">
        <v>43607</v>
      </c>
      <c r="G783" s="11">
        <v>440.4</v>
      </c>
      <c r="H783" s="11">
        <v>92.48</v>
      </c>
      <c r="K783" s="11">
        <v>532.88</v>
      </c>
      <c r="L783" s="11" t="s">
        <v>445</v>
      </c>
      <c r="M783" s="7" t="str">
        <f t="shared" si="24"/>
        <v>VODAFONE ESPAÑA, SAU</v>
      </c>
      <c r="N783" s="12">
        <f t="shared" si="25"/>
        <v>5</v>
      </c>
      <c r="O783" s="7" t="str">
        <f>IF(N783="","",VLOOKUP(N783,Mestre!$B$2:$C$13,2,FALSE))</f>
        <v>Trimestre 2</v>
      </c>
      <c r="R783"/>
      <c r="S783"/>
      <c r="T783"/>
    </row>
    <row r="784" spans="3:20" ht="15" x14ac:dyDescent="0.25">
      <c r="C784" s="8" t="s">
        <v>1842</v>
      </c>
      <c r="D784" s="9">
        <v>7010364752</v>
      </c>
      <c r="F784" s="10">
        <v>43616</v>
      </c>
      <c r="G784" s="11">
        <v>234.67</v>
      </c>
      <c r="H784" s="11">
        <v>49.28</v>
      </c>
      <c r="K784" s="11">
        <v>283.95</v>
      </c>
      <c r="L784" s="11" t="s">
        <v>96</v>
      </c>
      <c r="M784" s="7" t="str">
        <f t="shared" si="24"/>
        <v>LYRECO ESPAÑA SA</v>
      </c>
      <c r="N784" s="12">
        <f t="shared" si="25"/>
        <v>5</v>
      </c>
      <c r="O784" s="7" t="str">
        <f>IF(N784="","",VLOOKUP(N784,Mestre!$B$2:$C$13,2,FALSE))</f>
        <v>Trimestre 2</v>
      </c>
      <c r="R784"/>
      <c r="S784"/>
      <c r="T784"/>
    </row>
    <row r="785" spans="3:20" ht="15" x14ac:dyDescent="0.25">
      <c r="C785" s="8" t="s">
        <v>1843</v>
      </c>
      <c r="D785" s="9" t="s">
        <v>915</v>
      </c>
      <c r="F785" s="10">
        <v>43616</v>
      </c>
      <c r="G785" s="11">
        <v>220.89</v>
      </c>
      <c r="H785" s="11">
        <v>46.39</v>
      </c>
      <c r="K785" s="11">
        <v>267.27999999999997</v>
      </c>
      <c r="L785" s="11" t="s">
        <v>127</v>
      </c>
      <c r="M785" s="7" t="str">
        <f t="shared" si="24"/>
        <v>COSUIN EQUIPOS DE OFICINA, S.A.</v>
      </c>
      <c r="N785" s="12">
        <f t="shared" si="25"/>
        <v>5</v>
      </c>
      <c r="O785" s="7" t="str">
        <f>IF(N785="","",VLOOKUP(N785,Mestre!$B$2:$C$13,2,FALSE))</f>
        <v>Trimestre 2</v>
      </c>
      <c r="R785"/>
      <c r="S785"/>
      <c r="T785"/>
    </row>
    <row r="786" spans="3:20" ht="15" x14ac:dyDescent="0.25">
      <c r="C786" s="8" t="s">
        <v>1843</v>
      </c>
      <c r="D786" s="9" t="s">
        <v>916</v>
      </c>
      <c r="F786" s="10">
        <v>43616</v>
      </c>
      <c r="G786" s="11">
        <v>106.16</v>
      </c>
      <c r="H786" s="11">
        <v>22.29</v>
      </c>
      <c r="K786" s="11">
        <v>128.44999999999999</v>
      </c>
      <c r="L786" s="11" t="s">
        <v>917</v>
      </c>
      <c r="M786" s="7" t="str">
        <f t="shared" si="24"/>
        <v>COSUIN EQUIPOS DE OFICINA, S.A.</v>
      </c>
      <c r="N786" s="12">
        <f t="shared" si="25"/>
        <v>5</v>
      </c>
      <c r="O786" s="7" t="str">
        <f>IF(N786="","",VLOOKUP(N786,Mestre!$B$2:$C$13,2,FALSE))</f>
        <v>Trimestre 2</v>
      </c>
      <c r="R786"/>
      <c r="S786"/>
      <c r="T786"/>
    </row>
    <row r="787" spans="3:20" ht="15" x14ac:dyDescent="0.25">
      <c r="C787" s="8" t="s">
        <v>1843</v>
      </c>
      <c r="D787" s="9" t="s">
        <v>918</v>
      </c>
      <c r="F787" s="10">
        <v>43616</v>
      </c>
      <c r="G787" s="11">
        <v>227.54</v>
      </c>
      <c r="H787" s="11">
        <v>47.78</v>
      </c>
      <c r="K787" s="11">
        <v>275.32</v>
      </c>
      <c r="L787" s="11" t="s">
        <v>917</v>
      </c>
      <c r="M787" s="7" t="str">
        <f t="shared" si="24"/>
        <v>COSUIN EQUIPOS DE OFICINA, S.A.</v>
      </c>
      <c r="N787" s="12">
        <f t="shared" si="25"/>
        <v>5</v>
      </c>
      <c r="O787" s="7" t="str">
        <f>IF(N787="","",VLOOKUP(N787,Mestre!$B$2:$C$13,2,FALSE))</f>
        <v>Trimestre 2</v>
      </c>
      <c r="R787"/>
      <c r="S787"/>
      <c r="T787"/>
    </row>
    <row r="788" spans="3:20" ht="15" x14ac:dyDescent="0.25">
      <c r="C788" s="8" t="s">
        <v>1843</v>
      </c>
      <c r="D788" s="9" t="s">
        <v>919</v>
      </c>
      <c r="F788" s="10">
        <v>43616</v>
      </c>
      <c r="G788" s="11">
        <v>102.09</v>
      </c>
      <c r="H788" s="11">
        <v>21.44</v>
      </c>
      <c r="K788" s="11">
        <v>123.53</v>
      </c>
      <c r="L788" s="11" t="s">
        <v>917</v>
      </c>
      <c r="M788" s="7" t="str">
        <f t="shared" si="24"/>
        <v>COSUIN EQUIPOS DE OFICINA, S.A.</v>
      </c>
      <c r="N788" s="12">
        <f t="shared" si="25"/>
        <v>5</v>
      </c>
      <c r="O788" s="7" t="str">
        <f>IF(N788="","",VLOOKUP(N788,Mestre!$B$2:$C$13,2,FALSE))</f>
        <v>Trimestre 2</v>
      </c>
      <c r="R788"/>
      <c r="S788"/>
      <c r="T788"/>
    </row>
    <row r="789" spans="3:20" ht="15" x14ac:dyDescent="0.25">
      <c r="C789" s="8" t="s">
        <v>1843</v>
      </c>
      <c r="D789" s="9" t="s">
        <v>920</v>
      </c>
      <c r="F789" s="10">
        <v>43616</v>
      </c>
      <c r="G789" s="11">
        <v>73.63</v>
      </c>
      <c r="H789" s="11">
        <v>15.46</v>
      </c>
      <c r="K789" s="11">
        <v>89.09</v>
      </c>
      <c r="L789" s="11" t="s">
        <v>921</v>
      </c>
      <c r="M789" s="7" t="str">
        <f t="shared" si="24"/>
        <v>COSUIN EQUIPOS DE OFICINA, S.A.</v>
      </c>
      <c r="N789" s="12">
        <f t="shared" si="25"/>
        <v>5</v>
      </c>
      <c r="O789" s="7" t="str">
        <f>IF(N789="","",VLOOKUP(N789,Mestre!$B$2:$C$13,2,FALSE))</f>
        <v>Trimestre 2</v>
      </c>
      <c r="R789"/>
      <c r="S789"/>
      <c r="T789"/>
    </row>
    <row r="790" spans="3:20" ht="15" x14ac:dyDescent="0.25">
      <c r="C790" s="8" t="s">
        <v>1843</v>
      </c>
      <c r="D790" s="9" t="s">
        <v>922</v>
      </c>
      <c r="F790" s="10">
        <v>43616</v>
      </c>
      <c r="G790" s="11">
        <v>62.79</v>
      </c>
      <c r="H790" s="11">
        <v>13.19</v>
      </c>
      <c r="K790" s="11">
        <v>75.98</v>
      </c>
      <c r="L790" s="11" t="s">
        <v>923</v>
      </c>
      <c r="M790" s="7" t="str">
        <f t="shared" si="24"/>
        <v>COSUIN EQUIPOS DE OFICINA, S.A.</v>
      </c>
      <c r="N790" s="12">
        <f t="shared" si="25"/>
        <v>5</v>
      </c>
      <c r="O790" s="7" t="str">
        <f>IF(N790="","",VLOOKUP(N790,Mestre!$B$2:$C$13,2,FALSE))</f>
        <v>Trimestre 2</v>
      </c>
      <c r="R790"/>
      <c r="S790"/>
      <c r="T790"/>
    </row>
    <row r="791" spans="3:20" ht="15" x14ac:dyDescent="0.25">
      <c r="C791" s="8" t="s">
        <v>1843</v>
      </c>
      <c r="D791" s="9" t="s">
        <v>924</v>
      </c>
      <c r="F791" s="10">
        <v>43616</v>
      </c>
      <c r="G791" s="11">
        <v>106.65</v>
      </c>
      <c r="H791" s="11">
        <v>22.4</v>
      </c>
      <c r="K791" s="11">
        <v>129.05000000000001</v>
      </c>
      <c r="L791" s="11" t="s">
        <v>923</v>
      </c>
      <c r="M791" s="7" t="str">
        <f t="shared" si="24"/>
        <v>COSUIN EQUIPOS DE OFICINA, S.A.</v>
      </c>
      <c r="N791" s="12">
        <f t="shared" si="25"/>
        <v>5</v>
      </c>
      <c r="O791" s="7" t="str">
        <f>IF(N791="","",VLOOKUP(N791,Mestre!$B$2:$C$13,2,FALSE))</f>
        <v>Trimestre 2</v>
      </c>
      <c r="R791"/>
      <c r="S791"/>
      <c r="T791"/>
    </row>
    <row r="792" spans="3:20" ht="15" x14ac:dyDescent="0.25">
      <c r="C792" s="8" t="s">
        <v>1843</v>
      </c>
      <c r="D792" s="9" t="s">
        <v>925</v>
      </c>
      <c r="F792" s="10">
        <v>43616</v>
      </c>
      <c r="G792" s="11">
        <v>164.67</v>
      </c>
      <c r="H792" s="11">
        <v>34.58</v>
      </c>
      <c r="K792" s="11">
        <v>199.25</v>
      </c>
      <c r="L792" s="11" t="s">
        <v>923</v>
      </c>
      <c r="M792" s="7" t="str">
        <f t="shared" si="24"/>
        <v>COSUIN EQUIPOS DE OFICINA, S.A.</v>
      </c>
      <c r="N792" s="12">
        <f t="shared" si="25"/>
        <v>5</v>
      </c>
      <c r="O792" s="7" t="str">
        <f>IF(N792="","",VLOOKUP(N792,Mestre!$B$2:$C$13,2,FALSE))</f>
        <v>Trimestre 2</v>
      </c>
      <c r="R792"/>
      <c r="S792"/>
      <c r="T792"/>
    </row>
    <row r="793" spans="3:20" ht="15" x14ac:dyDescent="0.25">
      <c r="C793" s="8" t="s">
        <v>1843</v>
      </c>
      <c r="D793" s="9" t="s">
        <v>926</v>
      </c>
      <c r="F793" s="10">
        <v>43616</v>
      </c>
      <c r="G793" s="11">
        <v>61.74</v>
      </c>
      <c r="H793" s="11">
        <v>12.97</v>
      </c>
      <c r="K793" s="11">
        <v>74.709999999999994</v>
      </c>
      <c r="L793" s="11" t="s">
        <v>127</v>
      </c>
      <c r="M793" s="7" t="str">
        <f t="shared" si="24"/>
        <v>COSUIN EQUIPOS DE OFICINA, S.A.</v>
      </c>
      <c r="N793" s="12">
        <f t="shared" si="25"/>
        <v>5</v>
      </c>
      <c r="O793" s="7" t="str">
        <f>IF(N793="","",VLOOKUP(N793,Mestre!$B$2:$C$13,2,FALSE))</f>
        <v>Trimestre 2</v>
      </c>
      <c r="R793"/>
      <c r="S793"/>
      <c r="T793"/>
    </row>
    <row r="794" spans="3:20" ht="15" x14ac:dyDescent="0.25">
      <c r="C794" s="8" t="s">
        <v>1843</v>
      </c>
      <c r="D794" s="9" t="s">
        <v>927</v>
      </c>
      <c r="F794" s="10">
        <v>43616</v>
      </c>
      <c r="G794" s="11">
        <v>50.63</v>
      </c>
      <c r="H794" s="11">
        <v>10.63</v>
      </c>
      <c r="K794" s="11">
        <v>61.26</v>
      </c>
      <c r="L794" s="11" t="s">
        <v>127</v>
      </c>
      <c r="M794" s="7" t="str">
        <f t="shared" si="24"/>
        <v>COSUIN EQUIPOS DE OFICINA, S.A.</v>
      </c>
      <c r="N794" s="12">
        <f t="shared" si="25"/>
        <v>5</v>
      </c>
      <c r="O794" s="7" t="str">
        <f>IF(N794="","",VLOOKUP(N794,Mestre!$B$2:$C$13,2,FALSE))</f>
        <v>Trimestre 2</v>
      </c>
      <c r="R794"/>
      <c r="S794"/>
      <c r="T794"/>
    </row>
    <row r="795" spans="3:20" ht="15" x14ac:dyDescent="0.25">
      <c r="C795" s="8" t="s">
        <v>1843</v>
      </c>
      <c r="D795" s="9" t="s">
        <v>928</v>
      </c>
      <c r="F795" s="10">
        <v>43616</v>
      </c>
      <c r="G795" s="11">
        <v>73.63</v>
      </c>
      <c r="H795" s="11">
        <v>15.46</v>
      </c>
      <c r="K795" s="11">
        <v>89.09</v>
      </c>
      <c r="L795" s="11" t="s">
        <v>127</v>
      </c>
      <c r="M795" s="7" t="str">
        <f t="shared" si="24"/>
        <v>COSUIN EQUIPOS DE OFICINA, S.A.</v>
      </c>
      <c r="N795" s="12">
        <f t="shared" si="25"/>
        <v>5</v>
      </c>
      <c r="O795" s="7" t="str">
        <f>IF(N795="","",VLOOKUP(N795,Mestre!$B$2:$C$13,2,FALSE))</f>
        <v>Trimestre 2</v>
      </c>
      <c r="R795"/>
      <c r="S795"/>
      <c r="T795"/>
    </row>
    <row r="796" spans="3:20" ht="15" x14ac:dyDescent="0.25">
      <c r="C796" s="8" t="s">
        <v>1843</v>
      </c>
      <c r="D796" s="9" t="s">
        <v>929</v>
      </c>
      <c r="F796" s="10">
        <v>43616</v>
      </c>
      <c r="G796" s="11">
        <v>73.63</v>
      </c>
      <c r="H796" s="11">
        <v>15.46</v>
      </c>
      <c r="K796" s="11">
        <v>89.09</v>
      </c>
      <c r="L796" s="11" t="s">
        <v>127</v>
      </c>
      <c r="M796" s="7" t="str">
        <f t="shared" si="24"/>
        <v>COSUIN EQUIPOS DE OFICINA, S.A.</v>
      </c>
      <c r="N796" s="12">
        <f t="shared" si="25"/>
        <v>5</v>
      </c>
      <c r="O796" s="7" t="str">
        <f>IF(N796="","",VLOOKUP(N796,Mestre!$B$2:$C$13,2,FALSE))</f>
        <v>Trimestre 2</v>
      </c>
      <c r="R796"/>
      <c r="S796"/>
      <c r="T796"/>
    </row>
    <row r="797" spans="3:20" ht="15" x14ac:dyDescent="0.25">
      <c r="C797" s="8" t="s">
        <v>1839</v>
      </c>
      <c r="D797" s="9">
        <v>20193672337</v>
      </c>
      <c r="F797" s="10">
        <v>43616</v>
      </c>
      <c r="G797" s="11">
        <v>83.59</v>
      </c>
      <c r="H797" s="11">
        <v>3.33</v>
      </c>
      <c r="K797" s="11">
        <v>86.92</v>
      </c>
      <c r="L797" s="11" t="s">
        <v>938</v>
      </c>
      <c r="M797" s="7" t="str">
        <f t="shared" si="24"/>
        <v>AIGUES DE BARCELONA ,S.A.</v>
      </c>
      <c r="N797" s="12">
        <f t="shared" si="25"/>
        <v>5</v>
      </c>
      <c r="O797" s="7" t="str">
        <f>IF(N797="","",VLOOKUP(N797,Mestre!$B$2:$C$13,2,FALSE))</f>
        <v>Trimestre 2</v>
      </c>
      <c r="R797"/>
      <c r="S797"/>
      <c r="T797"/>
    </row>
    <row r="798" spans="3:20" ht="15" x14ac:dyDescent="0.25">
      <c r="C798" s="8" t="s">
        <v>1856</v>
      </c>
      <c r="D798" s="9">
        <v>57</v>
      </c>
      <c r="F798" s="10">
        <v>43586</v>
      </c>
      <c r="G798" s="11">
        <v>6240</v>
      </c>
      <c r="H798" s="11">
        <v>1310.4000000000001</v>
      </c>
      <c r="K798" s="11">
        <v>7550.4</v>
      </c>
      <c r="L798" s="11" t="s">
        <v>948</v>
      </c>
      <c r="M798" s="7" t="str">
        <f t="shared" si="24"/>
        <v>GRUPO MONTANER &amp; ASOCIADOS SA</v>
      </c>
      <c r="N798" s="12">
        <f t="shared" si="25"/>
        <v>5</v>
      </c>
      <c r="O798" s="7" t="str">
        <f>IF(N798="","",VLOOKUP(N798,Mestre!$B$2:$C$13,2,FALSE))</f>
        <v>Trimestre 2</v>
      </c>
      <c r="R798"/>
      <c r="S798"/>
      <c r="T798"/>
    </row>
    <row r="799" spans="3:20" ht="15" x14ac:dyDescent="0.25">
      <c r="C799" s="8" t="s">
        <v>1853</v>
      </c>
      <c r="D799" s="9" t="s">
        <v>914</v>
      </c>
      <c r="F799" s="10">
        <v>43616</v>
      </c>
      <c r="G799" s="11">
        <v>373.71</v>
      </c>
      <c r="H799" s="11">
        <v>78.48</v>
      </c>
      <c r="K799" s="11">
        <v>452.19</v>
      </c>
      <c r="L799" s="11" t="s">
        <v>78</v>
      </c>
      <c r="M799" s="7" t="str">
        <f t="shared" si="24"/>
        <v>FERRETERIA PEPIOL, S.A.</v>
      </c>
      <c r="N799" s="12">
        <f t="shared" si="25"/>
        <v>5</v>
      </c>
      <c r="O799" s="7" t="str">
        <f>IF(N799="","",VLOOKUP(N799,Mestre!$B$2:$C$13,2,FALSE))</f>
        <v>Trimestre 2</v>
      </c>
      <c r="R799"/>
      <c r="S799"/>
      <c r="T799"/>
    </row>
    <row r="800" spans="3:20" ht="15" x14ac:dyDescent="0.25">
      <c r="C800" s="8" t="s">
        <v>1868</v>
      </c>
      <c r="D800" s="9">
        <v>180247</v>
      </c>
      <c r="F800" s="10">
        <v>43600</v>
      </c>
      <c r="G800" s="11">
        <v>254.53</v>
      </c>
      <c r="H800" s="11">
        <v>53.45</v>
      </c>
      <c r="K800" s="11">
        <v>307.98</v>
      </c>
      <c r="L800" s="11" t="s">
        <v>329</v>
      </c>
      <c r="M800" s="7" t="str">
        <f t="shared" si="24"/>
        <v>COHIMAR HIDRAULICA NEUMATICA S.L.</v>
      </c>
      <c r="N800" s="12">
        <f t="shared" si="25"/>
        <v>5</v>
      </c>
      <c r="O800" s="7" t="str">
        <f>IF(N800="","",VLOOKUP(N800,Mestre!$B$2:$C$13,2,FALSE))</f>
        <v>Trimestre 2</v>
      </c>
      <c r="R800"/>
      <c r="S800"/>
      <c r="T800"/>
    </row>
    <row r="801" spans="3:20" ht="15" x14ac:dyDescent="0.25">
      <c r="C801" s="8" t="s">
        <v>1868</v>
      </c>
      <c r="D801" s="9">
        <v>181347</v>
      </c>
      <c r="F801" s="10">
        <v>43616</v>
      </c>
      <c r="G801" s="11">
        <v>201.25</v>
      </c>
      <c r="H801" s="11">
        <v>42.26</v>
      </c>
      <c r="K801" s="11">
        <v>243.51</v>
      </c>
      <c r="L801" s="11" t="s">
        <v>329</v>
      </c>
      <c r="M801" s="7" t="str">
        <f t="shared" si="24"/>
        <v>COHIMAR HIDRAULICA NEUMATICA S.L.</v>
      </c>
      <c r="N801" s="12">
        <f t="shared" si="25"/>
        <v>5</v>
      </c>
      <c r="O801" s="7" t="str">
        <f>IF(N801="","",VLOOKUP(N801,Mestre!$B$2:$C$13,2,FALSE))</f>
        <v>Trimestre 2</v>
      </c>
      <c r="R801"/>
      <c r="S801"/>
      <c r="T801"/>
    </row>
    <row r="802" spans="3:20" ht="15" x14ac:dyDescent="0.25">
      <c r="C802" s="8" t="s">
        <v>1868</v>
      </c>
      <c r="D802" s="9">
        <v>181348</v>
      </c>
      <c r="F802" s="10">
        <v>43616</v>
      </c>
      <c r="G802" s="11">
        <v>150.15</v>
      </c>
      <c r="H802" s="11">
        <v>31.53</v>
      </c>
      <c r="K802" s="11">
        <v>181.68</v>
      </c>
      <c r="L802" s="11" t="s">
        <v>329</v>
      </c>
      <c r="M802" s="7" t="str">
        <f t="shared" si="24"/>
        <v>COHIMAR HIDRAULICA NEUMATICA S.L.</v>
      </c>
      <c r="N802" s="12">
        <f t="shared" si="25"/>
        <v>5</v>
      </c>
      <c r="O802" s="7" t="str">
        <f>IF(N802="","",VLOOKUP(N802,Mestre!$B$2:$C$13,2,FALSE))</f>
        <v>Trimestre 2</v>
      </c>
      <c r="R802"/>
      <c r="S802"/>
      <c r="T802"/>
    </row>
    <row r="803" spans="3:20" ht="15" x14ac:dyDescent="0.25">
      <c r="C803" s="8" t="s">
        <v>1868</v>
      </c>
      <c r="D803" s="9">
        <v>181346</v>
      </c>
      <c r="F803" s="10">
        <v>43616</v>
      </c>
      <c r="G803" s="11">
        <v>50.42</v>
      </c>
      <c r="H803" s="11">
        <v>10.59</v>
      </c>
      <c r="K803" s="11">
        <v>61.01</v>
      </c>
      <c r="L803" s="11" t="s">
        <v>329</v>
      </c>
      <c r="M803" s="7" t="str">
        <f t="shared" si="24"/>
        <v>COHIMAR HIDRAULICA NEUMATICA S.L.</v>
      </c>
      <c r="N803" s="12">
        <f t="shared" si="25"/>
        <v>5</v>
      </c>
      <c r="O803" s="7" t="str">
        <f>IF(N803="","",VLOOKUP(N803,Mestre!$B$2:$C$13,2,FALSE))</f>
        <v>Trimestre 2</v>
      </c>
      <c r="R803"/>
      <c r="S803"/>
      <c r="T803"/>
    </row>
    <row r="804" spans="3:20" ht="15" x14ac:dyDescent="0.25">
      <c r="C804" s="8" t="s">
        <v>1865</v>
      </c>
      <c r="D804" s="9">
        <v>190390</v>
      </c>
      <c r="F804" s="10">
        <v>43616</v>
      </c>
      <c r="G804" s="11">
        <v>1727.73</v>
      </c>
      <c r="H804" s="11">
        <v>362.82</v>
      </c>
      <c r="K804" s="11">
        <v>2090.5500000000002</v>
      </c>
      <c r="L804" s="11" t="s">
        <v>78</v>
      </c>
      <c r="M804" s="7" t="str">
        <f t="shared" si="24"/>
        <v>SICAL SL</v>
      </c>
      <c r="N804" s="12">
        <f t="shared" si="25"/>
        <v>5</v>
      </c>
      <c r="O804" s="7" t="str">
        <f>IF(N804="","",VLOOKUP(N804,Mestre!$B$2:$C$13,2,FALSE))</f>
        <v>Trimestre 2</v>
      </c>
      <c r="R804"/>
      <c r="S804"/>
      <c r="T804"/>
    </row>
    <row r="805" spans="3:20" ht="15" x14ac:dyDescent="0.25">
      <c r="C805" s="8" t="s">
        <v>1873</v>
      </c>
      <c r="D805" s="9">
        <v>3387</v>
      </c>
      <c r="F805" s="10">
        <v>43616</v>
      </c>
      <c r="G805" s="11">
        <v>275</v>
      </c>
      <c r="H805" s="11">
        <v>57.75</v>
      </c>
      <c r="K805" s="11">
        <v>332.75</v>
      </c>
      <c r="L805" s="11" t="s">
        <v>910</v>
      </c>
      <c r="M805" s="7" t="str">
        <f t="shared" si="24"/>
        <v>V.I.EQUIP, SL</v>
      </c>
      <c r="N805" s="12">
        <f t="shared" si="25"/>
        <v>5</v>
      </c>
      <c r="O805" s="7" t="str">
        <f>IF(N805="","",VLOOKUP(N805,Mestre!$B$2:$C$13,2,FALSE))</f>
        <v>Trimestre 2</v>
      </c>
      <c r="R805"/>
      <c r="S805"/>
      <c r="T805"/>
    </row>
    <row r="806" spans="3:20" ht="15" x14ac:dyDescent="0.25">
      <c r="C806" s="8" t="s">
        <v>1877</v>
      </c>
      <c r="D806" s="9">
        <v>193444</v>
      </c>
      <c r="F806" s="10">
        <v>43616</v>
      </c>
      <c r="G806" s="11">
        <v>466.3</v>
      </c>
      <c r="H806" s="11">
        <v>97.92</v>
      </c>
      <c r="K806" s="11">
        <v>564.22</v>
      </c>
      <c r="L806" s="11" t="s">
        <v>78</v>
      </c>
      <c r="M806" s="7" t="str">
        <f t="shared" si="24"/>
        <v>CIPRIANO VILLARES CEREZO</v>
      </c>
      <c r="N806" s="12">
        <f t="shared" si="25"/>
        <v>5</v>
      </c>
      <c r="O806" s="7" t="str">
        <f>IF(N806="","",VLOOKUP(N806,Mestre!$B$2:$C$13,2,FALSE))</f>
        <v>Trimestre 2</v>
      </c>
      <c r="R806"/>
      <c r="S806"/>
      <c r="T806"/>
    </row>
    <row r="807" spans="3:20" ht="15" x14ac:dyDescent="0.25">
      <c r="C807" s="8" t="s">
        <v>1882</v>
      </c>
      <c r="D807" s="9" t="s">
        <v>940</v>
      </c>
      <c r="F807" s="10">
        <v>43616</v>
      </c>
      <c r="G807" s="11">
        <v>692.62</v>
      </c>
      <c r="H807" s="11">
        <v>145.44999999999999</v>
      </c>
      <c r="K807" s="11">
        <v>838.07</v>
      </c>
      <c r="L807" s="11" t="s">
        <v>101</v>
      </c>
      <c r="M807" s="7" t="str">
        <f t="shared" si="24"/>
        <v>NEUMATICOS SOLEDAD, S.L.</v>
      </c>
      <c r="N807" s="12">
        <f t="shared" si="25"/>
        <v>5</v>
      </c>
      <c r="O807" s="7" t="str">
        <f>IF(N807="","",VLOOKUP(N807,Mestre!$B$2:$C$13,2,FALSE))</f>
        <v>Trimestre 2</v>
      </c>
      <c r="R807"/>
      <c r="S807"/>
      <c r="T807"/>
    </row>
    <row r="808" spans="3:20" ht="15" x14ac:dyDescent="0.25">
      <c r="C808" s="8" t="s">
        <v>1878</v>
      </c>
      <c r="D808" s="9">
        <v>19536</v>
      </c>
      <c r="F808" s="10">
        <v>43616</v>
      </c>
      <c r="G808" s="11">
        <v>432.37</v>
      </c>
      <c r="H808" s="11">
        <v>90.8</v>
      </c>
      <c r="K808" s="11">
        <v>523.16999999999996</v>
      </c>
      <c r="L808" s="11" t="s">
        <v>78</v>
      </c>
      <c r="M808" s="7" t="str">
        <f t="shared" si="24"/>
        <v>MARQUIFREN SL</v>
      </c>
      <c r="N808" s="12">
        <f t="shared" si="25"/>
        <v>5</v>
      </c>
      <c r="O808" s="7" t="str">
        <f>IF(N808="","",VLOOKUP(N808,Mestre!$B$2:$C$13,2,FALSE))</f>
        <v>Trimestre 2</v>
      </c>
      <c r="R808"/>
      <c r="S808"/>
      <c r="T808"/>
    </row>
    <row r="809" spans="3:20" ht="15" x14ac:dyDescent="0.25">
      <c r="C809" s="8" t="s">
        <v>1898</v>
      </c>
      <c r="D809" s="9" t="s">
        <v>908</v>
      </c>
      <c r="F809" s="10">
        <v>43615</v>
      </c>
      <c r="G809" s="11">
        <v>475</v>
      </c>
      <c r="H809" s="11">
        <v>99.75</v>
      </c>
      <c r="K809" s="11">
        <v>574.75</v>
      </c>
      <c r="L809" s="11" t="s">
        <v>78</v>
      </c>
      <c r="M809" s="7" t="str">
        <f t="shared" si="24"/>
        <v>ABELLAN Y ORTEGA SL</v>
      </c>
      <c r="N809" s="12">
        <f t="shared" si="25"/>
        <v>5</v>
      </c>
      <c r="O809" s="7" t="str">
        <f>IF(N809="","",VLOOKUP(N809,Mestre!$B$2:$C$13,2,FALSE))</f>
        <v>Trimestre 2</v>
      </c>
      <c r="R809"/>
      <c r="S809"/>
      <c r="T809"/>
    </row>
    <row r="810" spans="3:20" ht="15" x14ac:dyDescent="0.25">
      <c r="C810" s="8" t="s">
        <v>1899</v>
      </c>
      <c r="D810" s="9" t="s">
        <v>937</v>
      </c>
      <c r="F810" s="10">
        <v>43616</v>
      </c>
      <c r="G810" s="11">
        <v>378.68</v>
      </c>
      <c r="H810" s="11">
        <v>79.52</v>
      </c>
      <c r="K810" s="11">
        <v>458.2</v>
      </c>
      <c r="L810" s="11" t="s">
        <v>160</v>
      </c>
      <c r="M810" s="7" t="str">
        <f t="shared" si="24"/>
        <v>SOLRED S.A.</v>
      </c>
      <c r="N810" s="12">
        <f t="shared" si="25"/>
        <v>5</v>
      </c>
      <c r="O810" s="7" t="str">
        <f>IF(N810="","",VLOOKUP(N810,Mestre!$B$2:$C$13,2,FALSE))</f>
        <v>Trimestre 2</v>
      </c>
      <c r="R810"/>
      <c r="S810"/>
      <c r="T810"/>
    </row>
    <row r="811" spans="3:20" ht="15" x14ac:dyDescent="0.25">
      <c r="C811" s="8" t="s">
        <v>1911</v>
      </c>
      <c r="D811" s="9">
        <v>9</v>
      </c>
      <c r="F811" s="10">
        <v>43616</v>
      </c>
      <c r="G811" s="11">
        <v>652</v>
      </c>
      <c r="H811" s="11">
        <v>136.91999999999999</v>
      </c>
      <c r="K811" s="11">
        <v>788.92</v>
      </c>
      <c r="L811" s="11" t="s">
        <v>912</v>
      </c>
      <c r="M811" s="7" t="str">
        <f t="shared" si="24"/>
        <v>ENGAR SERVEIS I RECANVIS AUTO, S.L.</v>
      </c>
      <c r="N811" s="12">
        <f t="shared" si="25"/>
        <v>5</v>
      </c>
      <c r="O811" s="7" t="str">
        <f>IF(N811="","",VLOOKUP(N811,Mestre!$B$2:$C$13,2,FALSE))</f>
        <v>Trimestre 2</v>
      </c>
      <c r="R811"/>
      <c r="S811"/>
      <c r="T811"/>
    </row>
    <row r="812" spans="3:20" ht="15" x14ac:dyDescent="0.25">
      <c r="C812" s="8" t="s">
        <v>1919</v>
      </c>
      <c r="D812" s="9" t="s">
        <v>935</v>
      </c>
      <c r="F812" s="10">
        <v>43616</v>
      </c>
      <c r="G812" s="11">
        <v>53.05</v>
      </c>
      <c r="H812" s="11">
        <v>11.14</v>
      </c>
      <c r="K812" s="11">
        <v>64.19</v>
      </c>
      <c r="L812" s="11" t="s">
        <v>936</v>
      </c>
      <c r="M812" s="7" t="str">
        <f t="shared" si="24"/>
        <v>SUMINISTROS AN-BO, S.L.</v>
      </c>
      <c r="N812" s="12">
        <f t="shared" si="25"/>
        <v>5</v>
      </c>
      <c r="O812" s="7" t="str">
        <f>IF(N812="","",VLOOKUP(N812,Mestre!$B$2:$C$13,2,FALSE))</f>
        <v>Trimestre 2</v>
      </c>
      <c r="R812"/>
      <c r="S812"/>
      <c r="T812"/>
    </row>
    <row r="813" spans="3:20" ht="15" x14ac:dyDescent="0.25">
      <c r="C813" s="8" t="s">
        <v>1920</v>
      </c>
      <c r="D813" s="9">
        <v>23701</v>
      </c>
      <c r="F813" s="10">
        <v>43614</v>
      </c>
      <c r="G813" s="11">
        <v>127.5</v>
      </c>
      <c r="H813" s="11">
        <v>26.78</v>
      </c>
      <c r="K813" s="11">
        <v>154.28</v>
      </c>
      <c r="L813" s="11" t="s">
        <v>83</v>
      </c>
      <c r="M813" s="7" t="str">
        <f t="shared" si="24"/>
        <v>TALLERES LLIÇA, S.L.</v>
      </c>
      <c r="N813" s="12">
        <f t="shared" si="25"/>
        <v>5</v>
      </c>
      <c r="O813" s="7" t="str">
        <f>IF(N813="","",VLOOKUP(N813,Mestre!$B$2:$C$13,2,FALSE))</f>
        <v>Trimestre 2</v>
      </c>
      <c r="R813"/>
      <c r="S813"/>
      <c r="T813"/>
    </row>
    <row r="814" spans="3:20" ht="15" x14ac:dyDescent="0.25">
      <c r="C814" s="8" t="s">
        <v>1920</v>
      </c>
      <c r="D814" s="9">
        <v>23700</v>
      </c>
      <c r="F814" s="10">
        <v>43614</v>
      </c>
      <c r="G814" s="11">
        <v>806.4</v>
      </c>
      <c r="H814" s="11">
        <v>169.34</v>
      </c>
      <c r="K814" s="11">
        <v>975.74</v>
      </c>
      <c r="L814" s="11" t="s">
        <v>83</v>
      </c>
      <c r="M814" s="7" t="str">
        <f t="shared" si="24"/>
        <v>TALLERES LLIÇA, S.L.</v>
      </c>
      <c r="N814" s="12">
        <f t="shared" si="25"/>
        <v>5</v>
      </c>
      <c r="O814" s="7" t="str">
        <f>IF(N814="","",VLOOKUP(N814,Mestre!$B$2:$C$13,2,FALSE))</f>
        <v>Trimestre 2</v>
      </c>
      <c r="R814"/>
      <c r="S814"/>
      <c r="T814"/>
    </row>
    <row r="815" spans="3:20" ht="15" x14ac:dyDescent="0.25">
      <c r="C815" s="8" t="s">
        <v>1934</v>
      </c>
      <c r="D815" s="9">
        <v>19045109</v>
      </c>
      <c r="F815" s="10">
        <v>43588</v>
      </c>
      <c r="G815" s="11">
        <v>790</v>
      </c>
      <c r="H815" s="11">
        <v>79</v>
      </c>
      <c r="K815" s="11">
        <v>869</v>
      </c>
      <c r="L815" s="11" t="s">
        <v>802</v>
      </c>
      <c r="M815" s="7" t="str">
        <f t="shared" si="24"/>
        <v>NORDVERT SL</v>
      </c>
      <c r="N815" s="12">
        <f t="shared" si="25"/>
        <v>5</v>
      </c>
      <c r="O815" s="7" t="str">
        <f>IF(N815="","",VLOOKUP(N815,Mestre!$B$2:$C$13,2,FALSE))</f>
        <v>Trimestre 2</v>
      </c>
      <c r="R815"/>
      <c r="S815"/>
      <c r="T815"/>
    </row>
    <row r="816" spans="3:20" ht="15" x14ac:dyDescent="0.25">
      <c r="C816" s="8" t="s">
        <v>1939</v>
      </c>
      <c r="D816" s="9">
        <v>15</v>
      </c>
      <c r="F816" s="10">
        <v>43616</v>
      </c>
      <c r="G816" s="11">
        <v>440</v>
      </c>
      <c r="H816" s="11">
        <v>92.4</v>
      </c>
      <c r="K816" s="11">
        <v>532.4</v>
      </c>
      <c r="L816" s="11" t="s">
        <v>78</v>
      </c>
      <c r="M816" s="7" t="str">
        <f t="shared" si="24"/>
        <v>CASTELAO SL</v>
      </c>
      <c r="N816" s="12">
        <f t="shared" si="25"/>
        <v>5</v>
      </c>
      <c r="O816" s="7" t="str">
        <f>IF(N816="","",VLOOKUP(N816,Mestre!$B$2:$C$13,2,FALSE))</f>
        <v>Trimestre 2</v>
      </c>
      <c r="R816"/>
      <c r="S816"/>
      <c r="T816"/>
    </row>
    <row r="817" spans="3:20" ht="15" x14ac:dyDescent="0.25">
      <c r="C817" s="8" t="s">
        <v>1952</v>
      </c>
      <c r="D817" s="9">
        <v>106</v>
      </c>
      <c r="F817" s="10">
        <v>43616</v>
      </c>
      <c r="G817" s="11">
        <v>637.6</v>
      </c>
      <c r="H817" s="11">
        <v>133.9</v>
      </c>
      <c r="K817" s="11">
        <v>771.5</v>
      </c>
      <c r="L817" s="11" t="s">
        <v>436</v>
      </c>
      <c r="M817" s="7" t="str">
        <f t="shared" si="24"/>
        <v>BOREAL INFORMATION TECHNOLOGY, S.L.</v>
      </c>
      <c r="N817" s="12">
        <f t="shared" si="25"/>
        <v>5</v>
      </c>
      <c r="O817" s="7" t="str">
        <f>IF(N817="","",VLOOKUP(N817,Mestre!$B$2:$C$13,2,FALSE))</f>
        <v>Trimestre 2</v>
      </c>
      <c r="R817"/>
      <c r="S817"/>
      <c r="T817"/>
    </row>
    <row r="818" spans="3:20" ht="15" x14ac:dyDescent="0.25">
      <c r="C818" s="8" t="s">
        <v>1955</v>
      </c>
      <c r="D818" s="9" t="s">
        <v>941</v>
      </c>
      <c r="F818" s="10">
        <v>43616</v>
      </c>
      <c r="G818" s="11">
        <v>125.94</v>
      </c>
      <c r="H818" s="11">
        <v>18.27</v>
      </c>
      <c r="K818" s="11">
        <v>144.21</v>
      </c>
      <c r="L818" s="11" t="s">
        <v>166</v>
      </c>
      <c r="M818" s="7" t="str">
        <f t="shared" si="24"/>
        <v>VIVA AQUA SERVICE SPAIN, S.A.</v>
      </c>
      <c r="N818" s="12">
        <f t="shared" si="25"/>
        <v>5</v>
      </c>
      <c r="O818" s="7" t="str">
        <f>IF(N818="","",VLOOKUP(N818,Mestre!$B$2:$C$13,2,FALSE))</f>
        <v>Trimestre 2</v>
      </c>
      <c r="R818"/>
      <c r="S818"/>
      <c r="T818"/>
    </row>
    <row r="819" spans="3:20" ht="15" x14ac:dyDescent="0.25">
      <c r="C819" s="8" t="s">
        <v>1956</v>
      </c>
      <c r="D819" s="9">
        <v>1900186</v>
      </c>
      <c r="F819" s="10">
        <v>43616</v>
      </c>
      <c r="G819" s="11">
        <v>1016.58</v>
      </c>
      <c r="H819" s="11">
        <v>213.48</v>
      </c>
      <c r="K819" s="11">
        <v>1230.06</v>
      </c>
      <c r="L819" s="11" t="s">
        <v>78</v>
      </c>
      <c r="M819" s="7" t="str">
        <f t="shared" si="24"/>
        <v>COMERCIAL LITHIUMBLEI S.L.</v>
      </c>
      <c r="N819" s="12">
        <f t="shared" si="25"/>
        <v>5</v>
      </c>
      <c r="O819" s="7" t="str">
        <f>IF(N819="","",VLOOKUP(N819,Mestre!$B$2:$C$13,2,FALSE))</f>
        <v>Trimestre 2</v>
      </c>
      <c r="R819"/>
      <c r="S819"/>
      <c r="T819"/>
    </row>
    <row r="820" spans="3:20" ht="15" x14ac:dyDescent="0.25">
      <c r="C820" s="8" t="s">
        <v>1964</v>
      </c>
      <c r="D820" s="9" t="s">
        <v>913</v>
      </c>
      <c r="F820" s="10">
        <v>43616</v>
      </c>
      <c r="G820" s="11">
        <v>2591</v>
      </c>
      <c r="H820" s="11">
        <v>259.10000000000002</v>
      </c>
      <c r="K820" s="11">
        <v>2850.1</v>
      </c>
      <c r="L820" s="11" t="s">
        <v>152</v>
      </c>
      <c r="M820" s="7" t="str">
        <f t="shared" si="24"/>
        <v>TRANS G.M., S.L.</v>
      </c>
      <c r="N820" s="12">
        <f t="shared" si="25"/>
        <v>5</v>
      </c>
      <c r="O820" s="7" t="str">
        <f>IF(N820="","",VLOOKUP(N820,Mestre!$B$2:$C$13,2,FALSE))</f>
        <v>Trimestre 2</v>
      </c>
      <c r="R820"/>
      <c r="S820"/>
      <c r="T820"/>
    </row>
    <row r="821" spans="3:20" ht="15" x14ac:dyDescent="0.25">
      <c r="C821" s="8" t="s">
        <v>1971</v>
      </c>
      <c r="D821" s="9" t="s">
        <v>945</v>
      </c>
      <c r="F821" s="10">
        <v>43594</v>
      </c>
      <c r="G821" s="11">
        <v>1375</v>
      </c>
      <c r="H821" s="11">
        <v>288.75</v>
      </c>
      <c r="J821" s="11" t="s">
        <v>2084</v>
      </c>
      <c r="K821" s="11">
        <v>1457.5</v>
      </c>
      <c r="L821" s="11" t="s">
        <v>947</v>
      </c>
      <c r="M821" s="7" t="str">
        <f t="shared" si="24"/>
        <v>PAU SERRABOU CLEMENTE ALLOZA</v>
      </c>
      <c r="N821" s="12">
        <f t="shared" si="25"/>
        <v>5</v>
      </c>
      <c r="O821" s="7" t="str">
        <f>IF(N821="","",VLOOKUP(N821,Mestre!$B$2:$C$13,2,FALSE))</f>
        <v>Trimestre 2</v>
      </c>
      <c r="R821"/>
      <c r="S821"/>
      <c r="T821"/>
    </row>
    <row r="822" spans="3:20" ht="15" x14ac:dyDescent="0.25">
      <c r="C822" s="8" t="s">
        <v>1974</v>
      </c>
      <c r="D822" s="9">
        <v>78</v>
      </c>
      <c r="F822" s="10">
        <v>43616</v>
      </c>
      <c r="G822" s="11">
        <v>4900</v>
      </c>
      <c r="H822" s="11">
        <v>1029</v>
      </c>
      <c r="K822" s="11">
        <v>5929</v>
      </c>
      <c r="L822" s="11" t="s">
        <v>630</v>
      </c>
      <c r="M822" s="7" t="str">
        <f t="shared" si="24"/>
        <v>GESTION PLANO HORIZONTAL SLU</v>
      </c>
      <c r="N822" s="12">
        <f t="shared" si="25"/>
        <v>5</v>
      </c>
      <c r="O822" s="7" t="str">
        <f>IF(N822="","",VLOOKUP(N822,Mestre!$B$2:$C$13,2,FALSE))</f>
        <v>Trimestre 2</v>
      </c>
      <c r="R822"/>
      <c r="S822"/>
      <c r="T822"/>
    </row>
    <row r="823" spans="3:20" ht="15" x14ac:dyDescent="0.25">
      <c r="C823" s="8" t="s">
        <v>1975</v>
      </c>
      <c r="D823" s="9">
        <v>594</v>
      </c>
      <c r="F823" s="10">
        <v>43606</v>
      </c>
      <c r="G823" s="11">
        <v>3456</v>
      </c>
      <c r="H823" s="11">
        <v>725.76</v>
      </c>
      <c r="K823" s="11">
        <v>4181.76</v>
      </c>
      <c r="L823" s="11" t="s">
        <v>944</v>
      </c>
      <c r="M823" s="7" t="str">
        <f t="shared" si="24"/>
        <v>FLOWBIRD ESPAÑA SLU</v>
      </c>
      <c r="N823" s="12">
        <f t="shared" si="25"/>
        <v>5</v>
      </c>
      <c r="O823" s="7" t="str">
        <f>IF(N823="","",VLOOKUP(N823,Mestre!$B$2:$C$13,2,FALSE))</f>
        <v>Trimestre 2</v>
      </c>
      <c r="R823"/>
      <c r="S823"/>
      <c r="T823"/>
    </row>
    <row r="824" spans="3:20" ht="15" x14ac:dyDescent="0.25">
      <c r="C824" s="8" t="s">
        <v>1975</v>
      </c>
      <c r="D824" s="9">
        <v>601</v>
      </c>
      <c r="F824" s="10">
        <v>43612</v>
      </c>
      <c r="G824" s="11">
        <v>20440</v>
      </c>
      <c r="H824" s="11">
        <v>4292.3999999999996</v>
      </c>
      <c r="K824" s="11">
        <v>24732.400000000001</v>
      </c>
      <c r="L824" s="11" t="s">
        <v>942</v>
      </c>
      <c r="M824" s="7" t="str">
        <f t="shared" si="24"/>
        <v>FLOWBIRD ESPAÑA SLU</v>
      </c>
      <c r="N824" s="12">
        <f t="shared" si="25"/>
        <v>5</v>
      </c>
      <c r="O824" s="7" t="str">
        <f>IF(N824="","",VLOOKUP(N824,Mestre!$B$2:$C$13,2,FALSE))</f>
        <v>Trimestre 2</v>
      </c>
      <c r="R824"/>
      <c r="S824"/>
      <c r="T824"/>
    </row>
    <row r="825" spans="3:20" ht="15" x14ac:dyDescent="0.25">
      <c r="C825" s="8" t="s">
        <v>1975</v>
      </c>
      <c r="D825" s="9">
        <v>603</v>
      </c>
      <c r="F825" s="10">
        <v>43612</v>
      </c>
      <c r="G825" s="11">
        <v>1086</v>
      </c>
      <c r="H825" s="11">
        <v>228.06</v>
      </c>
      <c r="K825" s="11">
        <v>1314.06</v>
      </c>
      <c r="L825" s="11" t="s">
        <v>943</v>
      </c>
      <c r="M825" s="7" t="str">
        <f t="shared" si="24"/>
        <v>FLOWBIRD ESPAÑA SLU</v>
      </c>
      <c r="N825" s="12">
        <f t="shared" si="25"/>
        <v>5</v>
      </c>
      <c r="O825" s="7" t="str">
        <f>IF(N825="","",VLOOKUP(N825,Mestre!$B$2:$C$13,2,FALSE))</f>
        <v>Trimestre 2</v>
      </c>
      <c r="R825"/>
      <c r="S825"/>
      <c r="T825"/>
    </row>
    <row r="826" spans="3:20" ht="15" x14ac:dyDescent="0.25">
      <c r="C826" s="8" t="s">
        <v>1991</v>
      </c>
      <c r="D826" s="9" t="s">
        <v>930</v>
      </c>
      <c r="F826" s="10">
        <v>43600</v>
      </c>
      <c r="G826" s="11">
        <v>466.5</v>
      </c>
      <c r="H826" s="11">
        <v>97.97</v>
      </c>
      <c r="K826" s="11">
        <v>564.47</v>
      </c>
      <c r="L826" s="11" t="s">
        <v>272</v>
      </c>
      <c r="M826" s="7" t="str">
        <f t="shared" si="24"/>
        <v>OSCAR BANDERA MARISCAL</v>
      </c>
      <c r="N826" s="12">
        <f t="shared" si="25"/>
        <v>5</v>
      </c>
      <c r="O826" s="7" t="str">
        <f>IF(N826="","",VLOOKUP(N826,Mestre!$B$2:$C$13,2,FALSE))</f>
        <v>Trimestre 2</v>
      </c>
      <c r="R826"/>
      <c r="S826"/>
      <c r="T826"/>
    </row>
    <row r="827" spans="3:20" ht="15" x14ac:dyDescent="0.25">
      <c r="C827" s="8" t="s">
        <v>2006</v>
      </c>
      <c r="D827" s="9" t="s">
        <v>933</v>
      </c>
      <c r="F827" s="10">
        <v>43600</v>
      </c>
      <c r="G827" s="11">
        <v>74</v>
      </c>
      <c r="H827" s="11">
        <v>15.54</v>
      </c>
      <c r="K827" s="11">
        <v>89.54</v>
      </c>
      <c r="L827" s="11" t="s">
        <v>83</v>
      </c>
      <c r="M827" s="7" t="str">
        <f t="shared" si="24"/>
        <v>CRISTAL AUTO BARCINO SL</v>
      </c>
      <c r="N827" s="12">
        <f t="shared" si="25"/>
        <v>5</v>
      </c>
      <c r="O827" s="7" t="str">
        <f>IF(N827="","",VLOOKUP(N827,Mestre!$B$2:$C$13,2,FALSE))</f>
        <v>Trimestre 2</v>
      </c>
      <c r="R827"/>
      <c r="S827"/>
      <c r="T827"/>
    </row>
    <row r="828" spans="3:20" ht="15" x14ac:dyDescent="0.25">
      <c r="C828" s="8" t="s">
        <v>2006</v>
      </c>
      <c r="D828" s="9" t="s">
        <v>934</v>
      </c>
      <c r="F828" s="10">
        <v>43616</v>
      </c>
      <c r="G828" s="11">
        <v>175.3</v>
      </c>
      <c r="H828" s="11">
        <v>36.81</v>
      </c>
      <c r="K828" s="11">
        <v>212.11</v>
      </c>
      <c r="L828" s="11" t="s">
        <v>83</v>
      </c>
      <c r="M828" s="7" t="str">
        <f t="shared" si="24"/>
        <v>CRISTAL AUTO BARCINO SL</v>
      </c>
      <c r="N828" s="12">
        <f t="shared" si="25"/>
        <v>5</v>
      </c>
      <c r="O828" s="7" t="str">
        <f>IF(N828="","",VLOOKUP(N828,Mestre!$B$2:$C$13,2,FALSE))</f>
        <v>Trimestre 2</v>
      </c>
      <c r="R828"/>
      <c r="S828"/>
      <c r="T828"/>
    </row>
    <row r="829" spans="3:20" ht="15" x14ac:dyDescent="0.25">
      <c r="C829" s="8" t="s">
        <v>2016</v>
      </c>
      <c r="D829" s="9" t="s">
        <v>911</v>
      </c>
      <c r="F829" s="10">
        <v>43616</v>
      </c>
      <c r="G829" s="11">
        <v>1269.25</v>
      </c>
      <c r="H829" s="11">
        <v>266.54000000000002</v>
      </c>
      <c r="K829" s="11">
        <v>1535.79</v>
      </c>
      <c r="L829" s="11" t="s">
        <v>78</v>
      </c>
      <c r="M829" s="7" t="str">
        <f t="shared" si="24"/>
        <v>RECAMBIOS AUTO DIESEL SA</v>
      </c>
      <c r="N829" s="12">
        <f t="shared" si="25"/>
        <v>5</v>
      </c>
      <c r="O829" s="7" t="str">
        <f>IF(N829="","",VLOOKUP(N829,Mestre!$B$2:$C$13,2,FALSE))</f>
        <v>Trimestre 2</v>
      </c>
      <c r="R829"/>
      <c r="S829"/>
      <c r="T829"/>
    </row>
    <row r="830" spans="3:20" ht="15" x14ac:dyDescent="0.25">
      <c r="C830" s="8" t="s">
        <v>2026</v>
      </c>
      <c r="D830" s="9">
        <v>50370</v>
      </c>
      <c r="F830" s="10">
        <v>43615</v>
      </c>
      <c r="G830" s="11">
        <v>750</v>
      </c>
      <c r="H830" s="11">
        <v>157.5</v>
      </c>
      <c r="K830" s="11">
        <v>907.5</v>
      </c>
      <c r="L830" s="11" t="s">
        <v>403</v>
      </c>
      <c r="M830" s="7" t="str">
        <f t="shared" si="24"/>
        <v>SENESANT 2000 S.L.</v>
      </c>
      <c r="N830" s="12">
        <f t="shared" si="25"/>
        <v>5</v>
      </c>
      <c r="O830" s="7" t="str">
        <f>IF(N830="","",VLOOKUP(N830,Mestre!$B$2:$C$13,2,FALSE))</f>
        <v>Trimestre 2</v>
      </c>
      <c r="R830"/>
      <c r="S830"/>
      <c r="T830"/>
    </row>
    <row r="831" spans="3:20" ht="15" x14ac:dyDescent="0.25">
      <c r="C831" s="8" t="s">
        <v>2037</v>
      </c>
      <c r="D831" s="9">
        <v>100015176</v>
      </c>
      <c r="F831" s="10">
        <v>43616</v>
      </c>
      <c r="G831" s="11">
        <v>422.86</v>
      </c>
      <c r="H831" s="11">
        <v>88.8</v>
      </c>
      <c r="K831" s="11">
        <v>511.66</v>
      </c>
      <c r="L831" s="11" t="s">
        <v>78</v>
      </c>
      <c r="M831" s="7" t="str">
        <f t="shared" si="24"/>
        <v>DRAULICFREN, S.L.</v>
      </c>
      <c r="N831" s="12">
        <f t="shared" si="25"/>
        <v>5</v>
      </c>
      <c r="O831" s="7" t="str">
        <f>IF(N831="","",VLOOKUP(N831,Mestre!$B$2:$C$13,2,FALSE))</f>
        <v>Trimestre 2</v>
      </c>
      <c r="R831"/>
      <c r="S831"/>
      <c r="T831"/>
    </row>
    <row r="832" spans="3:20" ht="15" x14ac:dyDescent="0.25">
      <c r="C832" s="8" t="s">
        <v>2083</v>
      </c>
      <c r="D832" s="9" t="s">
        <v>931</v>
      </c>
      <c r="F832" s="10">
        <v>43605</v>
      </c>
      <c r="G832" s="11">
        <v>4.0999999999999996</v>
      </c>
      <c r="H832" s="11">
        <v>0.86</v>
      </c>
      <c r="K832" s="11">
        <v>4.96</v>
      </c>
      <c r="L832" s="11" t="s">
        <v>932</v>
      </c>
      <c r="M832" s="7" t="str">
        <f t="shared" si="24"/>
        <v>WICOON ENTREPISE SL</v>
      </c>
      <c r="N832" s="12">
        <f t="shared" si="25"/>
        <v>5</v>
      </c>
      <c r="O832" s="7" t="str">
        <f>IF(N832="","",VLOOKUP(N832,Mestre!$B$2:$C$13,2,FALSE))</f>
        <v>Trimestre 2</v>
      </c>
      <c r="R832"/>
      <c r="S832"/>
      <c r="T832"/>
    </row>
    <row r="833" spans="3:20" ht="15" x14ac:dyDescent="0.25">
      <c r="C833" s="8" t="s">
        <v>2082</v>
      </c>
      <c r="D833" s="9">
        <v>100642262</v>
      </c>
      <c r="F833" s="10">
        <v>43599</v>
      </c>
      <c r="G833" s="11">
        <v>109.28</v>
      </c>
      <c r="H833" s="11">
        <v>22.94</v>
      </c>
      <c r="K833" s="11">
        <v>132.22</v>
      </c>
      <c r="L833" s="11" t="s">
        <v>932</v>
      </c>
      <c r="M833" s="7" t="str">
        <f t="shared" si="24"/>
        <v>MUNDO READER SL</v>
      </c>
      <c r="N833" s="12">
        <f t="shared" si="25"/>
        <v>5</v>
      </c>
      <c r="O833" s="7" t="str">
        <f>IF(N833="","",VLOOKUP(N833,Mestre!$B$2:$C$13,2,FALSE))</f>
        <v>Trimestre 2</v>
      </c>
      <c r="R833"/>
      <c r="S833"/>
      <c r="T833"/>
    </row>
    <row r="834" spans="3:20" ht="15" x14ac:dyDescent="0.25">
      <c r="C834" s="8" t="s">
        <v>2004</v>
      </c>
      <c r="D834" s="9">
        <v>175</v>
      </c>
      <c r="F834" s="10">
        <v>43616</v>
      </c>
      <c r="G834" s="11">
        <v>149.49</v>
      </c>
      <c r="H834" s="11">
        <v>31.39</v>
      </c>
      <c r="J834" s="11" t="s">
        <v>2085</v>
      </c>
      <c r="K834" s="11">
        <v>179.39</v>
      </c>
      <c r="L834" s="11" t="s">
        <v>619</v>
      </c>
      <c r="M834" s="7" t="str">
        <f t="shared" si="24"/>
        <v>CARLOS JUAN GUTIERREZ</v>
      </c>
      <c r="N834" s="12">
        <f t="shared" si="25"/>
        <v>5</v>
      </c>
      <c r="O834" s="7" t="str">
        <f>IF(N834="","",VLOOKUP(N834,Mestre!$B$2:$C$13,2,FALSE))</f>
        <v>Trimestre 2</v>
      </c>
      <c r="R834"/>
      <c r="S834"/>
      <c r="T834"/>
    </row>
    <row r="835" spans="3:20" ht="15" x14ac:dyDescent="0.25">
      <c r="C835" s="8" t="s">
        <v>2005</v>
      </c>
      <c r="D835" s="9">
        <v>19092</v>
      </c>
      <c r="F835" s="10">
        <v>43616</v>
      </c>
      <c r="G835" s="11">
        <v>2182.86</v>
      </c>
      <c r="H835" s="11">
        <v>458.41</v>
      </c>
      <c r="K835" s="11">
        <v>2641.27</v>
      </c>
      <c r="L835" s="11" t="s">
        <v>476</v>
      </c>
      <c r="M835" s="7" t="str">
        <f t="shared" si="24"/>
        <v>SINGULAR ECOLOGIC SL</v>
      </c>
      <c r="N835" s="12">
        <f t="shared" si="25"/>
        <v>5</v>
      </c>
      <c r="O835" s="7" t="str">
        <f>IF(N835="","",VLOOKUP(N835,Mestre!$B$2:$C$13,2,FALSE))</f>
        <v>Trimestre 2</v>
      </c>
      <c r="R835"/>
      <c r="S835"/>
      <c r="T835"/>
    </row>
    <row r="836" spans="3:20" ht="15" x14ac:dyDescent="0.25">
      <c r="C836" s="8" t="s">
        <v>2047</v>
      </c>
      <c r="D836" s="9">
        <v>5954976</v>
      </c>
      <c r="F836" s="10">
        <v>43626</v>
      </c>
      <c r="G836" s="11">
        <v>1470.48</v>
      </c>
      <c r="K836" s="11">
        <v>1470.48</v>
      </c>
      <c r="L836" s="11" t="s">
        <v>949</v>
      </c>
      <c r="M836" s="7" t="str">
        <f t="shared" si="24"/>
        <v>COMERCIA GLOBAL PAYMENTS ENT. PAGO, SL</v>
      </c>
      <c r="N836" s="12">
        <f t="shared" si="25"/>
        <v>6</v>
      </c>
      <c r="O836" s="7" t="str">
        <f>IF(N836="","",VLOOKUP(N836,Mestre!$B$2:$C$13,2,FALSE))</f>
        <v>Trimestre 2</v>
      </c>
      <c r="R836"/>
      <c r="S836"/>
      <c r="T836"/>
    </row>
    <row r="837" spans="3:20" ht="15" x14ac:dyDescent="0.25">
      <c r="C837" s="8" t="s">
        <v>1860</v>
      </c>
      <c r="D837" s="9">
        <v>85</v>
      </c>
      <c r="F837" s="10">
        <v>43616</v>
      </c>
      <c r="G837" s="11">
        <v>68.05</v>
      </c>
      <c r="H837" s="11">
        <v>0.81</v>
      </c>
      <c r="K837" s="11">
        <v>68.86</v>
      </c>
      <c r="L837" s="11" t="s">
        <v>973</v>
      </c>
      <c r="M837" s="7" t="str">
        <f t="shared" si="24"/>
        <v>SERVEIS REUNITS SA</v>
      </c>
      <c r="N837" s="12">
        <f t="shared" si="25"/>
        <v>5</v>
      </c>
      <c r="O837" s="7" t="str">
        <f>IF(N837="","",VLOOKUP(N837,Mestre!$B$2:$C$13,2,FALSE))</f>
        <v>Trimestre 2</v>
      </c>
      <c r="R837"/>
      <c r="S837"/>
      <c r="T837"/>
    </row>
    <row r="838" spans="3:20" ht="15" x14ac:dyDescent="0.25">
      <c r="C838" s="8" t="s">
        <v>1886</v>
      </c>
      <c r="D838" s="9">
        <v>3188</v>
      </c>
      <c r="F838" s="10">
        <v>43609</v>
      </c>
      <c r="G838" s="11">
        <v>2940</v>
      </c>
      <c r="H838" s="11">
        <v>617.4</v>
      </c>
      <c r="K838" s="11">
        <v>3557.4</v>
      </c>
      <c r="L838" s="11" t="s">
        <v>975</v>
      </c>
      <c r="M838" s="7" t="str">
        <f t="shared" si="24"/>
        <v>Manuel Exposito Jordán</v>
      </c>
      <c r="N838" s="12">
        <f t="shared" si="25"/>
        <v>5</v>
      </c>
      <c r="O838" s="7" t="str">
        <f>IF(N838="","",VLOOKUP(N838,Mestre!$B$2:$C$13,2,FALSE))</f>
        <v>Trimestre 2</v>
      </c>
      <c r="R838"/>
      <c r="S838"/>
      <c r="T838"/>
    </row>
    <row r="839" spans="3:20" ht="15" x14ac:dyDescent="0.25">
      <c r="C839" s="8" t="s">
        <v>1886</v>
      </c>
      <c r="D839" s="9">
        <v>3180</v>
      </c>
      <c r="F839" s="10">
        <v>43607</v>
      </c>
      <c r="G839" s="11">
        <v>912.38</v>
      </c>
      <c r="H839" s="11">
        <v>191.6</v>
      </c>
      <c r="K839" s="11">
        <v>1103.98</v>
      </c>
      <c r="L839" s="11" t="s">
        <v>868</v>
      </c>
      <c r="M839" s="7" t="str">
        <f t="shared" si="24"/>
        <v>Manuel Exposito Jordán</v>
      </c>
      <c r="N839" s="12">
        <f t="shared" si="25"/>
        <v>5</v>
      </c>
      <c r="O839" s="7" t="str">
        <f>IF(N839="","",VLOOKUP(N839,Mestre!$B$2:$C$13,2,FALSE))</f>
        <v>Trimestre 2</v>
      </c>
      <c r="R839"/>
      <c r="S839"/>
      <c r="T839"/>
    </row>
    <row r="840" spans="3:20" ht="15" x14ac:dyDescent="0.25">
      <c r="C840" s="8" t="s">
        <v>1842</v>
      </c>
      <c r="D840" s="9">
        <v>7010364753</v>
      </c>
      <c r="F840" s="10">
        <v>43616</v>
      </c>
      <c r="G840" s="11">
        <v>146.1</v>
      </c>
      <c r="H840" s="11">
        <v>30.68</v>
      </c>
      <c r="K840" s="11">
        <v>176.78</v>
      </c>
      <c r="L840" s="11" t="s">
        <v>982</v>
      </c>
      <c r="M840" s="7" t="str">
        <f t="shared" si="24"/>
        <v>LYRECO ESPAÑA SA</v>
      </c>
      <c r="N840" s="12">
        <f t="shared" si="25"/>
        <v>5</v>
      </c>
      <c r="O840" s="7" t="str">
        <f>IF(N840="","",VLOOKUP(N840,Mestre!$B$2:$C$13,2,FALSE))</f>
        <v>Trimestre 2</v>
      </c>
      <c r="R840"/>
      <c r="S840"/>
      <c r="T840"/>
    </row>
    <row r="841" spans="3:20" ht="15" x14ac:dyDescent="0.25">
      <c r="C841" s="8" t="s">
        <v>1842</v>
      </c>
      <c r="D841" s="9">
        <v>7010365144</v>
      </c>
      <c r="F841" s="10">
        <v>43619</v>
      </c>
      <c r="G841" s="11">
        <v>133.19999999999999</v>
      </c>
      <c r="H841" s="11">
        <v>27.97</v>
      </c>
      <c r="K841" s="11">
        <v>161.16999999999999</v>
      </c>
      <c r="L841" s="11" t="s">
        <v>594</v>
      </c>
      <c r="M841" s="7" t="str">
        <f t="shared" si="24"/>
        <v>LYRECO ESPAÑA SA</v>
      </c>
      <c r="N841" s="12">
        <f t="shared" si="25"/>
        <v>6</v>
      </c>
      <c r="O841" s="7" t="str">
        <f>IF(N841="","",VLOOKUP(N841,Mestre!$B$2:$C$13,2,FALSE))</f>
        <v>Trimestre 2</v>
      </c>
      <c r="R841"/>
      <c r="S841"/>
      <c r="T841"/>
    </row>
    <row r="842" spans="3:20" ht="15" x14ac:dyDescent="0.25">
      <c r="C842" s="8" t="s">
        <v>1842</v>
      </c>
      <c r="D842" s="9">
        <v>7000170794</v>
      </c>
      <c r="E842" s="8" t="s">
        <v>1862</v>
      </c>
      <c r="F842" s="10">
        <v>43619</v>
      </c>
      <c r="G842" s="11">
        <v>-118.17</v>
      </c>
      <c r="H842" s="11">
        <v>-24.82</v>
      </c>
      <c r="K842" s="11">
        <v>-142.99</v>
      </c>
      <c r="L842" s="11" t="s">
        <v>983</v>
      </c>
      <c r="M842" s="7" t="str">
        <f t="shared" ref="M842:M905" si="26">MID(C842,8,60)</f>
        <v>LYRECO ESPAÑA SA</v>
      </c>
      <c r="N842" s="12">
        <f t="shared" ref="N842:N905" si="27">IF(F842="","",MONTH(F842))</f>
        <v>6</v>
      </c>
      <c r="O842" s="7" t="str">
        <f>IF(N842="","",VLOOKUP(N842,Mestre!$B$2:$C$13,2,FALSE))</f>
        <v>Trimestre 2</v>
      </c>
      <c r="R842"/>
      <c r="S842"/>
      <c r="T842"/>
    </row>
    <row r="843" spans="3:20" ht="15" x14ac:dyDescent="0.25">
      <c r="C843" s="8" t="s">
        <v>1959</v>
      </c>
      <c r="D843" s="9" t="s">
        <v>972</v>
      </c>
      <c r="F843" s="10">
        <v>43627</v>
      </c>
      <c r="G843" s="11">
        <v>114.55</v>
      </c>
      <c r="H843" s="11">
        <v>24.06</v>
      </c>
      <c r="K843" s="11">
        <v>138.61000000000001</v>
      </c>
      <c r="L843" s="11" t="s">
        <v>594</v>
      </c>
      <c r="M843" s="7" t="str">
        <f t="shared" si="26"/>
        <v>MRI Ingenieria Informatica SL</v>
      </c>
      <c r="N843" s="12">
        <f t="shared" si="27"/>
        <v>6</v>
      </c>
      <c r="O843" s="7" t="str">
        <f>IF(N843="","",VLOOKUP(N843,Mestre!$B$2:$C$13,2,FALSE))</f>
        <v>Trimestre 2</v>
      </c>
      <c r="R843"/>
      <c r="S843"/>
      <c r="T843"/>
    </row>
    <row r="844" spans="3:20" ht="15" x14ac:dyDescent="0.25">
      <c r="C844" s="8" t="s">
        <v>1887</v>
      </c>
      <c r="D844" s="9">
        <v>2449</v>
      </c>
      <c r="F844" s="10">
        <v>43615</v>
      </c>
      <c r="G844" s="11">
        <v>10937.96</v>
      </c>
      <c r="H844" s="11">
        <v>2296.9699999999998</v>
      </c>
      <c r="K844" s="11">
        <v>13234.93</v>
      </c>
      <c r="L844" s="11" t="s">
        <v>433</v>
      </c>
      <c r="M844" s="7" t="str">
        <f t="shared" si="26"/>
        <v>WATER FIRE SL</v>
      </c>
      <c r="N844" s="12">
        <f t="shared" si="27"/>
        <v>5</v>
      </c>
      <c r="O844" s="7" t="str">
        <f>IF(N844="","",VLOOKUP(N844,Mestre!$B$2:$C$13,2,FALSE))</f>
        <v>Trimestre 2</v>
      </c>
      <c r="R844"/>
      <c r="S844"/>
      <c r="T844"/>
    </row>
    <row r="845" spans="3:20" ht="15" x14ac:dyDescent="0.25">
      <c r="C845" s="8" t="s">
        <v>1887</v>
      </c>
      <c r="D845" s="9">
        <v>2450</v>
      </c>
      <c r="F845" s="10">
        <v>43615</v>
      </c>
      <c r="G845" s="11">
        <v>3718.96</v>
      </c>
      <c r="H845" s="11">
        <v>780.98</v>
      </c>
      <c r="K845" s="11">
        <v>4499.9399999999996</v>
      </c>
      <c r="L845" s="11" t="s">
        <v>433</v>
      </c>
      <c r="M845" s="7" t="str">
        <f t="shared" si="26"/>
        <v>WATER FIRE SL</v>
      </c>
      <c r="N845" s="12">
        <f t="shared" si="27"/>
        <v>5</v>
      </c>
      <c r="O845" s="7" t="str">
        <f>IF(N845="","",VLOOKUP(N845,Mestre!$B$2:$C$13,2,FALSE))</f>
        <v>Trimestre 2</v>
      </c>
      <c r="R845"/>
      <c r="S845"/>
      <c r="T845"/>
    </row>
    <row r="846" spans="3:20" ht="15" x14ac:dyDescent="0.25">
      <c r="C846" s="8" t="s">
        <v>1845</v>
      </c>
      <c r="D846" s="9" t="s">
        <v>950</v>
      </c>
      <c r="F846" s="10">
        <v>43616</v>
      </c>
      <c r="G846" s="11">
        <v>81.3</v>
      </c>
      <c r="H846" s="11">
        <v>14.15</v>
      </c>
      <c r="K846" s="11">
        <v>95.45</v>
      </c>
      <c r="L846" s="11" t="s">
        <v>208</v>
      </c>
      <c r="M846" s="7" t="str">
        <f t="shared" si="26"/>
        <v>CONDIS SUPERMERCATS SA</v>
      </c>
      <c r="N846" s="12">
        <f t="shared" si="27"/>
        <v>5</v>
      </c>
      <c r="O846" s="7" t="str">
        <f>IF(N846="","",VLOOKUP(N846,Mestre!$B$2:$C$13,2,FALSE))</f>
        <v>Trimestre 2</v>
      </c>
      <c r="R846"/>
      <c r="S846"/>
      <c r="T846"/>
    </row>
    <row r="847" spans="3:20" ht="15" x14ac:dyDescent="0.25">
      <c r="C847" s="8" t="s">
        <v>1849</v>
      </c>
      <c r="D847" s="9">
        <v>290248</v>
      </c>
      <c r="F847" s="10">
        <v>43631</v>
      </c>
      <c r="G847" s="11">
        <v>31.26</v>
      </c>
      <c r="H847" s="11">
        <v>6.56</v>
      </c>
      <c r="K847" s="11">
        <v>37.82</v>
      </c>
      <c r="L847" s="11" t="s">
        <v>754</v>
      </c>
      <c r="M847" s="7" t="str">
        <f t="shared" si="26"/>
        <v>COMERCIAL GUMMI SA</v>
      </c>
      <c r="N847" s="12">
        <f t="shared" si="27"/>
        <v>6</v>
      </c>
      <c r="O847" s="7" t="str">
        <f>IF(N847="","",VLOOKUP(N847,Mestre!$B$2:$C$13,2,FALSE))</f>
        <v>Trimestre 2</v>
      </c>
      <c r="R847"/>
      <c r="S847"/>
      <c r="T847"/>
    </row>
    <row r="848" spans="3:20" ht="15" x14ac:dyDescent="0.25">
      <c r="C848" s="8" t="s">
        <v>1847</v>
      </c>
      <c r="D848" s="9" t="s">
        <v>976</v>
      </c>
      <c r="F848" s="10">
        <v>43617</v>
      </c>
      <c r="G848" s="11">
        <v>2480</v>
      </c>
      <c r="H848" s="11">
        <v>520.79999999999995</v>
      </c>
      <c r="K848" s="11">
        <v>3000.8</v>
      </c>
      <c r="L848" s="11" t="s">
        <v>977</v>
      </c>
      <c r="M848" s="7" t="str">
        <f t="shared" si="26"/>
        <v>PICH Y ASOCIADOS, S.L.P.</v>
      </c>
      <c r="N848" s="12">
        <f t="shared" si="27"/>
        <v>6</v>
      </c>
      <c r="O848" s="7" t="str">
        <f>IF(N848="","",VLOOKUP(N848,Mestre!$B$2:$C$13,2,FALSE))</f>
        <v>Trimestre 2</v>
      </c>
      <c r="R848"/>
      <c r="S848"/>
      <c r="T848"/>
    </row>
    <row r="849" spans="3:20" ht="15" x14ac:dyDescent="0.25">
      <c r="C849" s="8" t="s">
        <v>1852</v>
      </c>
      <c r="D849" s="9">
        <v>11365</v>
      </c>
      <c r="F849" s="10">
        <v>43623</v>
      </c>
      <c r="G849" s="11">
        <v>251.25</v>
      </c>
      <c r="H849" s="11">
        <v>52.76</v>
      </c>
      <c r="K849" s="11">
        <v>304.01</v>
      </c>
      <c r="L849" s="11" t="s">
        <v>112</v>
      </c>
      <c r="M849" s="7" t="str">
        <f t="shared" si="26"/>
        <v>HIGIENE I PROTECCIO, S.L.</v>
      </c>
      <c r="N849" s="12">
        <f t="shared" si="27"/>
        <v>6</v>
      </c>
      <c r="O849" s="7" t="str">
        <f>IF(N849="","",VLOOKUP(N849,Mestre!$B$2:$C$13,2,FALSE))</f>
        <v>Trimestre 2</v>
      </c>
      <c r="R849"/>
      <c r="S849"/>
      <c r="T849"/>
    </row>
    <row r="850" spans="3:20" ht="15" x14ac:dyDescent="0.25">
      <c r="C850" s="8" t="s">
        <v>1854</v>
      </c>
      <c r="D850" s="9">
        <v>2019619003859</v>
      </c>
      <c r="F850" s="10">
        <v>43626</v>
      </c>
      <c r="G850" s="11">
        <v>11076</v>
      </c>
      <c r="H850" s="11">
        <v>2325.96</v>
      </c>
      <c r="K850" s="11">
        <v>13401.96</v>
      </c>
      <c r="L850" s="11" t="s">
        <v>160</v>
      </c>
      <c r="M850" s="7" t="str">
        <f t="shared" si="26"/>
        <v>SOCIEDAD CATALANA DE PETROLIS, S.A.</v>
      </c>
      <c r="N850" s="12">
        <f t="shared" si="27"/>
        <v>6</v>
      </c>
      <c r="O850" s="7" t="str">
        <f>IF(N850="","",VLOOKUP(N850,Mestre!$B$2:$C$13,2,FALSE))</f>
        <v>Trimestre 2</v>
      </c>
      <c r="R850"/>
      <c r="S850"/>
      <c r="T850"/>
    </row>
    <row r="851" spans="3:20" ht="15" x14ac:dyDescent="0.25">
      <c r="C851" s="8" t="s">
        <v>1854</v>
      </c>
      <c r="D851" s="9">
        <v>2019619003934</v>
      </c>
      <c r="F851" s="10">
        <v>43630</v>
      </c>
      <c r="G851" s="11">
        <v>11227.37</v>
      </c>
      <c r="H851" s="11">
        <v>2357.75</v>
      </c>
      <c r="K851" s="11">
        <v>13585.12</v>
      </c>
      <c r="L851" s="11" t="s">
        <v>160</v>
      </c>
      <c r="M851" s="7" t="str">
        <f t="shared" si="26"/>
        <v>SOCIEDAD CATALANA DE PETROLIS, S.A.</v>
      </c>
      <c r="N851" s="12">
        <f t="shared" si="27"/>
        <v>6</v>
      </c>
      <c r="O851" s="7" t="str">
        <f>IF(N851="","",VLOOKUP(N851,Mestre!$B$2:$C$13,2,FALSE))</f>
        <v>Trimestre 2</v>
      </c>
      <c r="R851"/>
      <c r="S851"/>
      <c r="T851"/>
    </row>
    <row r="852" spans="3:20" ht="15" x14ac:dyDescent="0.25">
      <c r="C852" s="8" t="s">
        <v>1854</v>
      </c>
      <c r="D852" s="9" t="s">
        <v>980</v>
      </c>
      <c r="E852" s="8" t="s">
        <v>1862</v>
      </c>
      <c r="F852" s="10">
        <v>43630</v>
      </c>
      <c r="G852" s="11">
        <v>-11485.07</v>
      </c>
      <c r="H852" s="11">
        <v>-2411.87</v>
      </c>
      <c r="K852" s="11">
        <v>-13896.94</v>
      </c>
      <c r="L852" s="11" t="s">
        <v>981</v>
      </c>
      <c r="M852" s="7" t="str">
        <f t="shared" si="26"/>
        <v>SOCIEDAD CATALANA DE PETROLIS, S.A.</v>
      </c>
      <c r="N852" s="12">
        <f t="shared" si="27"/>
        <v>6</v>
      </c>
      <c r="O852" s="7" t="str">
        <f>IF(N852="","",VLOOKUP(N852,Mestre!$B$2:$C$13,2,FALSE))</f>
        <v>Trimestre 2</v>
      </c>
      <c r="R852"/>
      <c r="S852"/>
      <c r="T852"/>
    </row>
    <row r="853" spans="3:20" ht="15" x14ac:dyDescent="0.25">
      <c r="C853" s="8" t="s">
        <v>1854</v>
      </c>
      <c r="D853" s="9" t="s">
        <v>978</v>
      </c>
      <c r="E853" s="8" t="s">
        <v>1862</v>
      </c>
      <c r="F853" s="10">
        <v>43626</v>
      </c>
      <c r="G853" s="11">
        <v>-11065.19</v>
      </c>
      <c r="H853" s="11">
        <v>-2323.69</v>
      </c>
      <c r="K853" s="11">
        <v>-13388.88</v>
      </c>
      <c r="L853" s="11" t="s">
        <v>979</v>
      </c>
      <c r="M853" s="7" t="str">
        <f t="shared" si="26"/>
        <v>SOCIEDAD CATALANA DE PETROLIS, S.A.</v>
      </c>
      <c r="N853" s="12">
        <f t="shared" si="27"/>
        <v>6</v>
      </c>
      <c r="O853" s="7" t="str">
        <f>IF(N853="","",VLOOKUP(N853,Mestre!$B$2:$C$13,2,FALSE))</f>
        <v>Trimestre 2</v>
      </c>
      <c r="R853"/>
      <c r="S853"/>
      <c r="T853"/>
    </row>
    <row r="854" spans="3:20" ht="15" x14ac:dyDescent="0.25">
      <c r="C854" s="8" t="s">
        <v>1854</v>
      </c>
      <c r="D854" s="9">
        <v>20196190003497</v>
      </c>
      <c r="F854" s="10">
        <v>43608</v>
      </c>
      <c r="G854" s="11">
        <v>11065.19</v>
      </c>
      <c r="H854" s="11">
        <v>2323.69</v>
      </c>
      <c r="K854" s="11">
        <v>13388.88</v>
      </c>
      <c r="L854" s="11" t="s">
        <v>160</v>
      </c>
      <c r="M854" s="7" t="str">
        <f t="shared" si="26"/>
        <v>SOCIEDAD CATALANA DE PETROLIS, S.A.</v>
      </c>
      <c r="N854" s="12">
        <f t="shared" si="27"/>
        <v>5</v>
      </c>
      <c r="O854" s="7" t="str">
        <f>IF(N854="","",VLOOKUP(N854,Mestre!$B$2:$C$13,2,FALSE))</f>
        <v>Trimestre 2</v>
      </c>
      <c r="R854"/>
      <c r="S854"/>
      <c r="T854"/>
    </row>
    <row r="855" spans="3:20" ht="15" x14ac:dyDescent="0.25">
      <c r="C855" s="8" t="s">
        <v>1854</v>
      </c>
      <c r="D855" s="9">
        <v>2019619003913</v>
      </c>
      <c r="F855" s="10">
        <v>43629</v>
      </c>
      <c r="G855" s="11">
        <v>11485.08</v>
      </c>
      <c r="H855" s="11">
        <v>2411.86</v>
      </c>
      <c r="K855" s="11">
        <v>13896.94</v>
      </c>
      <c r="L855" s="11" t="s">
        <v>533</v>
      </c>
      <c r="M855" s="7" t="str">
        <f t="shared" si="26"/>
        <v>SOCIEDAD CATALANA DE PETROLIS, S.A.</v>
      </c>
      <c r="N855" s="12">
        <f t="shared" si="27"/>
        <v>6</v>
      </c>
      <c r="O855" s="7" t="str">
        <f>IF(N855="","",VLOOKUP(N855,Mestre!$B$2:$C$13,2,FALSE))</f>
        <v>Trimestre 2</v>
      </c>
      <c r="R855"/>
      <c r="S855"/>
      <c r="T855"/>
    </row>
    <row r="856" spans="3:20" ht="15" x14ac:dyDescent="0.25">
      <c r="C856" s="8" t="s">
        <v>1855</v>
      </c>
      <c r="D856" s="9">
        <v>20191206</v>
      </c>
      <c r="F856" s="10">
        <v>43616</v>
      </c>
      <c r="G856" s="11">
        <v>176</v>
      </c>
      <c r="H856" s="11">
        <v>36.96</v>
      </c>
      <c r="K856" s="11">
        <v>212.96</v>
      </c>
      <c r="L856" s="11" t="s">
        <v>962</v>
      </c>
      <c r="M856" s="7" t="str">
        <f t="shared" si="26"/>
        <v>DULECENTRE SA</v>
      </c>
      <c r="N856" s="12">
        <f t="shared" si="27"/>
        <v>5</v>
      </c>
      <c r="O856" s="7" t="str">
        <f>IF(N856="","",VLOOKUP(N856,Mestre!$B$2:$C$13,2,FALSE))</f>
        <v>Trimestre 2</v>
      </c>
      <c r="R856"/>
      <c r="S856"/>
      <c r="T856"/>
    </row>
    <row r="857" spans="3:20" ht="15" x14ac:dyDescent="0.25">
      <c r="C857" s="8" t="s">
        <v>1864</v>
      </c>
      <c r="D857" s="9">
        <v>3767</v>
      </c>
      <c r="F857" s="10">
        <v>43616</v>
      </c>
      <c r="G857" s="11">
        <v>181.09</v>
      </c>
      <c r="H857" s="11">
        <v>37.799999999999997</v>
      </c>
      <c r="K857" s="11">
        <v>218.89</v>
      </c>
      <c r="L857" s="11" t="s">
        <v>78</v>
      </c>
      <c r="M857" s="7" t="str">
        <f t="shared" si="26"/>
        <v>FERROS BRUGUES, S.A.</v>
      </c>
      <c r="N857" s="12">
        <f t="shared" si="27"/>
        <v>5</v>
      </c>
      <c r="O857" s="7" t="str">
        <f>IF(N857="","",VLOOKUP(N857,Mestre!$B$2:$C$13,2,FALSE))</f>
        <v>Trimestre 2</v>
      </c>
      <c r="R857"/>
      <c r="S857"/>
      <c r="T857"/>
    </row>
    <row r="858" spans="3:20" ht="15" x14ac:dyDescent="0.25">
      <c r="C858" s="8" t="s">
        <v>1864</v>
      </c>
      <c r="D858" s="9">
        <v>3844</v>
      </c>
      <c r="F858" s="10">
        <v>43616</v>
      </c>
      <c r="G858" s="11">
        <v>421.13</v>
      </c>
      <c r="H858" s="11">
        <v>87.91</v>
      </c>
      <c r="K858" s="11">
        <v>509.04</v>
      </c>
      <c r="L858" s="11" t="s">
        <v>78</v>
      </c>
      <c r="M858" s="7" t="str">
        <f t="shared" si="26"/>
        <v>FERROS BRUGUES, S.A.</v>
      </c>
      <c r="N858" s="12">
        <f t="shared" si="27"/>
        <v>5</v>
      </c>
      <c r="O858" s="7" t="str">
        <f>IF(N858="","",VLOOKUP(N858,Mestre!$B$2:$C$13,2,FALSE))</f>
        <v>Trimestre 2</v>
      </c>
      <c r="R858"/>
      <c r="S858"/>
      <c r="T858"/>
    </row>
    <row r="859" spans="3:20" ht="15" x14ac:dyDescent="0.25">
      <c r="C859" s="8" t="s">
        <v>1864</v>
      </c>
      <c r="D859" s="9">
        <v>3374</v>
      </c>
      <c r="F859" s="10">
        <v>43605</v>
      </c>
      <c r="G859" s="11">
        <v>19.670000000000002</v>
      </c>
      <c r="H859" s="11">
        <v>4.1100000000000003</v>
      </c>
      <c r="K859" s="11">
        <v>23.78</v>
      </c>
      <c r="L859" s="11" t="s">
        <v>78</v>
      </c>
      <c r="M859" s="7" t="str">
        <f t="shared" si="26"/>
        <v>FERROS BRUGUES, S.A.</v>
      </c>
      <c r="N859" s="12">
        <f t="shared" si="27"/>
        <v>5</v>
      </c>
      <c r="O859" s="7" t="str">
        <f>IF(N859="","",VLOOKUP(N859,Mestre!$B$2:$C$13,2,FALSE))</f>
        <v>Trimestre 2</v>
      </c>
      <c r="R859"/>
      <c r="S859"/>
      <c r="T859"/>
    </row>
    <row r="860" spans="3:20" ht="15" x14ac:dyDescent="0.25">
      <c r="C860" s="8" t="s">
        <v>1868</v>
      </c>
      <c r="D860" s="9">
        <v>181445</v>
      </c>
      <c r="F860" s="10">
        <v>43634</v>
      </c>
      <c r="G860" s="11">
        <v>137.26</v>
      </c>
      <c r="H860" s="11">
        <v>28.82</v>
      </c>
      <c r="K860" s="11">
        <v>166.08</v>
      </c>
      <c r="L860" s="11" t="s">
        <v>953</v>
      </c>
      <c r="M860" s="7" t="str">
        <f t="shared" si="26"/>
        <v>COHIMAR HIDRAULICA NEUMATICA S.L.</v>
      </c>
      <c r="N860" s="12">
        <f t="shared" si="27"/>
        <v>6</v>
      </c>
      <c r="O860" s="7" t="str">
        <f>IF(N860="","",VLOOKUP(N860,Mestre!$B$2:$C$13,2,FALSE))</f>
        <v>Trimestre 2</v>
      </c>
      <c r="R860"/>
      <c r="S860"/>
      <c r="T860"/>
    </row>
    <row r="861" spans="3:20" ht="15" x14ac:dyDescent="0.25">
      <c r="C861" s="8" t="s">
        <v>1868</v>
      </c>
      <c r="D861" s="9">
        <v>181444</v>
      </c>
      <c r="F861" s="10">
        <v>43631</v>
      </c>
      <c r="G861" s="11">
        <v>259.77</v>
      </c>
      <c r="H861" s="11">
        <v>54.55</v>
      </c>
      <c r="K861" s="11">
        <v>314.32</v>
      </c>
      <c r="L861" s="11" t="s">
        <v>953</v>
      </c>
      <c r="M861" s="7" t="str">
        <f t="shared" si="26"/>
        <v>COHIMAR HIDRAULICA NEUMATICA S.L.</v>
      </c>
      <c r="N861" s="12">
        <f t="shared" si="27"/>
        <v>6</v>
      </c>
      <c r="O861" s="7" t="str">
        <f>IF(N861="","",VLOOKUP(N861,Mestre!$B$2:$C$13,2,FALSE))</f>
        <v>Trimestre 2</v>
      </c>
      <c r="R861"/>
      <c r="S861"/>
      <c r="T861"/>
    </row>
    <row r="862" spans="3:20" ht="15" x14ac:dyDescent="0.25">
      <c r="C862" s="8" t="s">
        <v>1868</v>
      </c>
      <c r="D862" s="9">
        <v>181443</v>
      </c>
      <c r="F862" s="10">
        <v>43631</v>
      </c>
      <c r="G862" s="11">
        <v>24.71</v>
      </c>
      <c r="H862" s="11">
        <v>5.19</v>
      </c>
      <c r="K862" s="11">
        <v>29.9</v>
      </c>
      <c r="L862" s="11" t="s">
        <v>953</v>
      </c>
      <c r="M862" s="7" t="str">
        <f t="shared" si="26"/>
        <v>COHIMAR HIDRAULICA NEUMATICA S.L.</v>
      </c>
      <c r="N862" s="12">
        <f t="shared" si="27"/>
        <v>6</v>
      </c>
      <c r="O862" s="7" t="str">
        <f>IF(N862="","",VLOOKUP(N862,Mestre!$B$2:$C$13,2,FALSE))</f>
        <v>Trimestre 2</v>
      </c>
      <c r="R862"/>
      <c r="S862"/>
      <c r="T862"/>
    </row>
    <row r="863" spans="3:20" ht="15" x14ac:dyDescent="0.25">
      <c r="C863" s="8" t="s">
        <v>1879</v>
      </c>
      <c r="D863" s="9">
        <v>190562</v>
      </c>
      <c r="F863" s="10">
        <v>43630</v>
      </c>
      <c r="G863" s="11">
        <v>634.49</v>
      </c>
      <c r="H863" s="11">
        <v>133.24</v>
      </c>
      <c r="K863" s="11">
        <v>767.73</v>
      </c>
      <c r="L863" s="11" t="s">
        <v>78</v>
      </c>
      <c r="M863" s="7" t="str">
        <f t="shared" si="26"/>
        <v>NASER ELECTRONIC SL</v>
      </c>
      <c r="N863" s="12">
        <f t="shared" si="27"/>
        <v>6</v>
      </c>
      <c r="O863" s="7" t="str">
        <f>IF(N863="","",VLOOKUP(N863,Mestre!$B$2:$C$13,2,FALSE))</f>
        <v>Trimestre 2</v>
      </c>
      <c r="R863"/>
      <c r="S863"/>
      <c r="T863"/>
    </row>
    <row r="864" spans="3:20" ht="15" x14ac:dyDescent="0.25">
      <c r="C864" s="8" t="s">
        <v>1876</v>
      </c>
      <c r="D864" s="9">
        <v>19001931</v>
      </c>
      <c r="F864" s="10">
        <v>43631</v>
      </c>
      <c r="G864" s="11">
        <v>448.17</v>
      </c>
      <c r="H864" s="11">
        <v>94.12</v>
      </c>
      <c r="K864" s="11">
        <v>542.29</v>
      </c>
      <c r="L864" s="11" t="s">
        <v>78</v>
      </c>
      <c r="M864" s="7" t="str">
        <f t="shared" si="26"/>
        <v>GRAU, MAQUINARIA I SERVEI INTEGRAL, S.A.</v>
      </c>
      <c r="N864" s="12">
        <f t="shared" si="27"/>
        <v>6</v>
      </c>
      <c r="O864" s="7" t="str">
        <f>IF(N864="","",VLOOKUP(N864,Mestre!$B$2:$C$13,2,FALSE))</f>
        <v>Trimestre 2</v>
      </c>
      <c r="R864"/>
      <c r="S864"/>
      <c r="T864"/>
    </row>
    <row r="865" spans="3:20" ht="15" x14ac:dyDescent="0.25">
      <c r="C865" s="8" t="s">
        <v>1881</v>
      </c>
      <c r="D865" s="9">
        <v>100612</v>
      </c>
      <c r="F865" s="10">
        <v>43629</v>
      </c>
      <c r="G865" s="11">
        <v>115.8</v>
      </c>
      <c r="H865" s="11">
        <v>24.32</v>
      </c>
      <c r="K865" s="11">
        <v>140.12</v>
      </c>
      <c r="L865" s="11" t="s">
        <v>78</v>
      </c>
      <c r="M865" s="7" t="str">
        <f t="shared" si="26"/>
        <v>RECANVIS BRUGUES MOTOR, S.L.</v>
      </c>
      <c r="N865" s="12">
        <f t="shared" si="27"/>
        <v>6</v>
      </c>
      <c r="O865" s="7" t="str">
        <f>IF(N865="","",VLOOKUP(N865,Mestre!$B$2:$C$13,2,FALSE))</f>
        <v>Trimestre 2</v>
      </c>
      <c r="R865"/>
      <c r="S865"/>
      <c r="T865"/>
    </row>
    <row r="866" spans="3:20" ht="15" x14ac:dyDescent="0.25">
      <c r="C866" s="8" t="s">
        <v>1881</v>
      </c>
      <c r="D866" s="9">
        <v>100500</v>
      </c>
      <c r="F866" s="10">
        <v>43621</v>
      </c>
      <c r="G866" s="11">
        <v>20.8</v>
      </c>
      <c r="H866" s="11">
        <v>4.37</v>
      </c>
      <c r="K866" s="11">
        <v>25.17</v>
      </c>
      <c r="L866" s="11" t="s">
        <v>78</v>
      </c>
      <c r="M866" s="7" t="str">
        <f t="shared" si="26"/>
        <v>RECANVIS BRUGUES MOTOR, S.L.</v>
      </c>
      <c r="N866" s="12">
        <f t="shared" si="27"/>
        <v>6</v>
      </c>
      <c r="O866" s="7" t="str">
        <f>IF(N866="","",VLOOKUP(N866,Mestre!$B$2:$C$13,2,FALSE))</f>
        <v>Trimestre 2</v>
      </c>
      <c r="R866"/>
      <c r="S866"/>
      <c r="T866"/>
    </row>
    <row r="867" spans="3:20" ht="15" x14ac:dyDescent="0.25">
      <c r="C867" s="8" t="s">
        <v>1881</v>
      </c>
      <c r="D867" s="9">
        <v>100499</v>
      </c>
      <c r="F867" s="10">
        <v>43621</v>
      </c>
      <c r="G867" s="11">
        <v>5.88</v>
      </c>
      <c r="H867" s="11">
        <v>1.23</v>
      </c>
      <c r="K867" s="11">
        <v>7.11</v>
      </c>
      <c r="L867" s="11" t="s">
        <v>78</v>
      </c>
      <c r="M867" s="7" t="str">
        <f t="shared" si="26"/>
        <v>RECANVIS BRUGUES MOTOR, S.L.</v>
      </c>
      <c r="N867" s="12">
        <f t="shared" si="27"/>
        <v>6</v>
      </c>
      <c r="O867" s="7" t="str">
        <f>IF(N867="","",VLOOKUP(N867,Mestre!$B$2:$C$13,2,FALSE))</f>
        <v>Trimestre 2</v>
      </c>
      <c r="R867"/>
      <c r="S867"/>
      <c r="T867"/>
    </row>
    <row r="868" spans="3:20" ht="15" x14ac:dyDescent="0.25">
      <c r="C868" s="8" t="s">
        <v>1898</v>
      </c>
      <c r="D868" s="9" t="s">
        <v>954</v>
      </c>
      <c r="F868" s="10">
        <v>43631</v>
      </c>
      <c r="G868" s="11">
        <v>441.4</v>
      </c>
      <c r="H868" s="11">
        <v>92.69</v>
      </c>
      <c r="K868" s="11">
        <v>534.09</v>
      </c>
      <c r="L868" s="11" t="s">
        <v>78</v>
      </c>
      <c r="M868" s="7" t="str">
        <f t="shared" si="26"/>
        <v>ABELLAN Y ORTEGA SL</v>
      </c>
      <c r="N868" s="12">
        <f t="shared" si="27"/>
        <v>6</v>
      </c>
      <c r="O868" s="7" t="str">
        <f>IF(N868="","",VLOOKUP(N868,Mestre!$B$2:$C$13,2,FALSE))</f>
        <v>Trimestre 2</v>
      </c>
      <c r="R868"/>
      <c r="S868"/>
      <c r="T868"/>
    </row>
    <row r="869" spans="3:20" ht="15" x14ac:dyDescent="0.25">
      <c r="C869" s="8" t="s">
        <v>1902</v>
      </c>
      <c r="D869" s="9">
        <v>457</v>
      </c>
      <c r="F869" s="10">
        <v>43613</v>
      </c>
      <c r="G869" s="11">
        <v>869.51</v>
      </c>
      <c r="H869" s="11">
        <v>182.6</v>
      </c>
      <c r="K869" s="11">
        <v>1052.1099999999999</v>
      </c>
      <c r="L869" s="11" t="s">
        <v>757</v>
      </c>
      <c r="M869" s="7" t="str">
        <f t="shared" si="26"/>
        <v>KONEKTO COMUNICACION GRAFICA SL</v>
      </c>
      <c r="N869" s="12">
        <f t="shared" si="27"/>
        <v>5</v>
      </c>
      <c r="O869" s="7" t="str">
        <f>IF(N869="","",VLOOKUP(N869,Mestre!$B$2:$C$13,2,FALSE))</f>
        <v>Trimestre 2</v>
      </c>
      <c r="R869"/>
      <c r="S869"/>
      <c r="T869"/>
    </row>
    <row r="870" spans="3:20" ht="15" x14ac:dyDescent="0.25">
      <c r="C870" s="8" t="s">
        <v>1910</v>
      </c>
      <c r="D870" s="9">
        <v>19049444</v>
      </c>
      <c r="F870" s="10">
        <v>43631</v>
      </c>
      <c r="G870" s="11">
        <v>82.11</v>
      </c>
      <c r="H870" s="11">
        <v>17.239999999999998</v>
      </c>
      <c r="K870" s="11">
        <v>99.35</v>
      </c>
      <c r="L870" s="11" t="s">
        <v>78</v>
      </c>
      <c r="M870" s="7" t="str">
        <f t="shared" si="26"/>
        <v>RECANVIS AICRAG SA</v>
      </c>
      <c r="N870" s="12">
        <f t="shared" si="27"/>
        <v>6</v>
      </c>
      <c r="O870" s="7" t="str">
        <f>IF(N870="","",VLOOKUP(N870,Mestre!$B$2:$C$13,2,FALSE))</f>
        <v>Trimestre 2</v>
      </c>
      <c r="R870"/>
      <c r="S870"/>
      <c r="T870"/>
    </row>
    <row r="871" spans="3:20" ht="15" x14ac:dyDescent="0.25">
      <c r="C871" s="8" t="s">
        <v>1918</v>
      </c>
      <c r="D871" s="9" t="s">
        <v>965</v>
      </c>
      <c r="F871" s="10">
        <v>43621</v>
      </c>
      <c r="G871" s="11">
        <v>651.84</v>
      </c>
      <c r="H871" s="11">
        <v>136.88999999999999</v>
      </c>
      <c r="K871" s="11">
        <v>788.73</v>
      </c>
      <c r="L871" s="11" t="s">
        <v>78</v>
      </c>
      <c r="M871" s="7" t="str">
        <f t="shared" si="26"/>
        <v>SUCITESA SA</v>
      </c>
      <c r="N871" s="12">
        <f t="shared" si="27"/>
        <v>6</v>
      </c>
      <c r="O871" s="7" t="str">
        <f>IF(N871="","",VLOOKUP(N871,Mestre!$B$2:$C$13,2,FALSE))</f>
        <v>Trimestre 2</v>
      </c>
      <c r="R871"/>
      <c r="S871"/>
      <c r="T871"/>
    </row>
    <row r="872" spans="3:20" ht="15" x14ac:dyDescent="0.25">
      <c r="C872" s="8" t="s">
        <v>1932</v>
      </c>
      <c r="D872" s="9" t="s">
        <v>951</v>
      </c>
      <c r="F872" s="10">
        <v>43637</v>
      </c>
      <c r="G872" s="11">
        <v>11008.82</v>
      </c>
      <c r="H872" s="11">
        <v>2311.85</v>
      </c>
      <c r="K872" s="11">
        <v>13320.67</v>
      </c>
      <c r="L872" s="11" t="s">
        <v>952</v>
      </c>
      <c r="M872" s="7" t="str">
        <f t="shared" si="26"/>
        <v>NATURGY IBERIA, S.A.</v>
      </c>
      <c r="N872" s="12">
        <f t="shared" si="27"/>
        <v>6</v>
      </c>
      <c r="O872" s="7" t="str">
        <f>IF(N872="","",VLOOKUP(N872,Mestre!$B$2:$C$13,2,FALSE))</f>
        <v>Trimestre 2</v>
      </c>
      <c r="R872"/>
      <c r="S872"/>
      <c r="T872"/>
    </row>
    <row r="873" spans="3:20" ht="15" x14ac:dyDescent="0.25">
      <c r="C873" s="8" t="s">
        <v>1939</v>
      </c>
      <c r="D873" s="9">
        <v>18</v>
      </c>
      <c r="F873" s="10">
        <v>43631</v>
      </c>
      <c r="G873" s="11">
        <v>120.58</v>
      </c>
      <c r="H873" s="11">
        <v>25.32</v>
      </c>
      <c r="K873" s="11">
        <v>145.9</v>
      </c>
      <c r="L873" s="11" t="s">
        <v>78</v>
      </c>
      <c r="M873" s="7" t="str">
        <f t="shared" si="26"/>
        <v>CASTELAO SL</v>
      </c>
      <c r="N873" s="12">
        <f t="shared" si="27"/>
        <v>6</v>
      </c>
      <c r="O873" s="7" t="str">
        <f>IF(N873="","",VLOOKUP(N873,Mestre!$B$2:$C$13,2,FALSE))</f>
        <v>Trimestre 2</v>
      </c>
      <c r="R873"/>
      <c r="S873"/>
      <c r="T873"/>
    </row>
    <row r="874" spans="3:20" ht="15" x14ac:dyDescent="0.25">
      <c r="C874" s="8" t="s">
        <v>1943</v>
      </c>
      <c r="D874" s="9" t="s">
        <v>974</v>
      </c>
      <c r="F874" s="10">
        <v>43627</v>
      </c>
      <c r="G874" s="11">
        <v>2708</v>
      </c>
      <c r="H874" s="11">
        <v>568.67999999999995</v>
      </c>
      <c r="K874" s="11">
        <v>3276.68</v>
      </c>
      <c r="L874" s="11" t="s">
        <v>32</v>
      </c>
      <c r="M874" s="7" t="str">
        <f t="shared" si="26"/>
        <v>BUSINESS PEOPLE RESEARCH, S.L.</v>
      </c>
      <c r="N874" s="12">
        <f t="shared" si="27"/>
        <v>6</v>
      </c>
      <c r="O874" s="7" t="str">
        <f>IF(N874="","",VLOOKUP(N874,Mestre!$B$2:$C$13,2,FALSE))</f>
        <v>Trimestre 2</v>
      </c>
      <c r="R874"/>
      <c r="S874"/>
      <c r="T874"/>
    </row>
    <row r="875" spans="3:20" ht="15" x14ac:dyDescent="0.25">
      <c r="C875" s="8" t="s">
        <v>1948</v>
      </c>
      <c r="D875" s="9">
        <v>35</v>
      </c>
      <c r="F875" s="10">
        <v>43621</v>
      </c>
      <c r="G875" s="11">
        <v>127.43</v>
      </c>
      <c r="H875" s="11">
        <v>26.76</v>
      </c>
      <c r="K875" s="11">
        <v>154.19</v>
      </c>
      <c r="L875" s="11" t="s">
        <v>78</v>
      </c>
      <c r="M875" s="7" t="str">
        <f t="shared" si="26"/>
        <v>VAPOR ECO2 SL</v>
      </c>
      <c r="N875" s="12">
        <f t="shared" si="27"/>
        <v>6</v>
      </c>
      <c r="O875" s="7" t="str">
        <f>IF(N875="","",VLOOKUP(N875,Mestre!$B$2:$C$13,2,FALSE))</f>
        <v>Trimestre 2</v>
      </c>
      <c r="R875"/>
      <c r="S875"/>
      <c r="T875"/>
    </row>
    <row r="876" spans="3:20" ht="15" x14ac:dyDescent="0.25">
      <c r="C876" s="8" t="s">
        <v>1956</v>
      </c>
      <c r="D876" s="9">
        <v>1900204</v>
      </c>
      <c r="F876" s="10">
        <v>43630</v>
      </c>
      <c r="G876" s="11">
        <v>360.15</v>
      </c>
      <c r="H876" s="11">
        <v>75.63</v>
      </c>
      <c r="K876" s="11">
        <v>435.78</v>
      </c>
      <c r="L876" s="11" t="s">
        <v>78</v>
      </c>
      <c r="M876" s="7" t="str">
        <f t="shared" si="26"/>
        <v>COMERCIAL LITHIUMBLEI S.L.</v>
      </c>
      <c r="N876" s="12">
        <f t="shared" si="27"/>
        <v>6</v>
      </c>
      <c r="O876" s="7" t="str">
        <f>IF(N876="","",VLOOKUP(N876,Mestre!$B$2:$C$13,2,FALSE))</f>
        <v>Trimestre 2</v>
      </c>
      <c r="R876"/>
      <c r="S876"/>
      <c r="T876"/>
    </row>
    <row r="877" spans="3:20" ht="15" x14ac:dyDescent="0.25">
      <c r="C877" s="8" t="s">
        <v>1972</v>
      </c>
      <c r="D877" s="9">
        <v>15</v>
      </c>
      <c r="F877" s="10">
        <v>43617</v>
      </c>
      <c r="G877" s="11">
        <v>2070</v>
      </c>
      <c r="H877" s="11">
        <v>434.7</v>
      </c>
      <c r="J877" s="11" t="s">
        <v>1976</v>
      </c>
      <c r="K877" s="11">
        <v>2111.4</v>
      </c>
      <c r="L877" s="11" t="s">
        <v>967</v>
      </c>
      <c r="M877" s="7" t="str">
        <f t="shared" si="26"/>
        <v>SENDRA CRESPO, C.B.</v>
      </c>
      <c r="N877" s="12">
        <f t="shared" si="27"/>
        <v>6</v>
      </c>
      <c r="O877" s="7" t="str">
        <f>IF(N877="","",VLOOKUP(N877,Mestre!$B$2:$C$13,2,FALSE))</f>
        <v>Trimestre 2</v>
      </c>
      <c r="R877"/>
      <c r="S877"/>
      <c r="T877"/>
    </row>
    <row r="878" spans="3:20" ht="15" x14ac:dyDescent="0.25">
      <c r="C878" s="8" t="s">
        <v>1972</v>
      </c>
      <c r="D878" s="9">
        <v>16</v>
      </c>
      <c r="F878" s="10">
        <v>43629</v>
      </c>
      <c r="G878" s="11">
        <v>501.35</v>
      </c>
      <c r="H878" s="11">
        <v>105.28</v>
      </c>
      <c r="J878" s="11" t="s">
        <v>2086</v>
      </c>
      <c r="K878" s="11">
        <v>511.37</v>
      </c>
      <c r="L878" s="11" t="s">
        <v>971</v>
      </c>
      <c r="M878" s="7" t="str">
        <f t="shared" si="26"/>
        <v>SENDRA CRESPO, C.B.</v>
      </c>
      <c r="N878" s="12">
        <f t="shared" si="27"/>
        <v>6</v>
      </c>
      <c r="O878" s="7" t="str">
        <f>IF(N878="","",VLOOKUP(N878,Mestre!$B$2:$C$13,2,FALSE))</f>
        <v>Trimestre 2</v>
      </c>
      <c r="R878"/>
      <c r="S878"/>
      <c r="T878"/>
    </row>
    <row r="879" spans="3:20" ht="15" x14ac:dyDescent="0.25">
      <c r="C879" s="8" t="s">
        <v>1970</v>
      </c>
      <c r="D879" s="9">
        <v>405</v>
      </c>
      <c r="F879" s="10">
        <v>43618</v>
      </c>
      <c r="G879" s="11">
        <v>1600</v>
      </c>
      <c r="H879" s="11">
        <v>336</v>
      </c>
      <c r="K879" s="11">
        <v>1936</v>
      </c>
      <c r="L879" s="11" t="s">
        <v>966</v>
      </c>
      <c r="M879" s="7" t="str">
        <f t="shared" si="26"/>
        <v>FUNDACIO PRIVADA SIGEA</v>
      </c>
      <c r="N879" s="12">
        <f t="shared" si="27"/>
        <v>6</v>
      </c>
      <c r="O879" s="7" t="str">
        <f>IF(N879="","",VLOOKUP(N879,Mestre!$B$2:$C$13,2,FALSE))</f>
        <v>Trimestre 2</v>
      </c>
      <c r="R879"/>
      <c r="S879"/>
      <c r="T879"/>
    </row>
    <row r="880" spans="3:20" ht="15" x14ac:dyDescent="0.25">
      <c r="C880" s="8" t="s">
        <v>1975</v>
      </c>
      <c r="D880" s="9">
        <v>735</v>
      </c>
      <c r="F880" s="10">
        <v>43627</v>
      </c>
      <c r="G880" s="11">
        <v>104</v>
      </c>
      <c r="H880" s="11">
        <v>21.84</v>
      </c>
      <c r="K880" s="11">
        <v>125.84</v>
      </c>
      <c r="L880" s="11" t="s">
        <v>969</v>
      </c>
      <c r="M880" s="7" t="str">
        <f t="shared" si="26"/>
        <v>FLOWBIRD ESPAÑA SLU</v>
      </c>
      <c r="N880" s="12">
        <f t="shared" si="27"/>
        <v>6</v>
      </c>
      <c r="O880" s="7" t="str">
        <f>IF(N880="","",VLOOKUP(N880,Mestre!$B$2:$C$13,2,FALSE))</f>
        <v>Trimestre 2</v>
      </c>
      <c r="R880"/>
      <c r="S880"/>
      <c r="T880"/>
    </row>
    <row r="881" spans="3:20" ht="15" x14ac:dyDescent="0.25">
      <c r="C881" s="8" t="s">
        <v>1975</v>
      </c>
      <c r="D881" s="9">
        <v>613</v>
      </c>
      <c r="F881" s="10">
        <v>43616</v>
      </c>
      <c r="G881" s="11">
        <v>5210</v>
      </c>
      <c r="H881" s="11">
        <v>1094.0999999999999</v>
      </c>
      <c r="K881" s="11">
        <v>6304.1</v>
      </c>
      <c r="L881" s="11" t="s">
        <v>968</v>
      </c>
      <c r="M881" s="7" t="str">
        <f t="shared" si="26"/>
        <v>FLOWBIRD ESPAÑA SLU</v>
      </c>
      <c r="N881" s="12">
        <f t="shared" si="27"/>
        <v>5</v>
      </c>
      <c r="O881" s="7" t="str">
        <f>IF(N881="","",VLOOKUP(N881,Mestre!$B$2:$C$13,2,FALSE))</f>
        <v>Trimestre 2</v>
      </c>
      <c r="R881"/>
      <c r="S881"/>
      <c r="T881"/>
    </row>
    <row r="882" spans="3:20" ht="15" x14ac:dyDescent="0.25">
      <c r="C882" s="8" t="s">
        <v>1975</v>
      </c>
      <c r="D882" s="9">
        <v>708</v>
      </c>
      <c r="F882" s="10">
        <v>43616</v>
      </c>
      <c r="G882" s="11">
        <v>3171.68</v>
      </c>
      <c r="H882" s="11">
        <v>666.06</v>
      </c>
      <c r="K882" s="11">
        <v>3837.74</v>
      </c>
      <c r="L882" s="11" t="s">
        <v>968</v>
      </c>
      <c r="M882" s="7" t="str">
        <f t="shared" si="26"/>
        <v>FLOWBIRD ESPAÑA SLU</v>
      </c>
      <c r="N882" s="12">
        <f t="shared" si="27"/>
        <v>5</v>
      </c>
      <c r="O882" s="7" t="str">
        <f>IF(N882="","",VLOOKUP(N882,Mestre!$B$2:$C$13,2,FALSE))</f>
        <v>Trimestre 2</v>
      </c>
      <c r="R882"/>
      <c r="S882"/>
      <c r="T882"/>
    </row>
    <row r="883" spans="3:20" ht="15" x14ac:dyDescent="0.25">
      <c r="C883" s="8" t="s">
        <v>1975</v>
      </c>
      <c r="D883" s="9">
        <v>730</v>
      </c>
      <c r="F883" s="10">
        <v>43627</v>
      </c>
      <c r="G883" s="11">
        <v>3232</v>
      </c>
      <c r="H883" s="11">
        <v>678.72</v>
      </c>
      <c r="K883" s="11">
        <v>3910.72</v>
      </c>
      <c r="L883" s="11" t="s">
        <v>969</v>
      </c>
      <c r="M883" s="7" t="str">
        <f t="shared" si="26"/>
        <v>FLOWBIRD ESPAÑA SLU</v>
      </c>
      <c r="N883" s="12">
        <f t="shared" si="27"/>
        <v>6</v>
      </c>
      <c r="O883" s="7" t="str">
        <f>IF(N883="","",VLOOKUP(N883,Mestre!$B$2:$C$13,2,FALSE))</f>
        <v>Trimestre 2</v>
      </c>
      <c r="R883"/>
      <c r="S883"/>
      <c r="T883"/>
    </row>
    <row r="884" spans="3:20" ht="15" x14ac:dyDescent="0.25">
      <c r="C884" s="8" t="s">
        <v>1985</v>
      </c>
      <c r="D884" s="9" t="s">
        <v>963</v>
      </c>
      <c r="F884" s="10">
        <v>43622</v>
      </c>
      <c r="G884" s="11">
        <v>1410</v>
      </c>
      <c r="H884" s="11">
        <v>296.10000000000002</v>
      </c>
      <c r="K884" s="11">
        <v>1706.1</v>
      </c>
      <c r="L884" s="11" t="s">
        <v>41</v>
      </c>
      <c r="M884" s="7" t="str">
        <f t="shared" si="26"/>
        <v>DAJUSA 2002 SL</v>
      </c>
      <c r="N884" s="12">
        <f t="shared" si="27"/>
        <v>6</v>
      </c>
      <c r="O884" s="7" t="str">
        <f>IF(N884="","",VLOOKUP(N884,Mestre!$B$2:$C$13,2,FALSE))</f>
        <v>Trimestre 2</v>
      </c>
      <c r="R884"/>
      <c r="S884"/>
      <c r="T884"/>
    </row>
    <row r="885" spans="3:20" ht="15" x14ac:dyDescent="0.25">
      <c r="C885" s="8" t="s">
        <v>1982</v>
      </c>
      <c r="D885" s="9" t="s">
        <v>958</v>
      </c>
      <c r="F885" s="10">
        <v>43616</v>
      </c>
      <c r="G885" s="11">
        <v>138.84</v>
      </c>
      <c r="H885" s="11">
        <v>29.16</v>
      </c>
      <c r="K885" s="11">
        <v>168</v>
      </c>
      <c r="L885" s="11" t="s">
        <v>78</v>
      </c>
      <c r="M885" s="7" t="str">
        <f t="shared" si="26"/>
        <v>RECAMBIOS TURIA SL</v>
      </c>
      <c r="N885" s="12">
        <f t="shared" si="27"/>
        <v>5</v>
      </c>
      <c r="O885" s="7" t="str">
        <f>IF(N885="","",VLOOKUP(N885,Mestre!$B$2:$C$13,2,FALSE))</f>
        <v>Trimestre 2</v>
      </c>
      <c r="R885"/>
      <c r="S885"/>
      <c r="T885"/>
    </row>
    <row r="886" spans="3:20" ht="15" x14ac:dyDescent="0.25">
      <c r="C886" s="8" t="s">
        <v>1992</v>
      </c>
      <c r="D886" s="9" t="s">
        <v>960</v>
      </c>
      <c r="F886" s="10">
        <v>43616</v>
      </c>
      <c r="G886" s="11">
        <v>853.96</v>
      </c>
      <c r="H886" s="11">
        <v>179.33</v>
      </c>
      <c r="K886" s="11">
        <v>1033.29</v>
      </c>
      <c r="L886" s="11" t="s">
        <v>961</v>
      </c>
      <c r="M886" s="7" t="str">
        <f t="shared" si="26"/>
        <v>REPARACIONES Y VULCANIZADOS JDF, S.L.</v>
      </c>
      <c r="N886" s="12">
        <f t="shared" si="27"/>
        <v>5</v>
      </c>
      <c r="O886" s="7" t="str">
        <f>IF(N886="","",VLOOKUP(N886,Mestre!$B$2:$C$13,2,FALSE))</f>
        <v>Trimestre 2</v>
      </c>
      <c r="R886"/>
      <c r="S886"/>
      <c r="T886"/>
    </row>
    <row r="887" spans="3:20" ht="15" x14ac:dyDescent="0.25">
      <c r="C887" s="8" t="s">
        <v>1994</v>
      </c>
      <c r="D887" s="9" t="s">
        <v>955</v>
      </c>
      <c r="F887" s="10">
        <v>43631</v>
      </c>
      <c r="G887" s="11">
        <v>850</v>
      </c>
      <c r="H887" s="11">
        <v>178.5</v>
      </c>
      <c r="K887" s="11">
        <v>1028.5</v>
      </c>
      <c r="L887" s="11" t="s">
        <v>78</v>
      </c>
      <c r="M887" s="7" t="str">
        <f t="shared" si="26"/>
        <v>MANNOL LUBRICANTES SL</v>
      </c>
      <c r="N887" s="12">
        <f t="shared" si="27"/>
        <v>6</v>
      </c>
      <c r="O887" s="7" t="str">
        <f>IF(N887="","",VLOOKUP(N887,Mestre!$B$2:$C$13,2,FALSE))</f>
        <v>Trimestre 2</v>
      </c>
      <c r="R887"/>
      <c r="S887"/>
      <c r="T887"/>
    </row>
    <row r="888" spans="3:20" ht="15" x14ac:dyDescent="0.25">
      <c r="C888" s="8" t="s">
        <v>1996</v>
      </c>
      <c r="D888" s="9">
        <v>2483</v>
      </c>
      <c r="F888" s="10">
        <v>43616</v>
      </c>
      <c r="G888" s="11">
        <v>348.2</v>
      </c>
      <c r="H888" s="11">
        <v>73.12</v>
      </c>
      <c r="K888" s="11">
        <v>421.32</v>
      </c>
      <c r="L888" s="11" t="s">
        <v>160</v>
      </c>
      <c r="M888" s="7" t="str">
        <f t="shared" si="26"/>
        <v>LIQUID NATURAL GAZ, S.L.</v>
      </c>
      <c r="N888" s="12">
        <f t="shared" si="27"/>
        <v>5</v>
      </c>
      <c r="O888" s="7" t="str">
        <f>IF(N888="","",VLOOKUP(N888,Mestre!$B$2:$C$13,2,FALSE))</f>
        <v>Trimestre 2</v>
      </c>
      <c r="R888"/>
      <c r="S888"/>
      <c r="T888"/>
    </row>
    <row r="889" spans="3:20" ht="15" x14ac:dyDescent="0.25">
      <c r="C889" s="8" t="s">
        <v>1998</v>
      </c>
      <c r="D889" s="9">
        <v>91676</v>
      </c>
      <c r="F889" s="10">
        <v>43616</v>
      </c>
      <c r="G889" s="11">
        <v>110</v>
      </c>
      <c r="H889" s="11">
        <v>11</v>
      </c>
      <c r="K889" s="11">
        <v>121</v>
      </c>
      <c r="L889" s="11" t="s">
        <v>256</v>
      </c>
      <c r="M889" s="7" t="str">
        <f t="shared" si="26"/>
        <v>CONTENIDORS PUBLICS DE CATALUNYA SA</v>
      </c>
      <c r="N889" s="12">
        <f t="shared" si="27"/>
        <v>5</v>
      </c>
      <c r="O889" s="7" t="str">
        <f>IF(N889="","",VLOOKUP(N889,Mestre!$B$2:$C$13,2,FALSE))</f>
        <v>Trimestre 2</v>
      </c>
      <c r="R889"/>
      <c r="S889"/>
      <c r="T889"/>
    </row>
    <row r="890" spans="3:20" ht="15" x14ac:dyDescent="0.25">
      <c r="C890" s="8" t="s">
        <v>1998</v>
      </c>
      <c r="D890" s="9">
        <v>91677</v>
      </c>
      <c r="F890" s="10">
        <v>43616</v>
      </c>
      <c r="G890" s="11">
        <v>1368</v>
      </c>
      <c r="H890" s="11">
        <v>136.80000000000001</v>
      </c>
      <c r="K890" s="11">
        <v>1504.8</v>
      </c>
      <c r="L890" s="11" t="s">
        <v>256</v>
      </c>
      <c r="M890" s="7" t="str">
        <f t="shared" si="26"/>
        <v>CONTENIDORS PUBLICS DE CATALUNYA SA</v>
      </c>
      <c r="N890" s="12">
        <f t="shared" si="27"/>
        <v>5</v>
      </c>
      <c r="O890" s="7" t="str">
        <f>IF(N890="","",VLOOKUP(N890,Mestre!$B$2:$C$13,2,FALSE))</f>
        <v>Trimestre 2</v>
      </c>
      <c r="R890"/>
      <c r="S890"/>
      <c r="T890"/>
    </row>
    <row r="891" spans="3:20" ht="15" x14ac:dyDescent="0.25">
      <c r="C891" s="8" t="s">
        <v>1998</v>
      </c>
      <c r="D891" s="9">
        <v>91678</v>
      </c>
      <c r="F891" s="10">
        <v>43616</v>
      </c>
      <c r="G891" s="11">
        <v>342</v>
      </c>
      <c r="H891" s="11">
        <v>34.200000000000003</v>
      </c>
      <c r="K891" s="11">
        <v>376.2</v>
      </c>
      <c r="L891" s="11" t="s">
        <v>256</v>
      </c>
      <c r="M891" s="7" t="str">
        <f t="shared" si="26"/>
        <v>CONTENIDORS PUBLICS DE CATALUNYA SA</v>
      </c>
      <c r="N891" s="12">
        <f t="shared" si="27"/>
        <v>5</v>
      </c>
      <c r="O891" s="7" t="str">
        <f>IF(N891="","",VLOOKUP(N891,Mestre!$B$2:$C$13,2,FALSE))</f>
        <v>Trimestre 2</v>
      </c>
      <c r="R891"/>
      <c r="S891"/>
      <c r="T891"/>
    </row>
    <row r="892" spans="3:20" ht="15" x14ac:dyDescent="0.25">
      <c r="C892" s="8" t="s">
        <v>2010</v>
      </c>
      <c r="D892" s="9">
        <v>3519</v>
      </c>
      <c r="F892" s="10">
        <v>43628</v>
      </c>
      <c r="G892" s="11">
        <v>151.03</v>
      </c>
      <c r="H892" s="11">
        <v>31.72</v>
      </c>
      <c r="K892" s="11">
        <v>182.75</v>
      </c>
      <c r="L892" s="11" t="s">
        <v>970</v>
      </c>
      <c r="M892" s="7" t="str">
        <f t="shared" si="26"/>
        <v>AQUI ENERGIA, S.L.</v>
      </c>
      <c r="N892" s="12">
        <f t="shared" si="27"/>
        <v>6</v>
      </c>
      <c r="O892" s="7" t="str">
        <f>IF(N892="","",VLOOKUP(N892,Mestre!$B$2:$C$13,2,FALSE))</f>
        <v>Trimestre 2</v>
      </c>
      <c r="R892"/>
      <c r="S892"/>
      <c r="T892"/>
    </row>
    <row r="893" spans="3:20" ht="15" x14ac:dyDescent="0.25">
      <c r="C893" s="8" t="s">
        <v>2033</v>
      </c>
      <c r="D893" s="9">
        <v>113</v>
      </c>
      <c r="F893" s="10">
        <v>43615</v>
      </c>
      <c r="G893" s="11">
        <v>65.55</v>
      </c>
      <c r="H893" s="11">
        <v>13.77</v>
      </c>
      <c r="K893" s="11">
        <v>79.319999999999993</v>
      </c>
      <c r="L893" s="11" t="s">
        <v>594</v>
      </c>
      <c r="M893" s="7" t="str">
        <f t="shared" si="26"/>
        <v>EVA MARIA CASTILLEJO</v>
      </c>
      <c r="N893" s="12">
        <f t="shared" si="27"/>
        <v>5</v>
      </c>
      <c r="O893" s="7" t="str">
        <f>IF(N893="","",VLOOKUP(N893,Mestre!$B$2:$C$13,2,FALSE))</f>
        <v>Trimestre 2</v>
      </c>
      <c r="R893"/>
      <c r="S893"/>
      <c r="T893"/>
    </row>
    <row r="894" spans="3:20" ht="15" x14ac:dyDescent="0.25">
      <c r="C894" s="8" t="s">
        <v>2033</v>
      </c>
      <c r="D894" s="9">
        <v>119</v>
      </c>
      <c r="F894" s="10">
        <v>43630</v>
      </c>
      <c r="G894" s="11">
        <v>229.8</v>
      </c>
      <c r="H894" s="11">
        <v>48.26</v>
      </c>
      <c r="K894" s="11">
        <v>278.06</v>
      </c>
      <c r="L894" s="11" t="s">
        <v>594</v>
      </c>
      <c r="M894" s="7" t="str">
        <f t="shared" si="26"/>
        <v>EVA MARIA CASTILLEJO</v>
      </c>
      <c r="N894" s="12">
        <f t="shared" si="27"/>
        <v>6</v>
      </c>
      <c r="O894" s="7" t="str">
        <f>IF(N894="","",VLOOKUP(N894,Mestre!$B$2:$C$13,2,FALSE))</f>
        <v>Trimestre 2</v>
      </c>
      <c r="R894"/>
      <c r="S894"/>
      <c r="T894"/>
    </row>
    <row r="895" spans="3:20" ht="15" x14ac:dyDescent="0.25">
      <c r="C895" s="8" t="s">
        <v>2078</v>
      </c>
      <c r="D895" s="9" t="s">
        <v>957</v>
      </c>
      <c r="F895" s="10">
        <v>43614</v>
      </c>
      <c r="G895" s="11">
        <v>482.51</v>
      </c>
      <c r="H895" s="11">
        <v>101.33</v>
      </c>
      <c r="K895" s="11">
        <v>583.84</v>
      </c>
      <c r="L895" s="11" t="s">
        <v>78</v>
      </c>
      <c r="M895" s="7" t="str">
        <f t="shared" si="26"/>
        <v>TALLERS MANTENIMENT MEDI AMBIENT SL</v>
      </c>
      <c r="N895" s="12">
        <f t="shared" si="27"/>
        <v>5</v>
      </c>
      <c r="O895" s="7" t="str">
        <f>IF(N895="","",VLOOKUP(N895,Mestre!$B$2:$C$13,2,FALSE))</f>
        <v>Trimestre 2</v>
      </c>
      <c r="R895"/>
      <c r="S895"/>
      <c r="T895"/>
    </row>
    <row r="896" spans="3:20" ht="15" x14ac:dyDescent="0.25">
      <c r="C896" s="8" t="s">
        <v>1838</v>
      </c>
      <c r="D896" s="9" t="s">
        <v>1051</v>
      </c>
      <c r="F896" s="10">
        <v>43635</v>
      </c>
      <c r="G896" s="11">
        <v>27.07</v>
      </c>
      <c r="H896" s="11">
        <v>5.68</v>
      </c>
      <c r="K896" s="11">
        <v>32.75</v>
      </c>
      <c r="L896" s="11" t="s">
        <v>862</v>
      </c>
      <c r="M896" s="7" t="str">
        <f t="shared" si="26"/>
        <v>TELEFONICA DE ESPAÑA, S.A.U.</v>
      </c>
      <c r="N896" s="12">
        <f t="shared" si="27"/>
        <v>6</v>
      </c>
      <c r="O896" s="7" t="str">
        <f>IF(N896="","",VLOOKUP(N896,Mestre!$B$2:$C$13,2,FALSE))</f>
        <v>Trimestre 2</v>
      </c>
      <c r="R896"/>
      <c r="S896"/>
      <c r="T896"/>
    </row>
    <row r="897" spans="3:20" ht="15" x14ac:dyDescent="0.25">
      <c r="C897" s="8" t="s">
        <v>1838</v>
      </c>
      <c r="D897" s="9" t="s">
        <v>1052</v>
      </c>
      <c r="F897" s="10">
        <v>43635</v>
      </c>
      <c r="G897" s="11">
        <v>179.59</v>
      </c>
      <c r="H897" s="11">
        <v>37.71</v>
      </c>
      <c r="K897" s="11">
        <v>217.3</v>
      </c>
      <c r="L897" s="11" t="s">
        <v>862</v>
      </c>
      <c r="M897" s="7" t="str">
        <f t="shared" si="26"/>
        <v>TELEFONICA DE ESPAÑA, S.A.U.</v>
      </c>
      <c r="N897" s="12">
        <f t="shared" si="27"/>
        <v>6</v>
      </c>
      <c r="O897" s="7" t="str">
        <f>IF(N897="","",VLOOKUP(N897,Mestre!$B$2:$C$13,2,FALSE))</f>
        <v>Trimestre 2</v>
      </c>
      <c r="R897"/>
      <c r="S897"/>
      <c r="T897"/>
    </row>
    <row r="898" spans="3:20" ht="15" x14ac:dyDescent="0.25">
      <c r="C898" s="8" t="s">
        <v>1838</v>
      </c>
      <c r="D898" s="9" t="s">
        <v>1053</v>
      </c>
      <c r="F898" s="10">
        <v>43635</v>
      </c>
      <c r="G898" s="11">
        <v>21.48</v>
      </c>
      <c r="H898" s="11">
        <v>4.51</v>
      </c>
      <c r="K898" s="11">
        <v>25.99</v>
      </c>
      <c r="L898" s="11" t="s">
        <v>862</v>
      </c>
      <c r="M898" s="7" t="str">
        <f t="shared" si="26"/>
        <v>TELEFONICA DE ESPAÑA, S.A.U.</v>
      </c>
      <c r="N898" s="12">
        <f t="shared" si="27"/>
        <v>6</v>
      </c>
      <c r="O898" s="7" t="str">
        <f>IF(N898="","",VLOOKUP(N898,Mestre!$B$2:$C$13,2,FALSE))</f>
        <v>Trimestre 2</v>
      </c>
      <c r="R898"/>
      <c r="S898"/>
      <c r="T898"/>
    </row>
    <row r="899" spans="3:20" ht="15" x14ac:dyDescent="0.25">
      <c r="C899" s="8" t="s">
        <v>1838</v>
      </c>
      <c r="D899" s="9" t="s">
        <v>1054</v>
      </c>
      <c r="F899" s="10">
        <v>43635</v>
      </c>
      <c r="G899" s="11">
        <v>28.99</v>
      </c>
      <c r="H899" s="11">
        <v>6.09</v>
      </c>
      <c r="K899" s="11">
        <v>35.08</v>
      </c>
      <c r="L899" s="11" t="s">
        <v>862</v>
      </c>
      <c r="M899" s="7" t="str">
        <f t="shared" si="26"/>
        <v>TELEFONICA DE ESPAÑA, S.A.U.</v>
      </c>
      <c r="N899" s="12">
        <f t="shared" si="27"/>
        <v>6</v>
      </c>
      <c r="O899" s="7" t="str">
        <f>IF(N899="","",VLOOKUP(N899,Mestre!$B$2:$C$13,2,FALSE))</f>
        <v>Trimestre 2</v>
      </c>
      <c r="R899"/>
      <c r="S899"/>
      <c r="T899"/>
    </row>
    <row r="900" spans="3:20" ht="15" x14ac:dyDescent="0.25">
      <c r="C900" s="8" t="s">
        <v>1838</v>
      </c>
      <c r="D900" s="9" t="s">
        <v>1047</v>
      </c>
      <c r="F900" s="10">
        <v>43635</v>
      </c>
      <c r="G900" s="11">
        <v>17.75</v>
      </c>
      <c r="H900" s="11">
        <v>3.73</v>
      </c>
      <c r="K900" s="11">
        <v>21.48</v>
      </c>
      <c r="L900" s="11" t="s">
        <v>862</v>
      </c>
      <c r="M900" s="7" t="str">
        <f t="shared" si="26"/>
        <v>TELEFONICA DE ESPAÑA, S.A.U.</v>
      </c>
      <c r="N900" s="12">
        <f t="shared" si="27"/>
        <v>6</v>
      </c>
      <c r="O900" s="7" t="str">
        <f>IF(N900="","",VLOOKUP(N900,Mestre!$B$2:$C$13,2,FALSE))</f>
        <v>Trimestre 2</v>
      </c>
      <c r="R900"/>
      <c r="S900"/>
      <c r="T900"/>
    </row>
    <row r="901" spans="3:20" ht="15" x14ac:dyDescent="0.25">
      <c r="C901" s="8" t="s">
        <v>1838</v>
      </c>
      <c r="D901" s="9" t="s">
        <v>1048</v>
      </c>
      <c r="F901" s="10">
        <v>43635</v>
      </c>
      <c r="G901" s="11">
        <v>6.4</v>
      </c>
      <c r="H901" s="11">
        <v>1.35</v>
      </c>
      <c r="K901" s="11">
        <v>7.75</v>
      </c>
      <c r="L901" s="11" t="s">
        <v>862</v>
      </c>
      <c r="M901" s="7" t="str">
        <f t="shared" si="26"/>
        <v>TELEFONICA DE ESPAÑA, S.A.U.</v>
      </c>
      <c r="N901" s="12">
        <f t="shared" si="27"/>
        <v>6</v>
      </c>
      <c r="O901" s="7" t="str">
        <f>IF(N901="","",VLOOKUP(N901,Mestre!$B$2:$C$13,2,FALSE))</f>
        <v>Trimestre 2</v>
      </c>
      <c r="R901"/>
      <c r="S901"/>
      <c r="T901"/>
    </row>
    <row r="902" spans="3:20" ht="15" x14ac:dyDescent="0.25">
      <c r="C902" s="8" t="s">
        <v>1838</v>
      </c>
      <c r="D902" s="9" t="s">
        <v>1049</v>
      </c>
      <c r="F902" s="10">
        <v>43635</v>
      </c>
      <c r="G902" s="11">
        <v>17.91</v>
      </c>
      <c r="H902" s="11">
        <v>3.76</v>
      </c>
      <c r="K902" s="11">
        <v>21.67</v>
      </c>
      <c r="L902" s="11" t="s">
        <v>862</v>
      </c>
      <c r="M902" s="7" t="str">
        <f t="shared" si="26"/>
        <v>TELEFONICA DE ESPAÑA, S.A.U.</v>
      </c>
      <c r="N902" s="12">
        <f t="shared" si="27"/>
        <v>6</v>
      </c>
      <c r="O902" s="7" t="str">
        <f>IF(N902="","",VLOOKUP(N902,Mestre!$B$2:$C$13,2,FALSE))</f>
        <v>Trimestre 2</v>
      </c>
      <c r="R902"/>
      <c r="S902"/>
      <c r="T902"/>
    </row>
    <row r="903" spans="3:20" ht="15" x14ac:dyDescent="0.25">
      <c r="C903" s="8" t="s">
        <v>1838</v>
      </c>
      <c r="D903" s="9" t="s">
        <v>1050</v>
      </c>
      <c r="F903" s="10">
        <v>43635</v>
      </c>
      <c r="G903" s="11">
        <v>34.56</v>
      </c>
      <c r="H903" s="11">
        <v>7.26</v>
      </c>
      <c r="K903" s="11">
        <v>41.82</v>
      </c>
      <c r="L903" s="11" t="s">
        <v>862</v>
      </c>
      <c r="M903" s="7" t="str">
        <f t="shared" si="26"/>
        <v>TELEFONICA DE ESPAÑA, S.A.U.</v>
      </c>
      <c r="N903" s="12">
        <f t="shared" si="27"/>
        <v>6</v>
      </c>
      <c r="O903" s="7" t="str">
        <f>IF(N903="","",VLOOKUP(N903,Mestre!$B$2:$C$13,2,FALSE))</f>
        <v>Trimestre 2</v>
      </c>
      <c r="R903"/>
      <c r="S903"/>
      <c r="T903"/>
    </row>
    <row r="904" spans="3:20" ht="15" x14ac:dyDescent="0.25">
      <c r="C904" s="8" t="s">
        <v>2075</v>
      </c>
      <c r="D904" s="9" t="s">
        <v>1025</v>
      </c>
      <c r="F904" s="10">
        <v>43630</v>
      </c>
      <c r="G904" s="11">
        <v>424</v>
      </c>
      <c r="H904" s="11">
        <v>89.04</v>
      </c>
      <c r="K904" s="11">
        <v>513.04</v>
      </c>
      <c r="L904" s="11" t="s">
        <v>1026</v>
      </c>
      <c r="M904" s="7" t="str">
        <f t="shared" si="26"/>
        <v>PRENDAS Y ARTICULOS DE UNIFORMIDAD SA</v>
      </c>
      <c r="N904" s="12">
        <f t="shared" si="27"/>
        <v>6</v>
      </c>
      <c r="O904" s="7" t="str">
        <f>IF(N904="","",VLOOKUP(N904,Mestre!$B$2:$C$13,2,FALSE))</f>
        <v>Trimestre 2</v>
      </c>
      <c r="R904"/>
      <c r="S904"/>
      <c r="T904"/>
    </row>
    <row r="905" spans="3:20" ht="15" x14ac:dyDescent="0.25">
      <c r="C905" s="8" t="s">
        <v>1835</v>
      </c>
      <c r="D905" s="9" t="s">
        <v>1021</v>
      </c>
      <c r="F905" s="10">
        <v>43617</v>
      </c>
      <c r="G905" s="11">
        <v>982.3</v>
      </c>
      <c r="H905" s="11">
        <v>199.89</v>
      </c>
      <c r="K905" s="11">
        <v>1182.19</v>
      </c>
      <c r="L905" s="11" t="s">
        <v>1022</v>
      </c>
      <c r="M905" s="7" t="str">
        <f t="shared" si="26"/>
        <v>VODAFONE ESPAÑA, SAU</v>
      </c>
      <c r="N905" s="12">
        <f t="shared" si="27"/>
        <v>6</v>
      </c>
      <c r="O905" s="7" t="str">
        <f>IF(N905="","",VLOOKUP(N905,Mestre!$B$2:$C$13,2,FALSE))</f>
        <v>Trimestre 2</v>
      </c>
      <c r="R905"/>
      <c r="S905"/>
      <c r="T905"/>
    </row>
    <row r="906" spans="3:20" ht="15" x14ac:dyDescent="0.25">
      <c r="C906" s="8" t="s">
        <v>1835</v>
      </c>
      <c r="D906" s="9" t="s">
        <v>1024</v>
      </c>
      <c r="F906" s="10">
        <v>43638</v>
      </c>
      <c r="G906" s="11">
        <v>442.75</v>
      </c>
      <c r="H906" s="11">
        <v>92.98</v>
      </c>
      <c r="K906" s="11">
        <v>535.73</v>
      </c>
      <c r="L906" s="11" t="s">
        <v>1022</v>
      </c>
      <c r="M906" s="7" t="str">
        <f t="shared" ref="M906:M969" si="28">MID(C906,8,60)</f>
        <v>VODAFONE ESPAÑA, SAU</v>
      </c>
      <c r="N906" s="12">
        <f t="shared" ref="N906:N969" si="29">IF(F906="","",MONTH(F906))</f>
        <v>6</v>
      </c>
      <c r="O906" s="7" t="str">
        <f>IF(N906="","",VLOOKUP(N906,Mestre!$B$2:$C$13,2,FALSE))</f>
        <v>Trimestre 2</v>
      </c>
      <c r="R906"/>
      <c r="S906"/>
      <c r="T906"/>
    </row>
    <row r="907" spans="3:20" ht="15" x14ac:dyDescent="0.25">
      <c r="C907" s="8" t="s">
        <v>1835</v>
      </c>
      <c r="D907" s="9" t="s">
        <v>1023</v>
      </c>
      <c r="F907" s="10">
        <v>43624</v>
      </c>
      <c r="G907" s="11">
        <v>1044.6300000000001</v>
      </c>
      <c r="H907" s="11">
        <v>211.23</v>
      </c>
      <c r="K907" s="11">
        <v>1255.8599999999999</v>
      </c>
      <c r="L907" s="11" t="s">
        <v>1022</v>
      </c>
      <c r="M907" s="7" t="str">
        <f t="shared" si="28"/>
        <v>VODAFONE ESPAÑA, SAU</v>
      </c>
      <c r="N907" s="12">
        <f t="shared" si="29"/>
        <v>6</v>
      </c>
      <c r="O907" s="7" t="str">
        <f>IF(N907="","",VLOOKUP(N907,Mestre!$B$2:$C$13,2,FALSE))</f>
        <v>Trimestre 2</v>
      </c>
      <c r="R907"/>
      <c r="S907"/>
      <c r="T907"/>
    </row>
    <row r="908" spans="3:20" ht="15" x14ac:dyDescent="0.25">
      <c r="C908" s="8" t="s">
        <v>1837</v>
      </c>
      <c r="D908" s="9">
        <v>357</v>
      </c>
      <c r="F908" s="10">
        <v>43636</v>
      </c>
      <c r="G908" s="11">
        <v>752</v>
      </c>
      <c r="H908" s="11">
        <v>157.91999999999999</v>
      </c>
      <c r="K908" s="11">
        <v>909.92</v>
      </c>
      <c r="L908" s="11" t="s">
        <v>1008</v>
      </c>
      <c r="M908" s="7" t="str">
        <f t="shared" si="28"/>
        <v>INSTALACIONES CUBERO, S.A.</v>
      </c>
      <c r="N908" s="12">
        <f t="shared" si="29"/>
        <v>6</v>
      </c>
      <c r="O908" s="7" t="str">
        <f>IF(N908="","",VLOOKUP(N908,Mestre!$B$2:$C$13,2,FALSE))</f>
        <v>Trimestre 2</v>
      </c>
      <c r="R908"/>
      <c r="S908"/>
      <c r="T908"/>
    </row>
    <row r="909" spans="3:20" ht="15" x14ac:dyDescent="0.25">
      <c r="C909" s="8" t="s">
        <v>1837</v>
      </c>
      <c r="D909" s="9">
        <v>321</v>
      </c>
      <c r="F909" s="10">
        <v>43620</v>
      </c>
      <c r="G909" s="11">
        <v>73</v>
      </c>
      <c r="H909" s="11">
        <v>15.33</v>
      </c>
      <c r="K909" s="11">
        <v>88.33</v>
      </c>
      <c r="L909" s="11" t="s">
        <v>1008</v>
      </c>
      <c r="M909" s="7" t="str">
        <f t="shared" si="28"/>
        <v>INSTALACIONES CUBERO, S.A.</v>
      </c>
      <c r="N909" s="12">
        <f t="shared" si="29"/>
        <v>6</v>
      </c>
      <c r="O909" s="7" t="str">
        <f>IF(N909="","",VLOOKUP(N909,Mestre!$B$2:$C$13,2,FALSE))</f>
        <v>Trimestre 2</v>
      </c>
      <c r="R909"/>
      <c r="S909"/>
      <c r="T909"/>
    </row>
    <row r="910" spans="3:20" ht="15" x14ac:dyDescent="0.25">
      <c r="C910" s="8" t="s">
        <v>1836</v>
      </c>
      <c r="D910" s="9">
        <v>8</v>
      </c>
      <c r="F910" s="10">
        <v>43623</v>
      </c>
      <c r="G910" s="11">
        <v>740</v>
      </c>
      <c r="H910" s="11">
        <v>155.4</v>
      </c>
      <c r="K910" s="11">
        <v>895.4</v>
      </c>
      <c r="L910" s="11" t="s">
        <v>1008</v>
      </c>
      <c r="M910" s="7" t="str">
        <f t="shared" si="28"/>
        <v>PRECISION CONSULTING SL</v>
      </c>
      <c r="N910" s="12">
        <f t="shared" si="29"/>
        <v>6</v>
      </c>
      <c r="O910" s="7" t="str">
        <f>IF(N910="","",VLOOKUP(N910,Mestre!$B$2:$C$13,2,FALSE))</f>
        <v>Trimestre 2</v>
      </c>
      <c r="R910"/>
      <c r="S910"/>
      <c r="T910"/>
    </row>
    <row r="911" spans="3:20" ht="15" x14ac:dyDescent="0.25">
      <c r="C911" s="8" t="s">
        <v>1846</v>
      </c>
      <c r="D911" s="9" t="s">
        <v>1033</v>
      </c>
      <c r="F911" s="10">
        <v>43623</v>
      </c>
      <c r="G911" s="11">
        <v>68.2</v>
      </c>
      <c r="H911" s="11">
        <v>14.32</v>
      </c>
      <c r="K911" s="11">
        <v>82.52</v>
      </c>
      <c r="L911" s="11" t="s">
        <v>1032</v>
      </c>
      <c r="M911" s="7" t="str">
        <f t="shared" si="28"/>
        <v>ENDESA ENERGIA,SAU</v>
      </c>
      <c r="N911" s="12">
        <f t="shared" si="29"/>
        <v>6</v>
      </c>
      <c r="O911" s="7" t="str">
        <f>IF(N911="","",VLOOKUP(N911,Mestre!$B$2:$C$13,2,FALSE))</f>
        <v>Trimestre 2</v>
      </c>
      <c r="R911"/>
      <c r="S911"/>
      <c r="T911"/>
    </row>
    <row r="912" spans="3:20" ht="15" x14ac:dyDescent="0.25">
      <c r="C912" s="8" t="s">
        <v>1846</v>
      </c>
      <c r="D912" s="9" t="s">
        <v>1034</v>
      </c>
      <c r="F912" s="10">
        <v>43623</v>
      </c>
      <c r="G912" s="11">
        <v>108.16</v>
      </c>
      <c r="H912" s="11">
        <v>22.71</v>
      </c>
      <c r="K912" s="11">
        <v>130.87</v>
      </c>
      <c r="L912" s="11" t="s">
        <v>1032</v>
      </c>
      <c r="M912" s="7" t="str">
        <f t="shared" si="28"/>
        <v>ENDESA ENERGIA,SAU</v>
      </c>
      <c r="N912" s="12">
        <f t="shared" si="29"/>
        <v>6</v>
      </c>
      <c r="O912" s="7" t="str">
        <f>IF(N912="","",VLOOKUP(N912,Mestre!$B$2:$C$13,2,FALSE))</f>
        <v>Trimestre 2</v>
      </c>
      <c r="R912"/>
      <c r="S912"/>
      <c r="T912"/>
    </row>
    <row r="913" spans="3:20" ht="15" x14ac:dyDescent="0.25">
      <c r="C913" s="8" t="s">
        <v>1846</v>
      </c>
      <c r="D913" s="9" t="s">
        <v>1035</v>
      </c>
      <c r="F913" s="10">
        <v>43617</v>
      </c>
      <c r="G913" s="11">
        <v>400.56</v>
      </c>
      <c r="H913" s="11">
        <v>84.12</v>
      </c>
      <c r="K913" s="11">
        <v>484.68</v>
      </c>
      <c r="L913" s="11" t="s">
        <v>1032</v>
      </c>
      <c r="M913" s="7" t="str">
        <f t="shared" si="28"/>
        <v>ENDESA ENERGIA,SAU</v>
      </c>
      <c r="N913" s="12">
        <f t="shared" si="29"/>
        <v>6</v>
      </c>
      <c r="O913" s="7" t="str">
        <f>IF(N913="","",VLOOKUP(N913,Mestre!$B$2:$C$13,2,FALSE))</f>
        <v>Trimestre 2</v>
      </c>
      <c r="R913"/>
      <c r="S913"/>
      <c r="T913"/>
    </row>
    <row r="914" spans="3:20" ht="15" x14ac:dyDescent="0.25">
      <c r="C914" s="8" t="s">
        <v>1846</v>
      </c>
      <c r="D914" s="9" t="s">
        <v>1031</v>
      </c>
      <c r="F914" s="10">
        <v>43619</v>
      </c>
      <c r="G914" s="11">
        <v>291.64999999999998</v>
      </c>
      <c r="H914" s="11">
        <v>61.25</v>
      </c>
      <c r="K914" s="11">
        <v>352.9</v>
      </c>
      <c r="L914" s="11" t="s">
        <v>1032</v>
      </c>
      <c r="M914" s="7" t="str">
        <f t="shared" si="28"/>
        <v>ENDESA ENERGIA,SAU</v>
      </c>
      <c r="N914" s="12">
        <f t="shared" si="29"/>
        <v>6</v>
      </c>
      <c r="O914" s="7" t="str">
        <f>IF(N914="","",VLOOKUP(N914,Mestre!$B$2:$C$13,2,FALSE))</f>
        <v>Trimestre 2</v>
      </c>
      <c r="R914"/>
      <c r="S914"/>
      <c r="T914"/>
    </row>
    <row r="915" spans="3:20" ht="15" x14ac:dyDescent="0.25">
      <c r="C915" s="8" t="s">
        <v>1834</v>
      </c>
      <c r="D915" s="9" t="s">
        <v>1043</v>
      </c>
      <c r="F915" s="10">
        <v>43636</v>
      </c>
      <c r="G915" s="11">
        <v>69.62</v>
      </c>
      <c r="H915" s="11">
        <v>14.62</v>
      </c>
      <c r="K915" s="11">
        <v>84.24</v>
      </c>
      <c r="L915" s="11" t="s">
        <v>1032</v>
      </c>
      <c r="M915" s="7" t="str">
        <f t="shared" si="28"/>
        <v>ENDESA ENERGIA XXI, S.L.</v>
      </c>
      <c r="N915" s="12">
        <f t="shared" si="29"/>
        <v>6</v>
      </c>
      <c r="O915" s="7" t="str">
        <f>IF(N915="","",VLOOKUP(N915,Mestre!$B$2:$C$13,2,FALSE))</f>
        <v>Trimestre 2</v>
      </c>
      <c r="R915"/>
      <c r="S915"/>
      <c r="T915"/>
    </row>
    <row r="916" spans="3:20" ht="15" x14ac:dyDescent="0.25">
      <c r="C916" s="8" t="s">
        <v>1834</v>
      </c>
      <c r="D916" s="9" t="s">
        <v>1037</v>
      </c>
      <c r="F916" s="10">
        <v>43633</v>
      </c>
      <c r="G916" s="11">
        <v>34.71</v>
      </c>
      <c r="H916" s="11">
        <v>7.29</v>
      </c>
      <c r="K916" s="11">
        <v>42</v>
      </c>
      <c r="L916" s="11" t="s">
        <v>1032</v>
      </c>
      <c r="M916" s="7" t="str">
        <f t="shared" si="28"/>
        <v>ENDESA ENERGIA XXI, S.L.</v>
      </c>
      <c r="N916" s="12">
        <f t="shared" si="29"/>
        <v>6</v>
      </c>
      <c r="O916" s="7" t="str">
        <f>IF(N916="","",VLOOKUP(N916,Mestre!$B$2:$C$13,2,FALSE))</f>
        <v>Trimestre 2</v>
      </c>
      <c r="R916"/>
      <c r="S916"/>
      <c r="T916"/>
    </row>
    <row r="917" spans="3:20" ht="15" x14ac:dyDescent="0.25">
      <c r="C917" s="8" t="s">
        <v>1834</v>
      </c>
      <c r="D917" s="9" t="s">
        <v>1039</v>
      </c>
      <c r="F917" s="10">
        <v>43636</v>
      </c>
      <c r="G917" s="11">
        <v>33.26</v>
      </c>
      <c r="H917" s="11">
        <v>6.98</v>
      </c>
      <c r="K917" s="11">
        <v>40.24</v>
      </c>
      <c r="L917" s="11" t="s">
        <v>1032</v>
      </c>
      <c r="M917" s="7" t="str">
        <f t="shared" si="28"/>
        <v>ENDESA ENERGIA XXI, S.L.</v>
      </c>
      <c r="N917" s="12">
        <f t="shared" si="29"/>
        <v>6</v>
      </c>
      <c r="O917" s="7" t="str">
        <f>IF(N917="","",VLOOKUP(N917,Mestre!$B$2:$C$13,2,FALSE))</f>
        <v>Trimestre 2</v>
      </c>
      <c r="R917"/>
      <c r="S917"/>
      <c r="T917"/>
    </row>
    <row r="918" spans="3:20" ht="15" x14ac:dyDescent="0.25">
      <c r="C918" s="8" t="s">
        <v>1834</v>
      </c>
      <c r="D918" s="9" t="s">
        <v>1044</v>
      </c>
      <c r="F918" s="10">
        <v>43637</v>
      </c>
      <c r="G918" s="11">
        <v>7.53</v>
      </c>
      <c r="H918" s="11">
        <v>1.58</v>
      </c>
      <c r="K918" s="11">
        <v>9.11</v>
      </c>
      <c r="L918" s="11" t="s">
        <v>1032</v>
      </c>
      <c r="M918" s="7" t="str">
        <f t="shared" si="28"/>
        <v>ENDESA ENERGIA XXI, S.L.</v>
      </c>
      <c r="N918" s="12">
        <f t="shared" si="29"/>
        <v>6</v>
      </c>
      <c r="O918" s="7" t="str">
        <f>IF(N918="","",VLOOKUP(N918,Mestre!$B$2:$C$13,2,FALSE))</f>
        <v>Trimestre 2</v>
      </c>
      <c r="R918"/>
      <c r="S918"/>
      <c r="T918"/>
    </row>
    <row r="919" spans="3:20" ht="15" x14ac:dyDescent="0.25">
      <c r="C919" s="8" t="s">
        <v>1834</v>
      </c>
      <c r="D919" s="9" t="s">
        <v>1036</v>
      </c>
      <c r="F919" s="10">
        <v>43619</v>
      </c>
      <c r="G919" s="11">
        <v>49.65</v>
      </c>
      <c r="H919" s="11">
        <v>10.43</v>
      </c>
      <c r="K919" s="11">
        <v>60.08</v>
      </c>
      <c r="L919" s="11" t="s">
        <v>1032</v>
      </c>
      <c r="M919" s="7" t="str">
        <f t="shared" si="28"/>
        <v>ENDESA ENERGIA XXI, S.L.</v>
      </c>
      <c r="N919" s="12">
        <f t="shared" si="29"/>
        <v>6</v>
      </c>
      <c r="O919" s="7" t="str">
        <f>IF(N919="","",VLOOKUP(N919,Mestre!$B$2:$C$13,2,FALSE))</f>
        <v>Trimestre 2</v>
      </c>
      <c r="R919"/>
      <c r="S919"/>
      <c r="T919"/>
    </row>
    <row r="920" spans="3:20" ht="15" x14ac:dyDescent="0.25">
      <c r="C920" s="8" t="s">
        <v>1834</v>
      </c>
      <c r="D920" s="9" t="s">
        <v>1040</v>
      </c>
      <c r="F920" s="10">
        <v>43619</v>
      </c>
      <c r="G920" s="11">
        <v>70.98</v>
      </c>
      <c r="H920" s="11">
        <v>14.91</v>
      </c>
      <c r="K920" s="11">
        <v>85.89</v>
      </c>
      <c r="L920" s="11" t="s">
        <v>1032</v>
      </c>
      <c r="M920" s="7" t="str">
        <f t="shared" si="28"/>
        <v>ENDESA ENERGIA XXI, S.L.</v>
      </c>
      <c r="N920" s="12">
        <f t="shared" si="29"/>
        <v>6</v>
      </c>
      <c r="O920" s="7" t="str">
        <f>IF(N920="","",VLOOKUP(N920,Mestre!$B$2:$C$13,2,FALSE))</f>
        <v>Trimestre 2</v>
      </c>
      <c r="R920"/>
      <c r="S920"/>
      <c r="T920"/>
    </row>
    <row r="921" spans="3:20" ht="15" x14ac:dyDescent="0.25">
      <c r="C921" s="8" t="s">
        <v>1834</v>
      </c>
      <c r="D921" s="9" t="s">
        <v>1045</v>
      </c>
      <c r="F921" s="10">
        <v>43640</v>
      </c>
      <c r="G921" s="11">
        <v>3.84</v>
      </c>
      <c r="H921" s="11">
        <v>0.81</v>
      </c>
      <c r="K921" s="11">
        <v>4.6500000000000004</v>
      </c>
      <c r="L921" s="11" t="s">
        <v>1032</v>
      </c>
      <c r="M921" s="7" t="str">
        <f t="shared" si="28"/>
        <v>ENDESA ENERGIA XXI, S.L.</v>
      </c>
      <c r="N921" s="12">
        <f t="shared" si="29"/>
        <v>6</v>
      </c>
      <c r="O921" s="7" t="str">
        <f>IF(N921="","",VLOOKUP(N921,Mestre!$B$2:$C$13,2,FALSE))</f>
        <v>Trimestre 2</v>
      </c>
      <c r="R921"/>
      <c r="S921"/>
      <c r="T921"/>
    </row>
    <row r="922" spans="3:20" ht="15" x14ac:dyDescent="0.25">
      <c r="C922" s="8" t="s">
        <v>1834</v>
      </c>
      <c r="D922" s="9" t="s">
        <v>1046</v>
      </c>
      <c r="F922" s="10">
        <v>43641</v>
      </c>
      <c r="G922" s="11">
        <v>1.1000000000000001</v>
      </c>
      <c r="H922" s="11">
        <v>0.23</v>
      </c>
      <c r="K922" s="11">
        <v>1.33</v>
      </c>
      <c r="L922" s="11" t="s">
        <v>1032</v>
      </c>
      <c r="M922" s="7" t="str">
        <f t="shared" si="28"/>
        <v>ENDESA ENERGIA XXI, S.L.</v>
      </c>
      <c r="N922" s="12">
        <f t="shared" si="29"/>
        <v>6</v>
      </c>
      <c r="O922" s="7" t="str">
        <f>IF(N922="","",VLOOKUP(N922,Mestre!$B$2:$C$13,2,FALSE))</f>
        <v>Trimestre 2</v>
      </c>
      <c r="R922"/>
      <c r="S922"/>
      <c r="T922"/>
    </row>
    <row r="923" spans="3:20" ht="15" x14ac:dyDescent="0.25">
      <c r="C923" s="8" t="s">
        <v>1834</v>
      </c>
      <c r="D923" s="9" t="s">
        <v>1041</v>
      </c>
      <c r="F923" s="10">
        <v>43640</v>
      </c>
      <c r="G923" s="11">
        <v>29.48</v>
      </c>
      <c r="H923" s="11">
        <v>6.19</v>
      </c>
      <c r="K923" s="11">
        <v>35.67</v>
      </c>
      <c r="L923" s="11" t="s">
        <v>1032</v>
      </c>
      <c r="M923" s="7" t="str">
        <f t="shared" si="28"/>
        <v>ENDESA ENERGIA XXI, S.L.</v>
      </c>
      <c r="N923" s="12">
        <f t="shared" si="29"/>
        <v>6</v>
      </c>
      <c r="O923" s="7" t="str">
        <f>IF(N923="","",VLOOKUP(N923,Mestre!$B$2:$C$13,2,FALSE))</f>
        <v>Trimestre 2</v>
      </c>
      <c r="R923"/>
      <c r="S923"/>
      <c r="T923"/>
    </row>
    <row r="924" spans="3:20" ht="15" x14ac:dyDescent="0.25">
      <c r="C924" s="8" t="s">
        <v>1834</v>
      </c>
      <c r="D924" s="9" t="s">
        <v>1038</v>
      </c>
      <c r="F924" s="10">
        <v>43619</v>
      </c>
      <c r="G924" s="11">
        <v>55.5</v>
      </c>
      <c r="H924" s="11">
        <v>11.66</v>
      </c>
      <c r="K924" s="11">
        <v>67.16</v>
      </c>
      <c r="L924" s="11" t="s">
        <v>1032</v>
      </c>
      <c r="M924" s="7" t="str">
        <f t="shared" si="28"/>
        <v>ENDESA ENERGIA XXI, S.L.</v>
      </c>
      <c r="N924" s="12">
        <f t="shared" si="29"/>
        <v>6</v>
      </c>
      <c r="O924" s="7" t="str">
        <f>IF(N924="","",VLOOKUP(N924,Mestre!$B$2:$C$13,2,FALSE))</f>
        <v>Trimestre 2</v>
      </c>
      <c r="R924"/>
      <c r="S924"/>
      <c r="T924"/>
    </row>
    <row r="925" spans="3:20" ht="15" x14ac:dyDescent="0.25">
      <c r="C925" s="8" t="s">
        <v>1834</v>
      </c>
      <c r="D925" s="9" t="s">
        <v>1042</v>
      </c>
      <c r="F925" s="10">
        <v>43641</v>
      </c>
      <c r="G925" s="11">
        <v>6.65</v>
      </c>
      <c r="H925" s="11">
        <v>1.4</v>
      </c>
      <c r="K925" s="11">
        <v>8.0500000000000007</v>
      </c>
      <c r="L925" s="11" t="s">
        <v>1032</v>
      </c>
      <c r="M925" s="7" t="str">
        <f t="shared" si="28"/>
        <v>ENDESA ENERGIA XXI, S.L.</v>
      </c>
      <c r="N925" s="12">
        <f t="shared" si="29"/>
        <v>6</v>
      </c>
      <c r="O925" s="7" t="str">
        <f>IF(N925="","",VLOOKUP(N925,Mestre!$B$2:$C$13,2,FALSE))</f>
        <v>Trimestre 2</v>
      </c>
      <c r="R925"/>
      <c r="S925"/>
      <c r="T925"/>
    </row>
    <row r="926" spans="3:20" ht="15" x14ac:dyDescent="0.25">
      <c r="C926" s="8" t="s">
        <v>1843</v>
      </c>
      <c r="D926" s="9" t="s">
        <v>992</v>
      </c>
      <c r="F926" s="10">
        <v>43644</v>
      </c>
      <c r="G926" s="11">
        <v>78.95</v>
      </c>
      <c r="H926" s="11">
        <v>16.579999999999998</v>
      </c>
      <c r="K926" s="11">
        <v>95.53</v>
      </c>
      <c r="L926" s="11" t="s">
        <v>993</v>
      </c>
      <c r="M926" s="7" t="str">
        <f t="shared" si="28"/>
        <v>COSUIN EQUIPOS DE OFICINA, S.A.</v>
      </c>
      <c r="N926" s="12">
        <f t="shared" si="29"/>
        <v>6</v>
      </c>
      <c r="O926" s="7" t="str">
        <f>IF(N926="","",VLOOKUP(N926,Mestre!$B$2:$C$13,2,FALSE))</f>
        <v>Trimestre 2</v>
      </c>
      <c r="R926"/>
      <c r="S926"/>
      <c r="T926"/>
    </row>
    <row r="927" spans="3:20" ht="15" x14ac:dyDescent="0.25">
      <c r="C927" s="8" t="s">
        <v>1843</v>
      </c>
      <c r="D927" s="9" t="s">
        <v>999</v>
      </c>
      <c r="F927" s="10">
        <v>43644</v>
      </c>
      <c r="G927" s="11">
        <v>42.95</v>
      </c>
      <c r="H927" s="11">
        <v>9.02</v>
      </c>
      <c r="K927" s="11">
        <v>51.97</v>
      </c>
      <c r="L927" s="11" t="s">
        <v>990</v>
      </c>
      <c r="M927" s="7" t="str">
        <f t="shared" si="28"/>
        <v>COSUIN EQUIPOS DE OFICINA, S.A.</v>
      </c>
      <c r="N927" s="12">
        <f t="shared" si="29"/>
        <v>6</v>
      </c>
      <c r="O927" s="7" t="str">
        <f>IF(N927="","",VLOOKUP(N927,Mestre!$B$2:$C$13,2,FALSE))</f>
        <v>Trimestre 2</v>
      </c>
      <c r="R927"/>
      <c r="S927"/>
      <c r="T927"/>
    </row>
    <row r="928" spans="3:20" ht="15" x14ac:dyDescent="0.25">
      <c r="C928" s="8" t="s">
        <v>1843</v>
      </c>
      <c r="D928" s="9" t="s">
        <v>994</v>
      </c>
      <c r="F928" s="10">
        <v>43644</v>
      </c>
      <c r="G928" s="11">
        <v>58.14</v>
      </c>
      <c r="H928" s="11">
        <v>12.21</v>
      </c>
      <c r="K928" s="11">
        <v>70.349999999999994</v>
      </c>
      <c r="L928" s="11" t="s">
        <v>993</v>
      </c>
      <c r="M928" s="7" t="str">
        <f t="shared" si="28"/>
        <v>COSUIN EQUIPOS DE OFICINA, S.A.</v>
      </c>
      <c r="N928" s="12">
        <f t="shared" si="29"/>
        <v>6</v>
      </c>
      <c r="O928" s="7" t="str">
        <f>IF(N928="","",VLOOKUP(N928,Mestre!$B$2:$C$13,2,FALSE))</f>
        <v>Trimestre 2</v>
      </c>
      <c r="R928"/>
      <c r="S928"/>
      <c r="T928"/>
    </row>
    <row r="929" spans="3:20" ht="15" x14ac:dyDescent="0.25">
      <c r="C929" s="8" t="s">
        <v>1843</v>
      </c>
      <c r="D929" s="9" t="s">
        <v>991</v>
      </c>
      <c r="F929" s="10">
        <v>43644</v>
      </c>
      <c r="G929" s="11">
        <v>99.72</v>
      </c>
      <c r="H929" s="11">
        <v>20.94</v>
      </c>
      <c r="K929" s="11">
        <v>120.66</v>
      </c>
      <c r="L929" s="11" t="s">
        <v>990</v>
      </c>
      <c r="M929" s="7" t="str">
        <f t="shared" si="28"/>
        <v>COSUIN EQUIPOS DE OFICINA, S.A.</v>
      </c>
      <c r="N929" s="12">
        <f t="shared" si="29"/>
        <v>6</v>
      </c>
      <c r="O929" s="7" t="str">
        <f>IF(N929="","",VLOOKUP(N929,Mestre!$B$2:$C$13,2,FALSE))</f>
        <v>Trimestre 2</v>
      </c>
      <c r="R929"/>
      <c r="S929"/>
      <c r="T929"/>
    </row>
    <row r="930" spans="3:20" ht="15" x14ac:dyDescent="0.25">
      <c r="C930" s="8" t="s">
        <v>1843</v>
      </c>
      <c r="D930" s="9" t="s">
        <v>1000</v>
      </c>
      <c r="F930" s="10">
        <v>43644</v>
      </c>
      <c r="G930" s="11">
        <v>176.83</v>
      </c>
      <c r="H930" s="11">
        <v>37.130000000000003</v>
      </c>
      <c r="K930" s="11">
        <v>213.96</v>
      </c>
      <c r="L930" s="11" t="s">
        <v>990</v>
      </c>
      <c r="M930" s="7" t="str">
        <f t="shared" si="28"/>
        <v>COSUIN EQUIPOS DE OFICINA, S.A.</v>
      </c>
      <c r="N930" s="12">
        <f t="shared" si="29"/>
        <v>6</v>
      </c>
      <c r="O930" s="7" t="str">
        <f>IF(N930="","",VLOOKUP(N930,Mestre!$B$2:$C$13,2,FALSE))</f>
        <v>Trimestre 2</v>
      </c>
      <c r="R930"/>
      <c r="S930"/>
      <c r="T930"/>
    </row>
    <row r="931" spans="3:20" ht="15" x14ac:dyDescent="0.25">
      <c r="C931" s="8" t="s">
        <v>1843</v>
      </c>
      <c r="D931" s="9" t="s">
        <v>1001</v>
      </c>
      <c r="F931" s="10">
        <v>43644</v>
      </c>
      <c r="G931" s="11">
        <v>94.72</v>
      </c>
      <c r="H931" s="11">
        <v>19.89</v>
      </c>
      <c r="K931" s="11">
        <v>114.61</v>
      </c>
      <c r="L931" s="11" t="s">
        <v>990</v>
      </c>
      <c r="M931" s="7" t="str">
        <f t="shared" si="28"/>
        <v>COSUIN EQUIPOS DE OFICINA, S.A.</v>
      </c>
      <c r="N931" s="12">
        <f t="shared" si="29"/>
        <v>6</v>
      </c>
      <c r="O931" s="7" t="str">
        <f>IF(N931="","",VLOOKUP(N931,Mestre!$B$2:$C$13,2,FALSE))</f>
        <v>Trimestre 2</v>
      </c>
      <c r="R931"/>
      <c r="S931"/>
      <c r="T931"/>
    </row>
    <row r="932" spans="3:20" ht="15" x14ac:dyDescent="0.25">
      <c r="C932" s="8" t="s">
        <v>1843</v>
      </c>
      <c r="D932" s="9" t="s">
        <v>996</v>
      </c>
      <c r="F932" s="10">
        <v>43644</v>
      </c>
      <c r="G932" s="11">
        <v>61.74</v>
      </c>
      <c r="H932" s="11">
        <v>12.97</v>
      </c>
      <c r="K932" s="11">
        <v>74.709999999999994</v>
      </c>
      <c r="L932" s="11" t="s">
        <v>990</v>
      </c>
      <c r="M932" s="7" t="str">
        <f t="shared" si="28"/>
        <v>COSUIN EQUIPOS DE OFICINA, S.A.</v>
      </c>
      <c r="N932" s="12">
        <f t="shared" si="29"/>
        <v>6</v>
      </c>
      <c r="O932" s="7" t="str">
        <f>IF(N932="","",VLOOKUP(N932,Mestre!$B$2:$C$13,2,FALSE))</f>
        <v>Trimestre 2</v>
      </c>
      <c r="R932"/>
      <c r="S932"/>
      <c r="T932"/>
    </row>
    <row r="933" spans="3:20" ht="15" x14ac:dyDescent="0.25">
      <c r="C933" s="8" t="s">
        <v>1843</v>
      </c>
      <c r="D933" s="9" t="s">
        <v>995</v>
      </c>
      <c r="F933" s="10">
        <v>43644</v>
      </c>
      <c r="G933" s="11">
        <v>50.63</v>
      </c>
      <c r="H933" s="11">
        <v>10.63</v>
      </c>
      <c r="K933" s="11">
        <v>61.26</v>
      </c>
      <c r="L933" s="11" t="s">
        <v>993</v>
      </c>
      <c r="M933" s="7" t="str">
        <f t="shared" si="28"/>
        <v>COSUIN EQUIPOS DE OFICINA, S.A.</v>
      </c>
      <c r="N933" s="12">
        <f t="shared" si="29"/>
        <v>6</v>
      </c>
      <c r="O933" s="7" t="str">
        <f>IF(N933="","",VLOOKUP(N933,Mestre!$B$2:$C$13,2,FALSE))</f>
        <v>Trimestre 2</v>
      </c>
      <c r="R933"/>
      <c r="S933"/>
      <c r="T933"/>
    </row>
    <row r="934" spans="3:20" ht="15" x14ac:dyDescent="0.25">
      <c r="C934" s="8" t="s">
        <v>1843</v>
      </c>
      <c r="D934" s="9" t="s">
        <v>997</v>
      </c>
      <c r="F934" s="10">
        <v>43644</v>
      </c>
      <c r="G934" s="11">
        <v>73.63</v>
      </c>
      <c r="H934" s="11">
        <v>15.46</v>
      </c>
      <c r="K934" s="11">
        <v>89.09</v>
      </c>
      <c r="L934" s="11" t="s">
        <v>993</v>
      </c>
      <c r="M934" s="7" t="str">
        <f t="shared" si="28"/>
        <v>COSUIN EQUIPOS DE OFICINA, S.A.</v>
      </c>
      <c r="N934" s="12">
        <f t="shared" si="29"/>
        <v>6</v>
      </c>
      <c r="O934" s="7" t="str">
        <f>IF(N934="","",VLOOKUP(N934,Mestre!$B$2:$C$13,2,FALSE))</f>
        <v>Trimestre 2</v>
      </c>
      <c r="R934"/>
      <c r="S934"/>
      <c r="T934"/>
    </row>
    <row r="935" spans="3:20" ht="15" x14ac:dyDescent="0.25">
      <c r="C935" s="8" t="s">
        <v>1843</v>
      </c>
      <c r="D935" s="9" t="s">
        <v>998</v>
      </c>
      <c r="F935" s="10">
        <v>43644</v>
      </c>
      <c r="G935" s="11">
        <v>73.63</v>
      </c>
      <c r="H935" s="11">
        <v>15.46</v>
      </c>
      <c r="K935" s="11">
        <v>89.09</v>
      </c>
      <c r="L935" s="11" t="s">
        <v>993</v>
      </c>
      <c r="M935" s="7" t="str">
        <f t="shared" si="28"/>
        <v>COSUIN EQUIPOS DE OFICINA, S.A.</v>
      </c>
      <c r="N935" s="12">
        <f t="shared" si="29"/>
        <v>6</v>
      </c>
      <c r="O935" s="7" t="str">
        <f>IF(N935="","",VLOOKUP(N935,Mestre!$B$2:$C$13,2,FALSE))</f>
        <v>Trimestre 2</v>
      </c>
      <c r="R935"/>
      <c r="S935"/>
      <c r="T935"/>
    </row>
    <row r="936" spans="3:20" ht="15" x14ac:dyDescent="0.25">
      <c r="C936" s="8" t="s">
        <v>1843</v>
      </c>
      <c r="D936" s="9" t="s">
        <v>989</v>
      </c>
      <c r="F936" s="10">
        <v>43644</v>
      </c>
      <c r="G936" s="11">
        <v>220.89</v>
      </c>
      <c r="H936" s="11">
        <v>46.39</v>
      </c>
      <c r="K936" s="11">
        <v>267.27999999999997</v>
      </c>
      <c r="L936" s="11" t="s">
        <v>990</v>
      </c>
      <c r="M936" s="7" t="str">
        <f t="shared" si="28"/>
        <v>COSUIN EQUIPOS DE OFICINA, S.A.</v>
      </c>
      <c r="N936" s="12">
        <f t="shared" si="29"/>
        <v>6</v>
      </c>
      <c r="O936" s="7" t="str">
        <f>IF(N936="","",VLOOKUP(N936,Mestre!$B$2:$C$13,2,FALSE))</f>
        <v>Trimestre 2</v>
      </c>
      <c r="R936"/>
      <c r="S936"/>
      <c r="T936"/>
    </row>
    <row r="937" spans="3:20" ht="15" x14ac:dyDescent="0.25">
      <c r="C937" s="8" t="s">
        <v>1843</v>
      </c>
      <c r="D937" s="9" t="s">
        <v>987</v>
      </c>
      <c r="F937" s="10">
        <v>43644</v>
      </c>
      <c r="G937" s="11">
        <v>73.63</v>
      </c>
      <c r="H937" s="11">
        <v>15.46</v>
      </c>
      <c r="K937" s="11">
        <v>89.09</v>
      </c>
      <c r="L937" s="11" t="s">
        <v>988</v>
      </c>
      <c r="M937" s="7" t="str">
        <f t="shared" si="28"/>
        <v>COSUIN EQUIPOS DE OFICINA, S.A.</v>
      </c>
      <c r="N937" s="12">
        <f t="shared" si="29"/>
        <v>6</v>
      </c>
      <c r="O937" s="7" t="str">
        <f>IF(N937="","",VLOOKUP(N937,Mestre!$B$2:$C$13,2,FALSE))</f>
        <v>Trimestre 2</v>
      </c>
      <c r="R937"/>
      <c r="S937"/>
      <c r="T937"/>
    </row>
    <row r="938" spans="3:20" ht="15" x14ac:dyDescent="0.25">
      <c r="C938" s="8" t="s">
        <v>1839</v>
      </c>
      <c r="D938" s="9">
        <v>20193833725</v>
      </c>
      <c r="F938" s="10">
        <v>43619</v>
      </c>
      <c r="G938" s="11">
        <v>1970.19</v>
      </c>
      <c r="H938" s="11">
        <v>193.67</v>
      </c>
      <c r="K938" s="11">
        <v>2163.86</v>
      </c>
      <c r="L938" s="11" t="s">
        <v>1019</v>
      </c>
      <c r="M938" s="7" t="str">
        <f t="shared" si="28"/>
        <v>AIGUES DE BARCELONA ,S.A.</v>
      </c>
      <c r="N938" s="12">
        <f t="shared" si="29"/>
        <v>6</v>
      </c>
      <c r="O938" s="7" t="str">
        <f>IF(N938="","",VLOOKUP(N938,Mestre!$B$2:$C$13,2,FALSE))</f>
        <v>Trimestre 2</v>
      </c>
      <c r="R938"/>
      <c r="S938"/>
      <c r="T938"/>
    </row>
    <row r="939" spans="3:20" ht="15" x14ac:dyDescent="0.25">
      <c r="C939" s="8" t="s">
        <v>1839</v>
      </c>
      <c r="D939" s="9">
        <v>20193919914</v>
      </c>
      <c r="F939" s="10">
        <v>43621</v>
      </c>
      <c r="G939" s="11">
        <v>113.93</v>
      </c>
      <c r="H939" s="11">
        <v>6.37</v>
      </c>
      <c r="K939" s="11">
        <v>120.3</v>
      </c>
      <c r="L939" s="11" t="s">
        <v>1020</v>
      </c>
      <c r="M939" s="7" t="str">
        <f t="shared" si="28"/>
        <v>AIGUES DE BARCELONA ,S.A.</v>
      </c>
      <c r="N939" s="12">
        <f t="shared" si="29"/>
        <v>6</v>
      </c>
      <c r="O939" s="7" t="str">
        <f>IF(N939="","",VLOOKUP(N939,Mestre!$B$2:$C$13,2,FALSE))</f>
        <v>Trimestre 2</v>
      </c>
      <c r="R939"/>
      <c r="S939"/>
      <c r="T939"/>
    </row>
    <row r="940" spans="3:20" ht="15" x14ac:dyDescent="0.25">
      <c r="C940" s="8" t="s">
        <v>1844</v>
      </c>
      <c r="D940" s="9" t="s">
        <v>1016</v>
      </c>
      <c r="F940" s="10">
        <v>43617</v>
      </c>
      <c r="G940" s="11">
        <v>1541</v>
      </c>
      <c r="H940" s="11">
        <v>323.61</v>
      </c>
      <c r="K940" s="11">
        <v>1864.61</v>
      </c>
      <c r="L940" s="11" t="s">
        <v>486</v>
      </c>
      <c r="M940" s="7" t="str">
        <f t="shared" si="28"/>
        <v>LOOMIS SPAIN, S.A.</v>
      </c>
      <c r="N940" s="12">
        <f t="shared" si="29"/>
        <v>6</v>
      </c>
      <c r="O940" s="7" t="str">
        <f>IF(N940="","",VLOOKUP(N940,Mestre!$B$2:$C$13,2,FALSE))</f>
        <v>Trimestre 2</v>
      </c>
      <c r="R940"/>
      <c r="S940"/>
      <c r="T940"/>
    </row>
    <row r="941" spans="3:20" ht="15" x14ac:dyDescent="0.25">
      <c r="C941" s="8" t="s">
        <v>1857</v>
      </c>
      <c r="D941" s="9" t="s">
        <v>1027</v>
      </c>
      <c r="F941" s="10">
        <v>43617</v>
      </c>
      <c r="G941" s="11">
        <v>1078</v>
      </c>
      <c r="K941" s="11">
        <v>1078</v>
      </c>
      <c r="L941" s="11" t="s">
        <v>1015</v>
      </c>
      <c r="M941" s="7" t="str">
        <f t="shared" si="28"/>
        <v>PREINFA SL</v>
      </c>
      <c r="N941" s="12">
        <f t="shared" si="29"/>
        <v>6</v>
      </c>
      <c r="O941" s="7" t="str">
        <f>IF(N941="","",VLOOKUP(N941,Mestre!$B$2:$C$13,2,FALSE))</f>
        <v>Trimestre 2</v>
      </c>
      <c r="R941"/>
      <c r="S941"/>
      <c r="T941"/>
    </row>
    <row r="942" spans="3:20" ht="15" x14ac:dyDescent="0.25">
      <c r="C942" s="8" t="s">
        <v>1857</v>
      </c>
      <c r="D942" s="9" t="s">
        <v>1028</v>
      </c>
      <c r="F942" s="10">
        <v>43617</v>
      </c>
      <c r="G942" s="11">
        <v>1078</v>
      </c>
      <c r="K942" s="11">
        <v>1078</v>
      </c>
      <c r="L942" s="11" t="s">
        <v>1015</v>
      </c>
      <c r="M942" s="7" t="str">
        <f t="shared" si="28"/>
        <v>PREINFA SL</v>
      </c>
      <c r="N942" s="12">
        <f t="shared" si="29"/>
        <v>6</v>
      </c>
      <c r="O942" s="7" t="str">
        <f>IF(N942="","",VLOOKUP(N942,Mestre!$B$2:$C$13,2,FALSE))</f>
        <v>Trimestre 2</v>
      </c>
      <c r="R942"/>
      <c r="S942"/>
      <c r="T942"/>
    </row>
    <row r="943" spans="3:20" ht="15" x14ac:dyDescent="0.25">
      <c r="C943" s="8" t="s">
        <v>1857</v>
      </c>
      <c r="D943" s="9" t="s">
        <v>1029</v>
      </c>
      <c r="F943" s="10">
        <v>43617</v>
      </c>
      <c r="G943" s="11">
        <v>1274</v>
      </c>
      <c r="K943" s="11">
        <v>1274</v>
      </c>
      <c r="L943" s="11" t="s">
        <v>1015</v>
      </c>
      <c r="M943" s="7" t="str">
        <f t="shared" si="28"/>
        <v>PREINFA SL</v>
      </c>
      <c r="N943" s="12">
        <f t="shared" si="29"/>
        <v>6</v>
      </c>
      <c r="O943" s="7" t="str">
        <f>IF(N943="","",VLOOKUP(N943,Mestre!$B$2:$C$13,2,FALSE))</f>
        <v>Trimestre 2</v>
      </c>
      <c r="R943"/>
      <c r="S943"/>
      <c r="T943"/>
    </row>
    <row r="944" spans="3:20" ht="15" x14ac:dyDescent="0.25">
      <c r="C944" s="8" t="s">
        <v>1857</v>
      </c>
      <c r="D944" s="9" t="s">
        <v>1030</v>
      </c>
      <c r="F944" s="10">
        <v>43617</v>
      </c>
      <c r="G944" s="11">
        <v>1274</v>
      </c>
      <c r="K944" s="11">
        <v>1274</v>
      </c>
      <c r="L944" s="11" t="s">
        <v>1015</v>
      </c>
      <c r="M944" s="7" t="str">
        <f t="shared" si="28"/>
        <v>PREINFA SL</v>
      </c>
      <c r="N944" s="12">
        <f t="shared" si="29"/>
        <v>6</v>
      </c>
      <c r="O944" s="7" t="str">
        <f>IF(N944="","",VLOOKUP(N944,Mestre!$B$2:$C$13,2,FALSE))</f>
        <v>Trimestre 2</v>
      </c>
      <c r="R944"/>
      <c r="S944"/>
      <c r="T944"/>
    </row>
    <row r="945" spans="3:20" ht="15" x14ac:dyDescent="0.25">
      <c r="C945" s="8" t="s">
        <v>1863</v>
      </c>
      <c r="D945" s="9">
        <v>2.11906110102254E+16</v>
      </c>
      <c r="F945" s="10">
        <v>43627</v>
      </c>
      <c r="G945" s="11">
        <v>129.94999999999999</v>
      </c>
      <c r="H945" s="11">
        <v>27.29</v>
      </c>
      <c r="K945" s="11">
        <v>157.24</v>
      </c>
      <c r="L945" s="11" t="s">
        <v>1018</v>
      </c>
      <c r="M945" s="7" t="str">
        <f t="shared" si="28"/>
        <v>IBERDROLA CLIENTES, S.A.U</v>
      </c>
      <c r="N945" s="12">
        <f t="shared" si="29"/>
        <v>6</v>
      </c>
      <c r="O945" s="7" t="str">
        <f>IF(N945="","",VLOOKUP(N945,Mestre!$B$2:$C$13,2,FALSE))</f>
        <v>Trimestre 2</v>
      </c>
      <c r="R945"/>
      <c r="S945"/>
      <c r="T945"/>
    </row>
    <row r="946" spans="3:20" ht="15" x14ac:dyDescent="0.25">
      <c r="C946" s="8" t="s">
        <v>1863</v>
      </c>
      <c r="D946" s="9">
        <v>2.01190614010268E+17</v>
      </c>
      <c r="F946" s="10">
        <v>43630</v>
      </c>
      <c r="G946" s="11">
        <v>24.41</v>
      </c>
      <c r="H946" s="11">
        <v>5.13</v>
      </c>
      <c r="K946" s="11">
        <v>29.54</v>
      </c>
      <c r="L946" s="11" t="s">
        <v>1018</v>
      </c>
      <c r="M946" s="7" t="str">
        <f t="shared" si="28"/>
        <v>IBERDROLA CLIENTES, S.A.U</v>
      </c>
      <c r="N946" s="12">
        <f t="shared" si="29"/>
        <v>6</v>
      </c>
      <c r="O946" s="7" t="str">
        <f>IF(N946="","",VLOOKUP(N946,Mestre!$B$2:$C$13,2,FALSE))</f>
        <v>Trimestre 2</v>
      </c>
      <c r="R946"/>
      <c r="S946"/>
      <c r="T946"/>
    </row>
    <row r="947" spans="3:20" ht="15" x14ac:dyDescent="0.25">
      <c r="C947" s="8" t="s">
        <v>1879</v>
      </c>
      <c r="D947" s="9">
        <v>190610</v>
      </c>
      <c r="F947" s="10">
        <v>43644</v>
      </c>
      <c r="G947" s="11">
        <v>258.79000000000002</v>
      </c>
      <c r="H947" s="11">
        <v>54.35</v>
      </c>
      <c r="K947" s="11">
        <v>313.14</v>
      </c>
      <c r="L947" s="11" t="s">
        <v>985</v>
      </c>
      <c r="M947" s="7" t="str">
        <f t="shared" si="28"/>
        <v>NASER ELECTRONIC SL</v>
      </c>
      <c r="N947" s="12">
        <f t="shared" si="29"/>
        <v>6</v>
      </c>
      <c r="O947" s="7" t="str">
        <f>IF(N947="","",VLOOKUP(N947,Mestre!$B$2:$C$13,2,FALSE))</f>
        <v>Trimestre 2</v>
      </c>
      <c r="R947"/>
      <c r="S947"/>
      <c r="T947"/>
    </row>
    <row r="948" spans="3:20" ht="15" x14ac:dyDescent="0.25">
      <c r="C948" s="8" t="s">
        <v>1877</v>
      </c>
      <c r="D948" s="9">
        <v>194131</v>
      </c>
      <c r="F948" s="10">
        <v>43644</v>
      </c>
      <c r="G948" s="11">
        <v>232.91</v>
      </c>
      <c r="H948" s="11">
        <v>48.91</v>
      </c>
      <c r="K948" s="11">
        <v>281.82</v>
      </c>
      <c r="L948" s="11" t="s">
        <v>78</v>
      </c>
      <c r="M948" s="7" t="str">
        <f t="shared" si="28"/>
        <v>CIPRIANO VILLARES CEREZO</v>
      </c>
      <c r="N948" s="12">
        <f t="shared" si="29"/>
        <v>6</v>
      </c>
      <c r="O948" s="7" t="str">
        <f>IF(N948="","",VLOOKUP(N948,Mestre!$B$2:$C$13,2,FALSE))</f>
        <v>Trimestre 2</v>
      </c>
      <c r="R948"/>
      <c r="S948"/>
      <c r="T948"/>
    </row>
    <row r="949" spans="3:20" ht="15" x14ac:dyDescent="0.25">
      <c r="C949" s="8" t="s">
        <v>1881</v>
      </c>
      <c r="D949" s="9">
        <v>100733</v>
      </c>
      <c r="F949" s="10">
        <v>43637</v>
      </c>
      <c r="G949" s="11">
        <v>22.52</v>
      </c>
      <c r="H949" s="11">
        <v>4.7300000000000004</v>
      </c>
      <c r="K949" s="11">
        <v>27.25</v>
      </c>
      <c r="L949" s="11" t="s">
        <v>78</v>
      </c>
      <c r="M949" s="7" t="str">
        <f t="shared" si="28"/>
        <v>RECANVIS BRUGUES MOTOR, S.L.</v>
      </c>
      <c r="N949" s="12">
        <f t="shared" si="29"/>
        <v>6</v>
      </c>
      <c r="O949" s="7" t="str">
        <f>IF(N949="","",VLOOKUP(N949,Mestre!$B$2:$C$13,2,FALSE))</f>
        <v>Trimestre 2</v>
      </c>
      <c r="R949"/>
      <c r="S949"/>
      <c r="T949"/>
    </row>
    <row r="950" spans="3:20" ht="15" x14ac:dyDescent="0.25">
      <c r="C950" s="8" t="s">
        <v>1881</v>
      </c>
      <c r="D950" s="9">
        <v>100690</v>
      </c>
      <c r="F950" s="10">
        <v>43634</v>
      </c>
      <c r="G950" s="11">
        <v>18</v>
      </c>
      <c r="H950" s="11">
        <v>3.78</v>
      </c>
      <c r="K950" s="11">
        <v>21.78</v>
      </c>
      <c r="L950" s="11" t="s">
        <v>78</v>
      </c>
      <c r="M950" s="7" t="str">
        <f t="shared" si="28"/>
        <v>RECANVIS BRUGUES MOTOR, S.L.</v>
      </c>
      <c r="N950" s="12">
        <f t="shared" si="29"/>
        <v>6</v>
      </c>
      <c r="O950" s="7" t="str">
        <f>IF(N950="","",VLOOKUP(N950,Mestre!$B$2:$C$13,2,FALSE))</f>
        <v>Trimestre 2</v>
      </c>
      <c r="R950"/>
      <c r="S950"/>
      <c r="T950"/>
    </row>
    <row r="951" spans="3:20" ht="15" x14ac:dyDescent="0.25">
      <c r="C951" s="8" t="s">
        <v>1871</v>
      </c>
      <c r="D951" s="9" t="s">
        <v>1012</v>
      </c>
      <c r="F951" s="10">
        <v>43620</v>
      </c>
      <c r="G951" s="11">
        <v>701.64</v>
      </c>
      <c r="H951" s="11">
        <v>147.34</v>
      </c>
      <c r="K951" s="11">
        <v>848.98</v>
      </c>
      <c r="L951" s="11" t="s">
        <v>1011</v>
      </c>
      <c r="M951" s="7" t="str">
        <f t="shared" si="28"/>
        <v>RENAULT TRUCK CENTER SAU</v>
      </c>
      <c r="N951" s="12">
        <f t="shared" si="29"/>
        <v>6</v>
      </c>
      <c r="O951" s="7" t="str">
        <f>IF(N951="","",VLOOKUP(N951,Mestre!$B$2:$C$13,2,FALSE))</f>
        <v>Trimestre 2</v>
      </c>
      <c r="R951"/>
      <c r="S951"/>
      <c r="T951"/>
    </row>
    <row r="952" spans="3:20" ht="15" x14ac:dyDescent="0.25">
      <c r="C952" s="8" t="s">
        <v>1901</v>
      </c>
      <c r="D952" s="9">
        <v>834</v>
      </c>
      <c r="F952" s="10">
        <v>43617</v>
      </c>
      <c r="G952" s="11">
        <v>174.87</v>
      </c>
      <c r="H952" s="11">
        <v>36.72</v>
      </c>
      <c r="K952" s="11">
        <v>211.59</v>
      </c>
      <c r="L952" s="11" t="s">
        <v>1008</v>
      </c>
      <c r="M952" s="7" t="str">
        <f t="shared" si="28"/>
        <v>PERSUMAR, S.L.</v>
      </c>
      <c r="N952" s="12">
        <f t="shared" si="29"/>
        <v>6</v>
      </c>
      <c r="O952" s="7" t="str">
        <f>IF(N952="","",VLOOKUP(N952,Mestre!$B$2:$C$13,2,FALSE))</f>
        <v>Trimestre 2</v>
      </c>
      <c r="R952"/>
      <c r="S952"/>
      <c r="T952"/>
    </row>
    <row r="953" spans="3:20" ht="15" x14ac:dyDescent="0.25">
      <c r="C953" s="8" t="s">
        <v>1901</v>
      </c>
      <c r="D953" s="9">
        <v>835</v>
      </c>
      <c r="F953" s="10">
        <v>43617</v>
      </c>
      <c r="G953" s="11">
        <v>89</v>
      </c>
      <c r="H953" s="11">
        <v>18.690000000000001</v>
      </c>
      <c r="K953" s="11">
        <v>107.69</v>
      </c>
      <c r="L953" s="11" t="s">
        <v>1008</v>
      </c>
      <c r="M953" s="7" t="str">
        <f t="shared" si="28"/>
        <v>PERSUMAR, S.L.</v>
      </c>
      <c r="N953" s="12">
        <f t="shared" si="29"/>
        <v>6</v>
      </c>
      <c r="O953" s="7" t="str">
        <f>IF(N953="","",VLOOKUP(N953,Mestre!$B$2:$C$13,2,FALSE))</f>
        <v>Trimestre 2</v>
      </c>
      <c r="R953"/>
      <c r="S953"/>
      <c r="T953"/>
    </row>
    <row r="954" spans="3:20" ht="15" x14ac:dyDescent="0.25">
      <c r="C954" s="8" t="s">
        <v>1901</v>
      </c>
      <c r="D954" s="9">
        <v>833</v>
      </c>
      <c r="F954" s="10">
        <v>43617</v>
      </c>
      <c r="G954" s="11">
        <v>174.87</v>
      </c>
      <c r="H954" s="11">
        <v>36.72</v>
      </c>
      <c r="K954" s="11">
        <v>211.59</v>
      </c>
      <c r="L954" s="11" t="s">
        <v>1008</v>
      </c>
      <c r="M954" s="7" t="str">
        <f t="shared" si="28"/>
        <v>PERSUMAR, S.L.</v>
      </c>
      <c r="N954" s="12">
        <f t="shared" si="29"/>
        <v>6</v>
      </c>
      <c r="O954" s="7" t="str">
        <f>IF(N954="","",VLOOKUP(N954,Mestre!$B$2:$C$13,2,FALSE))</f>
        <v>Trimestre 2</v>
      </c>
      <c r="R954"/>
      <c r="S954"/>
      <c r="T954"/>
    </row>
    <row r="955" spans="3:20" ht="15" x14ac:dyDescent="0.25">
      <c r="C955" s="8" t="s">
        <v>1901</v>
      </c>
      <c r="D955" s="9">
        <v>831</v>
      </c>
      <c r="F955" s="10">
        <v>43617</v>
      </c>
      <c r="G955" s="11">
        <v>116.55</v>
      </c>
      <c r="H955" s="11">
        <v>24.48</v>
      </c>
      <c r="K955" s="11">
        <v>141.03</v>
      </c>
      <c r="L955" s="11" t="s">
        <v>1008</v>
      </c>
      <c r="M955" s="7" t="str">
        <f t="shared" si="28"/>
        <v>PERSUMAR, S.L.</v>
      </c>
      <c r="N955" s="12">
        <f t="shared" si="29"/>
        <v>6</v>
      </c>
      <c r="O955" s="7" t="str">
        <f>IF(N955="","",VLOOKUP(N955,Mestre!$B$2:$C$13,2,FALSE))</f>
        <v>Trimestre 2</v>
      </c>
      <c r="R955"/>
      <c r="S955"/>
      <c r="T955"/>
    </row>
    <row r="956" spans="3:20" ht="15" x14ac:dyDescent="0.25">
      <c r="C956" s="8" t="s">
        <v>1901</v>
      </c>
      <c r="D956" s="9">
        <v>832</v>
      </c>
      <c r="F956" s="10">
        <v>43617</v>
      </c>
      <c r="G956" s="11">
        <v>116.55</v>
      </c>
      <c r="H956" s="11">
        <v>24.48</v>
      </c>
      <c r="K956" s="11">
        <v>141.03</v>
      </c>
      <c r="L956" s="11" t="s">
        <v>1008</v>
      </c>
      <c r="M956" s="7" t="str">
        <f t="shared" si="28"/>
        <v>PERSUMAR, S.L.</v>
      </c>
      <c r="N956" s="12">
        <f t="shared" si="29"/>
        <v>6</v>
      </c>
      <c r="O956" s="7" t="str">
        <f>IF(N956="","",VLOOKUP(N956,Mestre!$B$2:$C$13,2,FALSE))</f>
        <v>Trimestre 2</v>
      </c>
      <c r="R956"/>
      <c r="S956"/>
      <c r="T956"/>
    </row>
    <row r="957" spans="3:20" ht="15" x14ac:dyDescent="0.25">
      <c r="C957" s="8" t="s">
        <v>1907</v>
      </c>
      <c r="D957" s="9">
        <v>10154528</v>
      </c>
      <c r="F957" s="10">
        <v>43626</v>
      </c>
      <c r="G957" s="11">
        <v>23.45</v>
      </c>
      <c r="H957" s="11">
        <v>4.92</v>
      </c>
      <c r="K957" s="11">
        <v>28.37</v>
      </c>
      <c r="L957" s="11" t="s">
        <v>78</v>
      </c>
      <c r="M957" s="7" t="str">
        <f t="shared" si="28"/>
        <v>INTERSEAL SA</v>
      </c>
      <c r="N957" s="12">
        <f t="shared" si="29"/>
        <v>6</v>
      </c>
      <c r="O957" s="7" t="str">
        <f>IF(N957="","",VLOOKUP(N957,Mestre!$B$2:$C$13,2,FALSE))</f>
        <v>Trimestre 2</v>
      </c>
      <c r="R957"/>
      <c r="S957"/>
      <c r="T957"/>
    </row>
    <row r="958" spans="3:20" ht="15" x14ac:dyDescent="0.25">
      <c r="C958" s="8" t="s">
        <v>1916</v>
      </c>
      <c r="D958" s="9" t="s">
        <v>1010</v>
      </c>
      <c r="F958" s="10">
        <v>43641</v>
      </c>
      <c r="G958" s="11">
        <v>210.18</v>
      </c>
      <c r="H958" s="11">
        <v>44.14</v>
      </c>
      <c r="K958" s="11">
        <v>254.32</v>
      </c>
      <c r="L958" s="11" t="s">
        <v>1011</v>
      </c>
      <c r="M958" s="7" t="str">
        <f t="shared" si="28"/>
        <v>MOTOR ALBET, S.L.</v>
      </c>
      <c r="N958" s="12">
        <f t="shared" si="29"/>
        <v>6</v>
      </c>
      <c r="O958" s="7" t="str">
        <f>IF(N958="","",VLOOKUP(N958,Mestre!$B$2:$C$13,2,FALSE))</f>
        <v>Trimestre 2</v>
      </c>
      <c r="R958"/>
      <c r="S958"/>
      <c r="T958"/>
    </row>
    <row r="959" spans="3:20" ht="15" x14ac:dyDescent="0.25">
      <c r="C959" s="8" t="s">
        <v>1922</v>
      </c>
      <c r="D959" s="9">
        <v>1900424</v>
      </c>
      <c r="F959" s="10">
        <v>43630</v>
      </c>
      <c r="G959" s="11">
        <v>952</v>
      </c>
      <c r="H959" s="11">
        <v>199.92</v>
      </c>
      <c r="K959" s="11">
        <v>1151.92</v>
      </c>
      <c r="L959" s="11" t="s">
        <v>1008</v>
      </c>
      <c r="M959" s="7" t="str">
        <f t="shared" si="28"/>
        <v>ENVIROCAT SERVEIS SL</v>
      </c>
      <c r="N959" s="12">
        <f t="shared" si="29"/>
        <v>6</v>
      </c>
      <c r="O959" s="7" t="str">
        <f>IF(N959="","",VLOOKUP(N959,Mestre!$B$2:$C$13,2,FALSE))</f>
        <v>Trimestre 2</v>
      </c>
      <c r="R959"/>
      <c r="S959"/>
      <c r="T959"/>
    </row>
    <row r="960" spans="3:20" ht="15" x14ac:dyDescent="0.25">
      <c r="C960" s="8" t="s">
        <v>1920</v>
      </c>
      <c r="D960" s="9">
        <v>23812</v>
      </c>
      <c r="F960" s="10">
        <v>43637</v>
      </c>
      <c r="G960" s="11">
        <v>80</v>
      </c>
      <c r="H960" s="11">
        <v>16.8</v>
      </c>
      <c r="K960" s="11">
        <v>96.8</v>
      </c>
      <c r="L960" s="11" t="s">
        <v>1011</v>
      </c>
      <c r="M960" s="7" t="str">
        <f t="shared" si="28"/>
        <v>TALLERES LLIÇA, S.L.</v>
      </c>
      <c r="N960" s="12">
        <f t="shared" si="29"/>
        <v>6</v>
      </c>
      <c r="O960" s="7" t="str">
        <f>IF(N960="","",VLOOKUP(N960,Mestre!$B$2:$C$13,2,FALSE))</f>
        <v>Trimestre 2</v>
      </c>
      <c r="R960"/>
      <c r="S960"/>
      <c r="T960"/>
    </row>
    <row r="961" spans="3:20" ht="15" x14ac:dyDescent="0.25">
      <c r="C961" s="8" t="s">
        <v>1920</v>
      </c>
      <c r="D961" s="9">
        <v>23814</v>
      </c>
      <c r="F961" s="10">
        <v>43637</v>
      </c>
      <c r="G961" s="11">
        <v>185.85</v>
      </c>
      <c r="H961" s="11">
        <v>39.03</v>
      </c>
      <c r="K961" s="11">
        <v>224.88</v>
      </c>
      <c r="L961" s="11" t="s">
        <v>1011</v>
      </c>
      <c r="M961" s="7" t="str">
        <f t="shared" si="28"/>
        <v>TALLERES LLIÇA, S.L.</v>
      </c>
      <c r="N961" s="12">
        <f t="shared" si="29"/>
        <v>6</v>
      </c>
      <c r="O961" s="7" t="str">
        <f>IF(N961="","",VLOOKUP(N961,Mestre!$B$2:$C$13,2,FALSE))</f>
        <v>Trimestre 2</v>
      </c>
      <c r="R961"/>
      <c r="S961"/>
      <c r="T961"/>
    </row>
    <row r="962" spans="3:20" ht="15" x14ac:dyDescent="0.25">
      <c r="C962" s="8" t="s">
        <v>1920</v>
      </c>
      <c r="D962" s="9">
        <v>23813</v>
      </c>
      <c r="F962" s="10">
        <v>43637</v>
      </c>
      <c r="G962" s="11">
        <v>80</v>
      </c>
      <c r="H962" s="11">
        <v>16.8</v>
      </c>
      <c r="K962" s="11">
        <v>96.8</v>
      </c>
      <c r="L962" s="11" t="s">
        <v>1011</v>
      </c>
      <c r="M962" s="7" t="str">
        <f t="shared" si="28"/>
        <v>TALLERES LLIÇA, S.L.</v>
      </c>
      <c r="N962" s="12">
        <f t="shared" si="29"/>
        <v>6</v>
      </c>
      <c r="O962" s="7" t="str">
        <f>IF(N962="","",VLOOKUP(N962,Mestre!$B$2:$C$13,2,FALSE))</f>
        <v>Trimestre 2</v>
      </c>
      <c r="R962"/>
      <c r="S962"/>
      <c r="T962"/>
    </row>
    <row r="963" spans="3:20" ht="15" x14ac:dyDescent="0.25">
      <c r="C963" s="8" t="s">
        <v>1932</v>
      </c>
      <c r="D963" s="9" t="s">
        <v>984</v>
      </c>
      <c r="F963" s="10">
        <v>43644</v>
      </c>
      <c r="G963" s="11">
        <v>3576.27</v>
      </c>
      <c r="H963" s="11">
        <v>751.02</v>
      </c>
      <c r="K963" s="11">
        <v>4327.29</v>
      </c>
      <c r="L963" s="11" t="s">
        <v>952</v>
      </c>
      <c r="M963" s="7" t="str">
        <f t="shared" si="28"/>
        <v>NATURGY IBERIA, S.A.</v>
      </c>
      <c r="N963" s="12">
        <f t="shared" si="29"/>
        <v>6</v>
      </c>
      <c r="O963" s="7" t="str">
        <f>IF(N963="","",VLOOKUP(N963,Mestre!$B$2:$C$13,2,FALSE))</f>
        <v>Trimestre 2</v>
      </c>
      <c r="R963"/>
      <c r="S963"/>
      <c r="T963"/>
    </row>
    <row r="964" spans="3:20" ht="15" x14ac:dyDescent="0.25">
      <c r="C964" s="8" t="s">
        <v>1938</v>
      </c>
      <c r="D964" s="9">
        <v>190095</v>
      </c>
      <c r="F964" s="10">
        <v>43641</v>
      </c>
      <c r="G964" s="11">
        <v>161.65</v>
      </c>
      <c r="H964" s="11">
        <v>33.950000000000003</v>
      </c>
      <c r="K964" s="11">
        <v>195.6</v>
      </c>
      <c r="L964" s="11" t="s">
        <v>78</v>
      </c>
      <c r="M964" s="7" t="str">
        <f t="shared" si="28"/>
        <v>DAVID LECHA AGUERA</v>
      </c>
      <c r="N964" s="12">
        <f t="shared" si="29"/>
        <v>6</v>
      </c>
      <c r="O964" s="7" t="str">
        <f>IF(N964="","",VLOOKUP(N964,Mestre!$B$2:$C$13,2,FALSE))</f>
        <v>Trimestre 2</v>
      </c>
      <c r="R964"/>
      <c r="S964"/>
      <c r="T964"/>
    </row>
    <row r="965" spans="3:20" ht="15" x14ac:dyDescent="0.25">
      <c r="C965" s="8" t="s">
        <v>1954</v>
      </c>
      <c r="D965" s="9" t="s">
        <v>1006</v>
      </c>
      <c r="F965" s="10">
        <v>43637</v>
      </c>
      <c r="G965" s="11">
        <v>798.6</v>
      </c>
      <c r="H965" s="11">
        <v>167.71</v>
      </c>
      <c r="K965" s="11">
        <v>966.31</v>
      </c>
      <c r="L965" s="11" t="s">
        <v>1005</v>
      </c>
      <c r="M965" s="7" t="str">
        <f t="shared" si="28"/>
        <v>PLX COATS 14 SL</v>
      </c>
      <c r="N965" s="12">
        <f t="shared" si="29"/>
        <v>6</v>
      </c>
      <c r="O965" s="7" t="str">
        <f>IF(N965="","",VLOOKUP(N965,Mestre!$B$2:$C$13,2,FALSE))</f>
        <v>Trimestre 2</v>
      </c>
      <c r="R965"/>
      <c r="S965"/>
      <c r="T965"/>
    </row>
    <row r="966" spans="3:20" ht="15" x14ac:dyDescent="0.25">
      <c r="C966" s="8" t="s">
        <v>1970</v>
      </c>
      <c r="D966" s="9">
        <v>425</v>
      </c>
      <c r="F966" s="10">
        <v>43644</v>
      </c>
      <c r="G966" s="11">
        <v>1600</v>
      </c>
      <c r="H966" s="11">
        <v>336</v>
      </c>
      <c r="K966" s="11">
        <v>1936</v>
      </c>
      <c r="L966" s="11" t="s">
        <v>143</v>
      </c>
      <c r="M966" s="7" t="str">
        <f t="shared" si="28"/>
        <v>FUNDACIO PRIVADA SIGEA</v>
      </c>
      <c r="N966" s="12">
        <f t="shared" si="29"/>
        <v>6</v>
      </c>
      <c r="O966" s="7" t="str">
        <f>IF(N966="","",VLOOKUP(N966,Mestre!$B$2:$C$13,2,FALSE))</f>
        <v>Trimestre 2</v>
      </c>
      <c r="R966"/>
      <c r="S966"/>
      <c r="T966"/>
    </row>
    <row r="967" spans="3:20" ht="15" x14ac:dyDescent="0.25">
      <c r="C967" s="8" t="s">
        <v>1992</v>
      </c>
      <c r="D967" s="9" t="s">
        <v>1013</v>
      </c>
      <c r="F967" s="10">
        <v>43635</v>
      </c>
      <c r="G967" s="11">
        <v>47</v>
      </c>
      <c r="H967" s="11">
        <v>9.8699999999999992</v>
      </c>
      <c r="K967" s="11">
        <v>56.87</v>
      </c>
      <c r="L967" s="11" t="s">
        <v>101</v>
      </c>
      <c r="M967" s="7" t="str">
        <f t="shared" si="28"/>
        <v>REPARACIONES Y VULCANIZADOS JDF, S.L.</v>
      </c>
      <c r="N967" s="12">
        <f t="shared" si="29"/>
        <v>6</v>
      </c>
      <c r="O967" s="7" t="str">
        <f>IF(N967="","",VLOOKUP(N967,Mestre!$B$2:$C$13,2,FALSE))</f>
        <v>Trimestre 2</v>
      </c>
      <c r="R967"/>
      <c r="S967"/>
      <c r="T967"/>
    </row>
    <row r="968" spans="3:20" ht="15" x14ac:dyDescent="0.25">
      <c r="C968" s="8" t="s">
        <v>2014</v>
      </c>
      <c r="D968" s="9" t="s">
        <v>1014</v>
      </c>
      <c r="F968" s="10">
        <v>43617</v>
      </c>
      <c r="G968" s="11">
        <v>210</v>
      </c>
      <c r="K968" s="11">
        <v>210</v>
      </c>
      <c r="L968" s="11" t="s">
        <v>1015</v>
      </c>
      <c r="M968" s="7" t="str">
        <f t="shared" si="28"/>
        <v>VALORA PREVENCION SL</v>
      </c>
      <c r="N968" s="12">
        <f t="shared" si="29"/>
        <v>6</v>
      </c>
      <c r="O968" s="7" t="str">
        <f>IF(N968="","",VLOOKUP(N968,Mestre!$B$2:$C$13,2,FALSE))</f>
        <v>Trimestre 2</v>
      </c>
      <c r="R968"/>
      <c r="S968"/>
      <c r="T968"/>
    </row>
    <row r="969" spans="3:20" ht="15" x14ac:dyDescent="0.25">
      <c r="C969" s="8" t="s">
        <v>2025</v>
      </c>
      <c r="D969" s="9">
        <v>70055498</v>
      </c>
      <c r="F969" s="10">
        <v>43644</v>
      </c>
      <c r="G969" s="11">
        <v>687</v>
      </c>
      <c r="H969" s="11">
        <v>144.27000000000001</v>
      </c>
      <c r="K969" s="11">
        <v>831.27</v>
      </c>
      <c r="L969" s="11" t="s">
        <v>986</v>
      </c>
      <c r="M969" s="7" t="str">
        <f t="shared" si="28"/>
        <v>JUNGHEINRICH DE ESPAÑA SA</v>
      </c>
      <c r="N969" s="12">
        <f t="shared" si="29"/>
        <v>6</v>
      </c>
      <c r="O969" s="7" t="str">
        <f>IF(N969="","",VLOOKUP(N969,Mestre!$B$2:$C$13,2,FALSE))</f>
        <v>Trimestre 2</v>
      </c>
      <c r="R969"/>
      <c r="S969"/>
      <c r="T969"/>
    </row>
    <row r="970" spans="3:20" ht="15" x14ac:dyDescent="0.25">
      <c r="C970" s="8" t="s">
        <v>2037</v>
      </c>
      <c r="D970" s="9">
        <v>100016683</v>
      </c>
      <c r="F970" s="10">
        <v>43631</v>
      </c>
      <c r="G970" s="11">
        <v>194.59</v>
      </c>
      <c r="H970" s="11">
        <v>40.86</v>
      </c>
      <c r="K970" s="11">
        <v>235.45</v>
      </c>
      <c r="L970" s="11" t="s">
        <v>78</v>
      </c>
      <c r="M970" s="7" t="str">
        <f t="shared" ref="M970:M1033" si="30">MID(C970,8,60)</f>
        <v>DRAULICFREN, S.L.</v>
      </c>
      <c r="N970" s="12">
        <f t="shared" ref="N970:N1033" si="31">IF(F970="","",MONTH(F970))</f>
        <v>6</v>
      </c>
      <c r="O970" s="7" t="str">
        <f>IF(N970="","",VLOOKUP(N970,Mestre!$B$2:$C$13,2,FALSE))</f>
        <v>Trimestre 2</v>
      </c>
      <c r="R970"/>
      <c r="S970"/>
      <c r="T970"/>
    </row>
    <row r="971" spans="3:20" ht="15" x14ac:dyDescent="0.25">
      <c r="C971" s="8" t="s">
        <v>2061</v>
      </c>
      <c r="D971" s="9" t="s">
        <v>1017</v>
      </c>
      <c r="F971" s="10">
        <v>43623</v>
      </c>
      <c r="G971" s="11">
        <v>2129.41</v>
      </c>
      <c r="H971" s="11">
        <v>447.18</v>
      </c>
      <c r="K971" s="11">
        <v>2576.59</v>
      </c>
      <c r="L971" s="11" t="s">
        <v>1018</v>
      </c>
      <c r="M971" s="7" t="str">
        <f t="shared" si="30"/>
        <v>FACTOR ENERGIA SA</v>
      </c>
      <c r="N971" s="12">
        <f t="shared" si="31"/>
        <v>6</v>
      </c>
      <c r="O971" s="7" t="str">
        <f>IF(N971="","",VLOOKUP(N971,Mestre!$B$2:$C$13,2,FALSE))</f>
        <v>Trimestre 2</v>
      </c>
      <c r="R971"/>
      <c r="S971"/>
      <c r="T971"/>
    </row>
    <row r="972" spans="3:20" ht="15" x14ac:dyDescent="0.25">
      <c r="C972" s="8" t="s">
        <v>2087</v>
      </c>
      <c r="D972" s="9" t="s">
        <v>1003</v>
      </c>
      <c r="F972" s="10">
        <v>43642</v>
      </c>
      <c r="G972" s="11">
        <v>167.14</v>
      </c>
      <c r="H972" s="11">
        <v>35.1</v>
      </c>
      <c r="K972" s="11">
        <v>202.24</v>
      </c>
      <c r="L972" s="11" t="s">
        <v>1005</v>
      </c>
      <c r="M972" s="7" t="str">
        <f t="shared" si="30"/>
        <v>DL STARBAIX SL</v>
      </c>
      <c r="N972" s="12">
        <f t="shared" si="31"/>
        <v>6</v>
      </c>
      <c r="O972" s="7" t="str">
        <f>IF(N972="","",VLOOKUP(N972,Mestre!$B$2:$C$13,2,FALSE))</f>
        <v>Trimestre 2</v>
      </c>
      <c r="R972"/>
      <c r="S972"/>
      <c r="T972"/>
    </row>
    <row r="973" spans="3:20" ht="15" x14ac:dyDescent="0.25">
      <c r="C973" s="8" t="s">
        <v>2088</v>
      </c>
      <c r="D973" s="9">
        <v>1</v>
      </c>
      <c r="F973" s="10">
        <v>43633</v>
      </c>
      <c r="G973" s="11">
        <v>1987.23</v>
      </c>
      <c r="H973" s="11">
        <v>417.32</v>
      </c>
      <c r="K973" s="11">
        <v>2404.5500000000002</v>
      </c>
      <c r="L973" s="11" t="s">
        <v>1008</v>
      </c>
      <c r="M973" s="7" t="str">
        <f t="shared" si="30"/>
        <v>REABIBAIX 2010 SL</v>
      </c>
      <c r="N973" s="12">
        <f t="shared" si="31"/>
        <v>6</v>
      </c>
      <c r="O973" s="7" t="str">
        <f>IF(N973="","",VLOOKUP(N973,Mestre!$B$2:$C$13,2,FALSE))</f>
        <v>Trimestre 2</v>
      </c>
      <c r="R973"/>
      <c r="S973"/>
      <c r="T973"/>
    </row>
    <row r="974" spans="3:20" ht="15" x14ac:dyDescent="0.25">
      <c r="C974" s="8" t="s">
        <v>1890</v>
      </c>
      <c r="D974" s="9">
        <v>1574406</v>
      </c>
      <c r="F974" s="10">
        <v>43646</v>
      </c>
      <c r="G974" s="11">
        <v>31.56</v>
      </c>
      <c r="H974" s="11">
        <v>6.63</v>
      </c>
      <c r="K974" s="11">
        <v>38.19</v>
      </c>
      <c r="L974" s="11" t="s">
        <v>1059</v>
      </c>
      <c r="M974" s="7" t="str">
        <f t="shared" si="30"/>
        <v>AQUALOGY SOLUTIONS,SA (MUSA)</v>
      </c>
      <c r="N974" s="12">
        <f t="shared" si="31"/>
        <v>6</v>
      </c>
      <c r="O974" s="7" t="str">
        <f>IF(N974="","",VLOOKUP(N974,Mestre!$B$2:$C$13,2,FALSE))</f>
        <v>Trimestre 2</v>
      </c>
      <c r="R974"/>
      <c r="S974"/>
      <c r="T974"/>
    </row>
    <row r="975" spans="3:20" ht="15" x14ac:dyDescent="0.25">
      <c r="C975" s="8" t="s">
        <v>1890</v>
      </c>
      <c r="D975" s="9">
        <v>1497018</v>
      </c>
      <c r="F975" s="10">
        <v>43646</v>
      </c>
      <c r="G975" s="11">
        <v>6.77</v>
      </c>
      <c r="H975" s="11">
        <v>1.42</v>
      </c>
      <c r="K975" s="11">
        <v>8.19</v>
      </c>
      <c r="L975" s="11" t="s">
        <v>1059</v>
      </c>
      <c r="M975" s="7" t="str">
        <f t="shared" si="30"/>
        <v>AQUALOGY SOLUTIONS,SA (MUSA)</v>
      </c>
      <c r="N975" s="12">
        <f t="shared" si="31"/>
        <v>6</v>
      </c>
      <c r="O975" s="7" t="str">
        <f>IF(N975="","",VLOOKUP(N975,Mestre!$B$2:$C$13,2,FALSE))</f>
        <v>Trimestre 2</v>
      </c>
      <c r="R975"/>
      <c r="S975"/>
      <c r="T975"/>
    </row>
    <row r="976" spans="3:20" ht="15" x14ac:dyDescent="0.25">
      <c r="C976" s="8" t="s">
        <v>1890</v>
      </c>
      <c r="D976" s="9">
        <v>1522039</v>
      </c>
      <c r="F976" s="10">
        <v>43646</v>
      </c>
      <c r="G976" s="11">
        <v>15.38</v>
      </c>
      <c r="H976" s="11">
        <v>3.23</v>
      </c>
      <c r="K976" s="11">
        <v>18.61</v>
      </c>
      <c r="L976" s="11" t="s">
        <v>1059</v>
      </c>
      <c r="M976" s="7" t="str">
        <f t="shared" si="30"/>
        <v>AQUALOGY SOLUTIONS,SA (MUSA)</v>
      </c>
      <c r="N976" s="12">
        <f t="shared" si="31"/>
        <v>6</v>
      </c>
      <c r="O976" s="7" t="str">
        <f>IF(N976="","",VLOOKUP(N976,Mestre!$B$2:$C$13,2,FALSE))</f>
        <v>Trimestre 2</v>
      </c>
      <c r="R976"/>
      <c r="S976"/>
      <c r="T976"/>
    </row>
    <row r="977" spans="3:20" ht="15" x14ac:dyDescent="0.25">
      <c r="C977" s="8" t="s">
        <v>1890</v>
      </c>
      <c r="D977" s="9">
        <v>1478558</v>
      </c>
      <c r="F977" s="10">
        <v>43646</v>
      </c>
      <c r="G977" s="11">
        <v>8.4700000000000006</v>
      </c>
      <c r="H977" s="11">
        <v>1.78</v>
      </c>
      <c r="K977" s="11">
        <v>10.25</v>
      </c>
      <c r="L977" s="11" t="s">
        <v>1059</v>
      </c>
      <c r="M977" s="7" t="str">
        <f t="shared" si="30"/>
        <v>AQUALOGY SOLUTIONS,SA (MUSA)</v>
      </c>
      <c r="N977" s="12">
        <f t="shared" si="31"/>
        <v>6</v>
      </c>
      <c r="O977" s="7" t="str">
        <f>IF(N977="","",VLOOKUP(N977,Mestre!$B$2:$C$13,2,FALSE))</f>
        <v>Trimestre 2</v>
      </c>
      <c r="R977"/>
      <c r="S977"/>
      <c r="T977"/>
    </row>
    <row r="978" spans="3:20" ht="15" x14ac:dyDescent="0.25">
      <c r="C978" s="8" t="s">
        <v>1890</v>
      </c>
      <c r="D978" s="9">
        <v>1497019</v>
      </c>
      <c r="F978" s="10">
        <v>43646</v>
      </c>
      <c r="G978" s="11">
        <v>6.77</v>
      </c>
      <c r="H978" s="11">
        <v>1.42</v>
      </c>
      <c r="K978" s="11">
        <v>8.19</v>
      </c>
      <c r="L978" s="11" t="s">
        <v>1059</v>
      </c>
      <c r="M978" s="7" t="str">
        <f t="shared" si="30"/>
        <v>AQUALOGY SOLUTIONS,SA (MUSA)</v>
      </c>
      <c r="N978" s="12">
        <f t="shared" si="31"/>
        <v>6</v>
      </c>
      <c r="O978" s="7" t="str">
        <f>IF(N978="","",VLOOKUP(N978,Mestre!$B$2:$C$13,2,FALSE))</f>
        <v>Trimestre 2</v>
      </c>
      <c r="R978"/>
      <c r="S978"/>
      <c r="T978"/>
    </row>
    <row r="979" spans="3:20" ht="15" x14ac:dyDescent="0.25">
      <c r="C979" s="8" t="s">
        <v>1905</v>
      </c>
      <c r="D979" s="9">
        <v>3207</v>
      </c>
      <c r="F979" s="10">
        <v>43621</v>
      </c>
      <c r="G979" s="11">
        <v>245.53</v>
      </c>
      <c r="H979" s="11">
        <v>51.56</v>
      </c>
      <c r="K979" s="11">
        <v>297.08999999999997</v>
      </c>
      <c r="L979" s="11" t="s">
        <v>41</v>
      </c>
      <c r="M979" s="7" t="str">
        <f t="shared" si="30"/>
        <v>ANTONIO MESAS MARTINEZ</v>
      </c>
      <c r="N979" s="12">
        <f t="shared" si="31"/>
        <v>6</v>
      </c>
      <c r="O979" s="7" t="str">
        <f>IF(N979="","",VLOOKUP(N979,Mestre!$B$2:$C$13,2,FALSE))</f>
        <v>Trimestre 2</v>
      </c>
      <c r="R979"/>
      <c r="S979"/>
      <c r="T979"/>
    </row>
    <row r="980" spans="3:20" ht="15" x14ac:dyDescent="0.25">
      <c r="C980" s="8" t="s">
        <v>1835</v>
      </c>
      <c r="D980" s="9">
        <v>273262637</v>
      </c>
      <c r="F980" s="10">
        <v>43617</v>
      </c>
      <c r="G980" s="11">
        <v>592.15</v>
      </c>
      <c r="H980" s="11">
        <v>124.35</v>
      </c>
      <c r="K980" s="11">
        <v>716.5</v>
      </c>
      <c r="L980" s="11" t="s">
        <v>41</v>
      </c>
      <c r="M980" s="7" t="str">
        <f t="shared" si="30"/>
        <v>VODAFONE ESPAÑA, SAU</v>
      </c>
      <c r="N980" s="12">
        <f t="shared" si="31"/>
        <v>6</v>
      </c>
      <c r="O980" s="7" t="str">
        <f>IF(N980="","",VLOOKUP(N980,Mestre!$B$2:$C$13,2,FALSE))</f>
        <v>Trimestre 2</v>
      </c>
      <c r="R980"/>
      <c r="S980"/>
      <c r="T980"/>
    </row>
    <row r="981" spans="3:20" ht="15" x14ac:dyDescent="0.25">
      <c r="C981" s="8" t="s">
        <v>1846</v>
      </c>
      <c r="D981" s="9" t="s">
        <v>1091</v>
      </c>
      <c r="F981" s="10">
        <v>43643</v>
      </c>
      <c r="G981" s="11">
        <v>115.38</v>
      </c>
      <c r="H981" s="11">
        <v>24.23</v>
      </c>
      <c r="K981" s="11">
        <v>139.61000000000001</v>
      </c>
      <c r="L981" s="11" t="s">
        <v>1018</v>
      </c>
      <c r="M981" s="7" t="str">
        <f t="shared" si="30"/>
        <v>ENDESA ENERGIA,SAU</v>
      </c>
      <c r="N981" s="12">
        <f t="shared" si="31"/>
        <v>6</v>
      </c>
      <c r="O981" s="7" t="str">
        <f>IF(N981="","",VLOOKUP(N981,Mestre!$B$2:$C$13,2,FALSE))</f>
        <v>Trimestre 2</v>
      </c>
      <c r="R981"/>
      <c r="S981"/>
      <c r="T981"/>
    </row>
    <row r="982" spans="3:20" ht="15" x14ac:dyDescent="0.25">
      <c r="C982" s="8" t="s">
        <v>1846</v>
      </c>
      <c r="D982" s="9" t="s">
        <v>1092</v>
      </c>
      <c r="F982" s="10">
        <v>43643</v>
      </c>
      <c r="G982" s="11">
        <v>76.8</v>
      </c>
      <c r="H982" s="11">
        <v>16.13</v>
      </c>
      <c r="K982" s="11">
        <v>92.93</v>
      </c>
      <c r="L982" s="11" t="s">
        <v>1018</v>
      </c>
      <c r="M982" s="7" t="str">
        <f t="shared" si="30"/>
        <v>ENDESA ENERGIA,SAU</v>
      </c>
      <c r="N982" s="12">
        <f t="shared" si="31"/>
        <v>6</v>
      </c>
      <c r="O982" s="7" t="str">
        <f>IF(N982="","",VLOOKUP(N982,Mestre!$B$2:$C$13,2,FALSE))</f>
        <v>Trimestre 2</v>
      </c>
      <c r="R982"/>
      <c r="S982"/>
      <c r="T982"/>
    </row>
    <row r="983" spans="3:20" ht="15" x14ac:dyDescent="0.25">
      <c r="C983" s="8" t="s">
        <v>1887</v>
      </c>
      <c r="D983" s="9">
        <v>2928</v>
      </c>
      <c r="F983" s="10">
        <v>43646</v>
      </c>
      <c r="G983" s="11">
        <v>689.22</v>
      </c>
      <c r="H983" s="11">
        <v>144.74</v>
      </c>
      <c r="K983" s="11">
        <v>833.96</v>
      </c>
      <c r="L983" s="11" t="s">
        <v>1026</v>
      </c>
      <c r="M983" s="7" t="str">
        <f t="shared" si="30"/>
        <v>WATER FIRE SL</v>
      </c>
      <c r="N983" s="12">
        <f t="shared" si="31"/>
        <v>6</v>
      </c>
      <c r="O983" s="7" t="str">
        <f>IF(N983="","",VLOOKUP(N983,Mestre!$B$2:$C$13,2,FALSE))</f>
        <v>Trimestre 2</v>
      </c>
      <c r="R983"/>
      <c r="S983"/>
      <c r="T983"/>
    </row>
    <row r="984" spans="3:20" ht="15" x14ac:dyDescent="0.25">
      <c r="C984" s="8" t="s">
        <v>1849</v>
      </c>
      <c r="D984" s="9">
        <v>291139</v>
      </c>
      <c r="F984" s="10">
        <v>43646</v>
      </c>
      <c r="G984" s="11">
        <v>103.77</v>
      </c>
      <c r="H984" s="11">
        <v>21.79</v>
      </c>
      <c r="K984" s="11">
        <v>125.56</v>
      </c>
      <c r="L984" s="11" t="s">
        <v>1026</v>
      </c>
      <c r="M984" s="7" t="str">
        <f t="shared" si="30"/>
        <v>COMERCIAL GUMMI SA</v>
      </c>
      <c r="N984" s="12">
        <f t="shared" si="31"/>
        <v>6</v>
      </c>
      <c r="O984" s="7" t="str">
        <f>IF(N984="","",VLOOKUP(N984,Mestre!$B$2:$C$13,2,FALSE))</f>
        <v>Trimestre 2</v>
      </c>
      <c r="R984"/>
      <c r="S984"/>
      <c r="T984"/>
    </row>
    <row r="985" spans="3:20" ht="15" x14ac:dyDescent="0.25">
      <c r="C985" s="8" t="s">
        <v>1852</v>
      </c>
      <c r="D985" s="9">
        <v>11424</v>
      </c>
      <c r="F985" s="10">
        <v>43646</v>
      </c>
      <c r="G985" s="11">
        <v>252</v>
      </c>
      <c r="H985" s="11">
        <v>52.92</v>
      </c>
      <c r="K985" s="11">
        <v>304.92</v>
      </c>
      <c r="L985" s="11" t="s">
        <v>1026</v>
      </c>
      <c r="M985" s="7" t="str">
        <f t="shared" si="30"/>
        <v>HIGIENE I PROTECCIO, S.L.</v>
      </c>
      <c r="N985" s="12">
        <f t="shared" si="31"/>
        <v>6</v>
      </c>
      <c r="O985" s="7" t="str">
        <f>IF(N985="","",VLOOKUP(N985,Mestre!$B$2:$C$13,2,FALSE))</f>
        <v>Trimestre 2</v>
      </c>
      <c r="R985"/>
      <c r="S985"/>
      <c r="T985"/>
    </row>
    <row r="986" spans="3:20" ht="15" x14ac:dyDescent="0.25">
      <c r="C986" s="8" t="s">
        <v>1852</v>
      </c>
      <c r="D986" s="9">
        <v>11416</v>
      </c>
      <c r="F986" s="10">
        <v>43646</v>
      </c>
      <c r="G986" s="11">
        <v>225.24</v>
      </c>
      <c r="H986" s="11">
        <v>47.29</v>
      </c>
      <c r="K986" s="11">
        <v>272.52999999999997</v>
      </c>
      <c r="L986" s="11" t="s">
        <v>1026</v>
      </c>
      <c r="M986" s="7" t="str">
        <f t="shared" si="30"/>
        <v>HIGIENE I PROTECCIO, S.L.</v>
      </c>
      <c r="N986" s="12">
        <f t="shared" si="31"/>
        <v>6</v>
      </c>
      <c r="O986" s="7" t="str">
        <f>IF(N986="","",VLOOKUP(N986,Mestre!$B$2:$C$13,2,FALSE))</f>
        <v>Trimestre 2</v>
      </c>
      <c r="R986"/>
      <c r="S986"/>
      <c r="T986"/>
    </row>
    <row r="987" spans="3:20" ht="15" x14ac:dyDescent="0.25">
      <c r="C987" s="8" t="s">
        <v>1853</v>
      </c>
      <c r="D987" s="9" t="s">
        <v>1077</v>
      </c>
      <c r="F987" s="10">
        <v>43646</v>
      </c>
      <c r="G987" s="11">
        <v>252.69</v>
      </c>
      <c r="H987" s="11">
        <v>53.06</v>
      </c>
      <c r="K987" s="11">
        <v>305.75</v>
      </c>
      <c r="L987" s="11" t="s">
        <v>78</v>
      </c>
      <c r="M987" s="7" t="str">
        <f t="shared" si="30"/>
        <v>FERRETERIA PEPIOL, S.A.</v>
      </c>
      <c r="N987" s="12">
        <f t="shared" si="31"/>
        <v>6</v>
      </c>
      <c r="O987" s="7" t="str">
        <f>IF(N987="","",VLOOKUP(N987,Mestre!$B$2:$C$13,2,FALSE))</f>
        <v>Trimestre 2</v>
      </c>
      <c r="R987"/>
      <c r="S987"/>
      <c r="T987"/>
    </row>
    <row r="988" spans="3:20" ht="15" x14ac:dyDescent="0.25">
      <c r="C988" s="8" t="s">
        <v>1868</v>
      </c>
      <c r="D988" s="9">
        <v>181991</v>
      </c>
      <c r="F988" s="10">
        <v>43646</v>
      </c>
      <c r="G988" s="11">
        <v>98.61</v>
      </c>
      <c r="H988" s="11">
        <v>20.71</v>
      </c>
      <c r="K988" s="11">
        <v>119.32</v>
      </c>
      <c r="L988" s="11" t="s">
        <v>329</v>
      </c>
      <c r="M988" s="7" t="str">
        <f t="shared" si="30"/>
        <v>COHIMAR HIDRAULICA NEUMATICA S.L.</v>
      </c>
      <c r="N988" s="12">
        <f t="shared" si="31"/>
        <v>6</v>
      </c>
      <c r="O988" s="7" t="str">
        <f>IF(N988="","",VLOOKUP(N988,Mestre!$B$2:$C$13,2,FALSE))</f>
        <v>Trimestre 2</v>
      </c>
      <c r="R988"/>
      <c r="S988"/>
      <c r="T988"/>
    </row>
    <row r="989" spans="3:20" ht="15" x14ac:dyDescent="0.25">
      <c r="C989" s="8" t="s">
        <v>1876</v>
      </c>
      <c r="D989" s="9">
        <v>19002164</v>
      </c>
      <c r="F989" s="10">
        <v>43646</v>
      </c>
      <c r="G989" s="11">
        <v>777</v>
      </c>
      <c r="H989" s="11">
        <v>163.16999999999999</v>
      </c>
      <c r="K989" s="11">
        <v>940.17</v>
      </c>
      <c r="L989" s="11" t="s">
        <v>78</v>
      </c>
      <c r="M989" s="7" t="str">
        <f t="shared" si="30"/>
        <v>GRAU, MAQUINARIA I SERVEI INTEGRAL, S.A.</v>
      </c>
      <c r="N989" s="12">
        <f t="shared" si="31"/>
        <v>6</v>
      </c>
      <c r="O989" s="7" t="str">
        <f>IF(N989="","",VLOOKUP(N989,Mestre!$B$2:$C$13,2,FALSE))</f>
        <v>Trimestre 2</v>
      </c>
      <c r="R989"/>
      <c r="S989"/>
      <c r="T989"/>
    </row>
    <row r="990" spans="3:20" ht="15" x14ac:dyDescent="0.25">
      <c r="C990" s="8" t="s">
        <v>1882</v>
      </c>
      <c r="D990" s="9" t="s">
        <v>1057</v>
      </c>
      <c r="F990" s="10">
        <v>43646</v>
      </c>
      <c r="G990" s="11">
        <v>979.02</v>
      </c>
      <c r="H990" s="11">
        <v>205.59</v>
      </c>
      <c r="K990" s="11">
        <v>1184.6099999999999</v>
      </c>
      <c r="L990" s="11" t="s">
        <v>83</v>
      </c>
      <c r="M990" s="7" t="str">
        <f t="shared" si="30"/>
        <v>NEUMATICOS SOLEDAD, S.L.</v>
      </c>
      <c r="N990" s="12">
        <f t="shared" si="31"/>
        <v>6</v>
      </c>
      <c r="O990" s="7" t="str">
        <f>IF(N990="","",VLOOKUP(N990,Mestre!$B$2:$C$13,2,FALSE))</f>
        <v>Trimestre 2</v>
      </c>
      <c r="R990"/>
      <c r="S990"/>
      <c r="T990"/>
    </row>
    <row r="991" spans="3:20" ht="15" x14ac:dyDescent="0.25">
      <c r="C991" s="8" t="s">
        <v>1878</v>
      </c>
      <c r="D991" s="9">
        <v>19657</v>
      </c>
      <c r="F991" s="10">
        <v>43646</v>
      </c>
      <c r="G991" s="11">
        <v>573.16</v>
      </c>
      <c r="H991" s="11">
        <v>120.36</v>
      </c>
      <c r="K991" s="11">
        <v>693.52</v>
      </c>
      <c r="L991" s="11" t="s">
        <v>78</v>
      </c>
      <c r="M991" s="7" t="str">
        <f t="shared" si="30"/>
        <v>MARQUIFREN SL</v>
      </c>
      <c r="N991" s="12">
        <f t="shared" si="31"/>
        <v>6</v>
      </c>
      <c r="O991" s="7" t="str">
        <f>IF(N991="","",VLOOKUP(N991,Mestre!$B$2:$C$13,2,FALSE))</f>
        <v>Trimestre 2</v>
      </c>
      <c r="R991"/>
      <c r="S991"/>
      <c r="T991"/>
    </row>
    <row r="992" spans="3:20" ht="15" x14ac:dyDescent="0.25">
      <c r="C992" s="8" t="s">
        <v>1898</v>
      </c>
      <c r="D992" s="9" t="s">
        <v>1066</v>
      </c>
      <c r="F992" s="10">
        <v>43646</v>
      </c>
      <c r="G992" s="11">
        <v>146.5</v>
      </c>
      <c r="H992" s="11">
        <v>30.77</v>
      </c>
      <c r="K992" s="11">
        <v>177.27</v>
      </c>
      <c r="L992" s="11" t="s">
        <v>78</v>
      </c>
      <c r="M992" s="7" t="str">
        <f t="shared" si="30"/>
        <v>ABELLAN Y ORTEGA SL</v>
      </c>
      <c r="N992" s="12">
        <f t="shared" si="31"/>
        <v>6</v>
      </c>
      <c r="O992" s="7" t="str">
        <f>IF(N992="","",VLOOKUP(N992,Mestre!$B$2:$C$13,2,FALSE))</f>
        <v>Trimestre 2</v>
      </c>
      <c r="R992"/>
      <c r="S992"/>
      <c r="T992"/>
    </row>
    <row r="993" spans="3:20" ht="15" x14ac:dyDescent="0.25">
      <c r="C993" s="8" t="s">
        <v>1899</v>
      </c>
      <c r="D993" s="9" t="s">
        <v>1078</v>
      </c>
      <c r="F993" s="10">
        <v>43646</v>
      </c>
      <c r="G993" s="11">
        <v>430.59</v>
      </c>
      <c r="H993" s="11">
        <v>90.42</v>
      </c>
      <c r="K993" s="11">
        <v>521.01</v>
      </c>
      <c r="L993" s="11" t="s">
        <v>160</v>
      </c>
      <c r="M993" s="7" t="str">
        <f t="shared" si="30"/>
        <v>SOLRED S.A.</v>
      </c>
      <c r="N993" s="12">
        <f t="shared" si="31"/>
        <v>6</v>
      </c>
      <c r="O993" s="7" t="str">
        <f>IF(N993="","",VLOOKUP(N993,Mestre!$B$2:$C$13,2,FALSE))</f>
        <v>Trimestre 2</v>
      </c>
      <c r="R993"/>
      <c r="S993"/>
      <c r="T993"/>
    </row>
    <row r="994" spans="3:20" ht="15" x14ac:dyDescent="0.25">
      <c r="C994" s="8" t="s">
        <v>1910</v>
      </c>
      <c r="D994" s="9">
        <v>19053542</v>
      </c>
      <c r="F994" s="10">
        <v>43646</v>
      </c>
      <c r="G994" s="11">
        <v>99.3</v>
      </c>
      <c r="H994" s="11">
        <v>20.85</v>
      </c>
      <c r="K994" s="11">
        <v>120.15</v>
      </c>
      <c r="L994" s="11" t="s">
        <v>78</v>
      </c>
      <c r="M994" s="7" t="str">
        <f t="shared" si="30"/>
        <v>RECANVIS AICRAG SA</v>
      </c>
      <c r="N994" s="12">
        <f t="shared" si="31"/>
        <v>6</v>
      </c>
      <c r="O994" s="7" t="str">
        <f>IF(N994="","",VLOOKUP(N994,Mestre!$B$2:$C$13,2,FALSE))</f>
        <v>Trimestre 2</v>
      </c>
      <c r="R994"/>
      <c r="S994"/>
      <c r="T994"/>
    </row>
    <row r="995" spans="3:20" ht="15" x14ac:dyDescent="0.25">
      <c r="C995" s="8" t="s">
        <v>1932</v>
      </c>
      <c r="D995" s="9" t="s">
        <v>1079</v>
      </c>
      <c r="E995" s="8" t="s">
        <v>1862</v>
      </c>
      <c r="F995" s="10">
        <v>43649</v>
      </c>
      <c r="G995" s="11">
        <v>-3576.27</v>
      </c>
      <c r="H995" s="11">
        <v>-751.02</v>
      </c>
      <c r="K995" s="11">
        <v>-4327.29</v>
      </c>
      <c r="L995" s="11" t="s">
        <v>1080</v>
      </c>
      <c r="M995" s="7" t="str">
        <f t="shared" si="30"/>
        <v>NATURGY IBERIA, S.A.</v>
      </c>
      <c r="N995" s="12">
        <f t="shared" si="31"/>
        <v>7</v>
      </c>
      <c r="O995" s="7" t="str">
        <f>IF(N995="","",VLOOKUP(N995,Mestre!$B$2:$C$13,2,FALSE))</f>
        <v>Trimestre 3</v>
      </c>
      <c r="R995"/>
      <c r="S995"/>
      <c r="T995"/>
    </row>
    <row r="996" spans="3:20" ht="15" x14ac:dyDescent="0.25">
      <c r="C996" s="8" t="s">
        <v>1932</v>
      </c>
      <c r="D996" s="9" t="s">
        <v>1081</v>
      </c>
      <c r="E996" s="8" t="s">
        <v>1862</v>
      </c>
      <c r="F996" s="10">
        <v>43649</v>
      </c>
      <c r="G996" s="11">
        <v>-11008.82</v>
      </c>
      <c r="H996" s="11">
        <v>-2311.85</v>
      </c>
      <c r="K996" s="11">
        <v>-13320.67</v>
      </c>
      <c r="L996" s="11" t="s">
        <v>1082</v>
      </c>
      <c r="M996" s="7" t="str">
        <f t="shared" si="30"/>
        <v>NATURGY IBERIA, S.A.</v>
      </c>
      <c r="N996" s="12">
        <f t="shared" si="31"/>
        <v>7</v>
      </c>
      <c r="O996" s="7" t="str">
        <f>IF(N996="","",VLOOKUP(N996,Mestre!$B$2:$C$13,2,FALSE))</f>
        <v>Trimestre 3</v>
      </c>
      <c r="R996"/>
      <c r="S996"/>
      <c r="T996"/>
    </row>
    <row r="997" spans="3:20" ht="15" x14ac:dyDescent="0.25">
      <c r="C997" s="8" t="s">
        <v>1939</v>
      </c>
      <c r="D997" s="9">
        <v>19</v>
      </c>
      <c r="F997" s="10">
        <v>43646</v>
      </c>
      <c r="G997" s="11">
        <v>1508.98</v>
      </c>
      <c r="H997" s="11">
        <v>316.89</v>
      </c>
      <c r="K997" s="11">
        <v>1825.87</v>
      </c>
      <c r="L997" s="11">
        <v>43646</v>
      </c>
      <c r="M997" s="7" t="str">
        <f t="shared" si="30"/>
        <v>CASTELAO SL</v>
      </c>
      <c r="N997" s="12">
        <f t="shared" si="31"/>
        <v>6</v>
      </c>
      <c r="O997" s="7" t="str">
        <f>IF(N997="","",VLOOKUP(N997,Mestre!$B$2:$C$13,2,FALSE))</f>
        <v>Trimestre 2</v>
      </c>
      <c r="R997"/>
      <c r="S997"/>
      <c r="T997"/>
    </row>
    <row r="998" spans="3:20" ht="15" x14ac:dyDescent="0.25">
      <c r="C998" s="8" t="s">
        <v>1944</v>
      </c>
      <c r="D998" s="9">
        <v>2190469</v>
      </c>
      <c r="F998" s="10">
        <v>43646</v>
      </c>
      <c r="G998" s="11">
        <v>741.56</v>
      </c>
      <c r="H998" s="11">
        <v>155.72999999999999</v>
      </c>
      <c r="K998" s="11">
        <v>897.29</v>
      </c>
      <c r="L998" s="11" t="s">
        <v>78</v>
      </c>
      <c r="M998" s="7" t="str">
        <f t="shared" si="30"/>
        <v>ESPLUGAS MANTENIMIENTO SL</v>
      </c>
      <c r="N998" s="12">
        <f t="shared" si="31"/>
        <v>6</v>
      </c>
      <c r="O998" s="7" t="str">
        <f>IF(N998="","",VLOOKUP(N998,Mestre!$B$2:$C$13,2,FALSE))</f>
        <v>Trimestre 2</v>
      </c>
      <c r="R998"/>
      <c r="S998"/>
      <c r="T998"/>
    </row>
    <row r="999" spans="3:20" ht="15" x14ac:dyDescent="0.25">
      <c r="C999" s="8" t="s">
        <v>1952</v>
      </c>
      <c r="D999" s="9">
        <v>136</v>
      </c>
      <c r="F999" s="10">
        <v>43646</v>
      </c>
      <c r="G999" s="11">
        <v>637.6</v>
      </c>
      <c r="H999" s="11">
        <v>133.9</v>
      </c>
      <c r="K999" s="11">
        <v>771.5</v>
      </c>
      <c r="L999" s="11" t="s">
        <v>436</v>
      </c>
      <c r="M999" s="7" t="str">
        <f t="shared" si="30"/>
        <v>BOREAL INFORMATION TECHNOLOGY, S.L.</v>
      </c>
      <c r="N999" s="12">
        <f t="shared" si="31"/>
        <v>6</v>
      </c>
      <c r="O999" s="7" t="str">
        <f>IF(N999="","",VLOOKUP(N999,Mestre!$B$2:$C$13,2,FALSE))</f>
        <v>Trimestre 2</v>
      </c>
      <c r="R999"/>
      <c r="S999"/>
      <c r="T999"/>
    </row>
    <row r="1000" spans="3:20" ht="15" x14ac:dyDescent="0.25">
      <c r="C1000" s="8" t="s">
        <v>1955</v>
      </c>
      <c r="D1000" s="9" t="s">
        <v>1067</v>
      </c>
      <c r="F1000" s="10">
        <v>43646</v>
      </c>
      <c r="G1000" s="11">
        <v>56.64</v>
      </c>
      <c r="H1000" s="11">
        <v>5.66</v>
      </c>
      <c r="K1000" s="11">
        <v>62.3</v>
      </c>
      <c r="L1000" s="11" t="s">
        <v>1068</v>
      </c>
      <c r="M1000" s="7" t="str">
        <f t="shared" si="30"/>
        <v>VIVA AQUA SERVICE SPAIN, S.A.</v>
      </c>
      <c r="N1000" s="12">
        <f t="shared" si="31"/>
        <v>6</v>
      </c>
      <c r="O1000" s="7" t="str">
        <f>IF(N1000="","",VLOOKUP(N1000,Mestre!$B$2:$C$13,2,FALSE))</f>
        <v>Trimestre 2</v>
      </c>
      <c r="R1000"/>
      <c r="S1000"/>
      <c r="T1000"/>
    </row>
    <row r="1001" spans="3:20" ht="15" x14ac:dyDescent="0.25">
      <c r="C1001" s="8" t="s">
        <v>1964</v>
      </c>
      <c r="D1001" s="9" t="s">
        <v>1056</v>
      </c>
      <c r="F1001" s="10">
        <v>43646</v>
      </c>
      <c r="G1001" s="11">
        <v>2804</v>
      </c>
      <c r="H1001" s="11">
        <v>280.39999999999998</v>
      </c>
      <c r="K1001" s="11">
        <v>3084.4</v>
      </c>
      <c r="L1001" s="11" t="s">
        <v>904</v>
      </c>
      <c r="M1001" s="7" t="str">
        <f t="shared" si="30"/>
        <v>TRANS G.M., S.L.</v>
      </c>
      <c r="N1001" s="12">
        <f t="shared" si="31"/>
        <v>6</v>
      </c>
      <c r="O1001" s="7" t="str">
        <f>IF(N1001="","",VLOOKUP(N1001,Mestre!$B$2:$C$13,2,FALSE))</f>
        <v>Trimestre 2</v>
      </c>
      <c r="R1001"/>
      <c r="S1001"/>
      <c r="T1001"/>
    </row>
    <row r="1002" spans="3:20" ht="15" x14ac:dyDescent="0.25">
      <c r="C1002" s="8" t="s">
        <v>1977</v>
      </c>
      <c r="D1002" s="9">
        <v>20190097</v>
      </c>
      <c r="F1002" s="10">
        <v>43646</v>
      </c>
      <c r="G1002" s="11">
        <v>380</v>
      </c>
      <c r="H1002" s="11">
        <v>79.8</v>
      </c>
      <c r="K1002" s="11">
        <v>459.8</v>
      </c>
      <c r="L1002" s="11" t="s">
        <v>1084</v>
      </c>
      <c r="M1002" s="7" t="str">
        <f t="shared" si="30"/>
        <v>SOMINTEC SL</v>
      </c>
      <c r="N1002" s="12">
        <f t="shared" si="31"/>
        <v>6</v>
      </c>
      <c r="O1002" s="7" t="str">
        <f>IF(N1002="","",VLOOKUP(N1002,Mestre!$B$2:$C$13,2,FALSE))</f>
        <v>Trimestre 2</v>
      </c>
      <c r="R1002"/>
      <c r="S1002"/>
      <c r="T1002"/>
    </row>
    <row r="1003" spans="3:20" ht="15" x14ac:dyDescent="0.25">
      <c r="C1003" s="8" t="s">
        <v>1981</v>
      </c>
      <c r="D1003" s="9" t="s">
        <v>1062</v>
      </c>
      <c r="F1003" s="10">
        <v>43644</v>
      </c>
      <c r="G1003" s="11">
        <v>45</v>
      </c>
      <c r="H1003" s="11">
        <v>9.4499999999999993</v>
      </c>
      <c r="K1003" s="11">
        <v>54.45</v>
      </c>
      <c r="L1003" s="11" t="s">
        <v>1063</v>
      </c>
      <c r="M1003" s="7" t="str">
        <f t="shared" si="30"/>
        <v>MONTSE LOPEZ ANDRES (PHONE MARKETING)</v>
      </c>
      <c r="N1003" s="12">
        <f t="shared" si="31"/>
        <v>6</v>
      </c>
      <c r="O1003" s="7" t="str">
        <f>IF(N1003="","",VLOOKUP(N1003,Mestre!$B$2:$C$13,2,FALSE))</f>
        <v>Trimestre 2</v>
      </c>
      <c r="R1003"/>
      <c r="S1003"/>
      <c r="T1003"/>
    </row>
    <row r="1004" spans="3:20" ht="15" x14ac:dyDescent="0.25">
      <c r="C1004" s="8" t="s">
        <v>1981</v>
      </c>
      <c r="D1004" s="9" t="s">
        <v>1064</v>
      </c>
      <c r="F1004" s="10">
        <v>43644</v>
      </c>
      <c r="G1004" s="11">
        <v>22.5</v>
      </c>
      <c r="H1004" s="11">
        <v>4.72</v>
      </c>
      <c r="K1004" s="11">
        <v>27.22</v>
      </c>
      <c r="L1004" s="11" t="s">
        <v>1063</v>
      </c>
      <c r="M1004" s="7" t="str">
        <f t="shared" si="30"/>
        <v>MONTSE LOPEZ ANDRES (PHONE MARKETING)</v>
      </c>
      <c r="N1004" s="12">
        <f t="shared" si="31"/>
        <v>6</v>
      </c>
      <c r="O1004" s="7" t="str">
        <f>IF(N1004="","",VLOOKUP(N1004,Mestre!$B$2:$C$13,2,FALSE))</f>
        <v>Trimestre 2</v>
      </c>
      <c r="R1004"/>
      <c r="S1004"/>
      <c r="T1004"/>
    </row>
    <row r="1005" spans="3:20" ht="15" x14ac:dyDescent="0.25">
      <c r="C1005" s="8" t="s">
        <v>1981</v>
      </c>
      <c r="D1005" s="9" t="s">
        <v>1060</v>
      </c>
      <c r="F1005" s="10">
        <v>43644</v>
      </c>
      <c r="G1005" s="11">
        <v>1355</v>
      </c>
      <c r="H1005" s="11">
        <v>284.55</v>
      </c>
      <c r="K1005" s="11">
        <v>1639.55</v>
      </c>
      <c r="L1005" s="11" t="s">
        <v>1061</v>
      </c>
      <c r="M1005" s="7" t="str">
        <f t="shared" si="30"/>
        <v>MONTSE LOPEZ ANDRES (PHONE MARKETING)</v>
      </c>
      <c r="N1005" s="12">
        <f t="shared" si="31"/>
        <v>6</v>
      </c>
      <c r="O1005" s="7" t="str">
        <f>IF(N1005="","",VLOOKUP(N1005,Mestre!$B$2:$C$13,2,FALSE))</f>
        <v>Trimestre 2</v>
      </c>
      <c r="R1005"/>
      <c r="S1005"/>
      <c r="T1005"/>
    </row>
    <row r="1006" spans="3:20" ht="15" x14ac:dyDescent="0.25">
      <c r="C1006" s="8" t="s">
        <v>1996</v>
      </c>
      <c r="D1006" s="9">
        <v>12309</v>
      </c>
      <c r="F1006" s="10">
        <v>43646</v>
      </c>
      <c r="G1006" s="11">
        <v>168.99</v>
      </c>
      <c r="H1006" s="11">
        <v>35.49</v>
      </c>
      <c r="K1006" s="11">
        <v>204.48</v>
      </c>
      <c r="L1006" s="11" t="s">
        <v>160</v>
      </c>
      <c r="M1006" s="7" t="str">
        <f t="shared" si="30"/>
        <v>LIQUID NATURAL GAZ, S.L.</v>
      </c>
      <c r="N1006" s="12">
        <f t="shared" si="31"/>
        <v>6</v>
      </c>
      <c r="O1006" s="7" t="str">
        <f>IF(N1006="","",VLOOKUP(N1006,Mestre!$B$2:$C$13,2,FALSE))</f>
        <v>Trimestre 2</v>
      </c>
      <c r="R1006"/>
      <c r="S1006"/>
      <c r="T1006"/>
    </row>
    <row r="1007" spans="3:20" ht="15" x14ac:dyDescent="0.25">
      <c r="C1007" s="8" t="s">
        <v>1998</v>
      </c>
      <c r="D1007" s="9" t="s">
        <v>1072</v>
      </c>
      <c r="F1007" s="10">
        <v>43646</v>
      </c>
      <c r="G1007" s="11">
        <v>110</v>
      </c>
      <c r="H1007" s="11">
        <v>11</v>
      </c>
      <c r="K1007" s="11">
        <v>121</v>
      </c>
      <c r="L1007" s="11" t="s">
        <v>904</v>
      </c>
      <c r="M1007" s="7" t="str">
        <f t="shared" si="30"/>
        <v>CONTENIDORS PUBLICS DE CATALUNYA SA</v>
      </c>
      <c r="N1007" s="12">
        <f t="shared" si="31"/>
        <v>6</v>
      </c>
      <c r="O1007" s="7" t="str">
        <f>IF(N1007="","",VLOOKUP(N1007,Mestre!$B$2:$C$13,2,FALSE))</f>
        <v>Trimestre 2</v>
      </c>
      <c r="R1007"/>
      <c r="S1007"/>
      <c r="T1007"/>
    </row>
    <row r="1008" spans="3:20" ht="15" x14ac:dyDescent="0.25">
      <c r="C1008" s="8" t="s">
        <v>1998</v>
      </c>
      <c r="D1008" s="9" t="s">
        <v>1071</v>
      </c>
      <c r="F1008" s="10">
        <v>43646</v>
      </c>
      <c r="G1008" s="11">
        <v>114</v>
      </c>
      <c r="H1008" s="11">
        <v>11.4</v>
      </c>
      <c r="K1008" s="11">
        <v>125.4</v>
      </c>
      <c r="L1008" s="11" t="s">
        <v>904</v>
      </c>
      <c r="M1008" s="7" t="str">
        <f t="shared" si="30"/>
        <v>CONTENIDORS PUBLICS DE CATALUNYA SA</v>
      </c>
      <c r="N1008" s="12">
        <f t="shared" si="31"/>
        <v>6</v>
      </c>
      <c r="O1008" s="7" t="str">
        <f>IF(N1008="","",VLOOKUP(N1008,Mestre!$B$2:$C$13,2,FALSE))</f>
        <v>Trimestre 2</v>
      </c>
      <c r="R1008"/>
      <c r="S1008"/>
      <c r="T1008"/>
    </row>
    <row r="1009" spans="3:20" ht="15" x14ac:dyDescent="0.25">
      <c r="C1009" s="8" t="s">
        <v>1998</v>
      </c>
      <c r="D1009" s="9" t="s">
        <v>1070</v>
      </c>
      <c r="F1009" s="10">
        <v>43646</v>
      </c>
      <c r="G1009" s="11">
        <v>110</v>
      </c>
      <c r="H1009" s="11">
        <v>11</v>
      </c>
      <c r="K1009" s="11">
        <v>121</v>
      </c>
      <c r="L1009" s="11" t="s">
        <v>904</v>
      </c>
      <c r="M1009" s="7" t="str">
        <f t="shared" si="30"/>
        <v>CONTENIDORS PUBLICS DE CATALUNYA SA</v>
      </c>
      <c r="N1009" s="12">
        <f t="shared" si="31"/>
        <v>6</v>
      </c>
      <c r="O1009" s="7" t="str">
        <f>IF(N1009="","",VLOOKUP(N1009,Mestre!$B$2:$C$13,2,FALSE))</f>
        <v>Trimestre 2</v>
      </c>
      <c r="R1009"/>
      <c r="S1009"/>
      <c r="T1009"/>
    </row>
    <row r="1010" spans="3:20" ht="15" x14ac:dyDescent="0.25">
      <c r="C1010" s="8" t="s">
        <v>1998</v>
      </c>
      <c r="D1010" s="9" t="s">
        <v>1069</v>
      </c>
      <c r="F1010" s="10">
        <v>43646</v>
      </c>
      <c r="G1010" s="11">
        <v>342</v>
      </c>
      <c r="H1010" s="11">
        <v>34.200000000000003</v>
      </c>
      <c r="K1010" s="11">
        <v>376.2</v>
      </c>
      <c r="L1010" s="11" t="s">
        <v>904</v>
      </c>
      <c r="M1010" s="7" t="str">
        <f t="shared" si="30"/>
        <v>CONTENIDORS PUBLICS DE CATALUNYA SA</v>
      </c>
      <c r="N1010" s="12">
        <f t="shared" si="31"/>
        <v>6</v>
      </c>
      <c r="O1010" s="7" t="str">
        <f>IF(N1010="","",VLOOKUP(N1010,Mestre!$B$2:$C$13,2,FALSE))</f>
        <v>Trimestre 2</v>
      </c>
      <c r="R1010"/>
      <c r="S1010"/>
      <c r="T1010"/>
    </row>
    <row r="1011" spans="3:20" ht="15" x14ac:dyDescent="0.25">
      <c r="C1011" s="8" t="s">
        <v>2004</v>
      </c>
      <c r="D1011" s="9">
        <v>204</v>
      </c>
      <c r="F1011" s="10">
        <v>43646</v>
      </c>
      <c r="G1011" s="11">
        <v>94.6</v>
      </c>
      <c r="H1011" s="11">
        <v>19.87</v>
      </c>
      <c r="J1011" s="11" t="s">
        <v>2089</v>
      </c>
      <c r="K1011" s="11">
        <v>113.52</v>
      </c>
      <c r="L1011" s="11" t="s">
        <v>619</v>
      </c>
      <c r="M1011" s="7" t="str">
        <f t="shared" si="30"/>
        <v>CARLOS JUAN GUTIERREZ</v>
      </c>
      <c r="N1011" s="12">
        <f t="shared" si="31"/>
        <v>6</v>
      </c>
      <c r="O1011" s="7" t="str">
        <f>IF(N1011="","",VLOOKUP(N1011,Mestre!$B$2:$C$13,2,FALSE))</f>
        <v>Trimestre 2</v>
      </c>
      <c r="R1011"/>
      <c r="S1011"/>
      <c r="T1011"/>
    </row>
    <row r="1012" spans="3:20" ht="15" x14ac:dyDescent="0.25">
      <c r="C1012" s="8" t="s">
        <v>2005</v>
      </c>
      <c r="D1012" s="9">
        <v>19116</v>
      </c>
      <c r="F1012" s="10">
        <v>43646</v>
      </c>
      <c r="G1012" s="11">
        <v>349.13</v>
      </c>
      <c r="H1012" s="11">
        <v>73.319999999999993</v>
      </c>
      <c r="K1012" s="11">
        <v>422.45</v>
      </c>
      <c r="L1012" s="11" t="s">
        <v>476</v>
      </c>
      <c r="M1012" s="7" t="str">
        <f t="shared" si="30"/>
        <v>SINGULAR ECOLOGIC SL</v>
      </c>
      <c r="N1012" s="12">
        <f t="shared" si="31"/>
        <v>6</v>
      </c>
      <c r="O1012" s="7" t="str">
        <f>IF(N1012="","",VLOOKUP(N1012,Mestre!$B$2:$C$13,2,FALSE))</f>
        <v>Trimestre 2</v>
      </c>
      <c r="R1012"/>
      <c r="S1012"/>
      <c r="T1012"/>
    </row>
    <row r="1013" spans="3:20" ht="15" x14ac:dyDescent="0.25">
      <c r="C1013" s="8" t="s">
        <v>2026</v>
      </c>
      <c r="D1013" s="9">
        <v>50687</v>
      </c>
      <c r="F1013" s="10">
        <v>43646</v>
      </c>
      <c r="G1013" s="11">
        <v>776.28</v>
      </c>
      <c r="H1013" s="11">
        <v>163.02000000000001</v>
      </c>
      <c r="K1013" s="11">
        <v>939.3</v>
      </c>
      <c r="L1013" s="11" t="s">
        <v>403</v>
      </c>
      <c r="M1013" s="7" t="str">
        <f t="shared" si="30"/>
        <v>SENESANT 2000 S.L.</v>
      </c>
      <c r="N1013" s="12">
        <f t="shared" si="31"/>
        <v>6</v>
      </c>
      <c r="O1013" s="7" t="str">
        <f>IF(N1013="","",VLOOKUP(N1013,Mestre!$B$2:$C$13,2,FALSE))</f>
        <v>Trimestre 2</v>
      </c>
      <c r="R1013"/>
      <c r="S1013"/>
      <c r="T1013"/>
    </row>
    <row r="1014" spans="3:20" ht="15" x14ac:dyDescent="0.25">
      <c r="C1014" s="8" t="s">
        <v>2090</v>
      </c>
      <c r="D1014" s="9">
        <v>188</v>
      </c>
      <c r="F1014" s="10">
        <v>43646</v>
      </c>
      <c r="G1014" s="11">
        <v>928.1</v>
      </c>
      <c r="K1014" s="11">
        <v>928.1</v>
      </c>
      <c r="L1014" s="11" t="s">
        <v>1074</v>
      </c>
      <c r="M1014" s="7" t="str">
        <f t="shared" si="30"/>
        <v>JOSE ANTONIO GIRALDEZ ORTEGA</v>
      </c>
      <c r="N1014" s="12">
        <f t="shared" si="31"/>
        <v>6</v>
      </c>
      <c r="O1014" s="7" t="str">
        <f>IF(N1014="","",VLOOKUP(N1014,Mestre!$B$2:$C$13,2,FALSE))</f>
        <v>Trimestre 2</v>
      </c>
      <c r="R1014"/>
      <c r="S1014"/>
      <c r="T1014"/>
    </row>
    <row r="1015" spans="3:20" ht="15" x14ac:dyDescent="0.25">
      <c r="C1015" s="8" t="s">
        <v>2091</v>
      </c>
      <c r="D1015" s="9" t="s">
        <v>1075</v>
      </c>
      <c r="F1015" s="10">
        <v>43646</v>
      </c>
      <c r="G1015" s="11">
        <v>410.53</v>
      </c>
      <c r="H1015" s="11">
        <v>86.21</v>
      </c>
      <c r="K1015" s="11">
        <v>496.74</v>
      </c>
      <c r="L1015" s="11" t="s">
        <v>78</v>
      </c>
      <c r="M1015" s="7" t="str">
        <f t="shared" si="30"/>
        <v>POLITRACTOR SA</v>
      </c>
      <c r="N1015" s="12">
        <f t="shared" si="31"/>
        <v>6</v>
      </c>
      <c r="O1015" s="7" t="str">
        <f>IF(N1015="","",VLOOKUP(N1015,Mestre!$B$2:$C$13,2,FALSE))</f>
        <v>Trimestre 2</v>
      </c>
      <c r="R1015"/>
      <c r="S1015"/>
      <c r="T1015"/>
    </row>
    <row r="1016" spans="3:20" ht="15" x14ac:dyDescent="0.25">
      <c r="C1016" s="8" t="s">
        <v>2092</v>
      </c>
      <c r="D1016" s="9">
        <v>7401571625</v>
      </c>
      <c r="F1016" s="10">
        <v>43646</v>
      </c>
      <c r="G1016" s="11">
        <v>649</v>
      </c>
      <c r="H1016" s="11">
        <v>136.29</v>
      </c>
      <c r="K1016" s="11">
        <v>785.29</v>
      </c>
      <c r="L1016" s="11" t="s">
        <v>1088</v>
      </c>
      <c r="M1016" s="7" t="str">
        <f t="shared" si="30"/>
        <v>DELL SA</v>
      </c>
      <c r="N1016" s="12">
        <f t="shared" si="31"/>
        <v>6</v>
      </c>
      <c r="O1016" s="7" t="str">
        <f>IF(N1016="","",VLOOKUP(N1016,Mestre!$B$2:$C$13,2,FALSE))</f>
        <v>Trimestre 2</v>
      </c>
      <c r="R1016"/>
      <c r="S1016"/>
      <c r="T1016"/>
    </row>
    <row r="1017" spans="3:20" ht="15" x14ac:dyDescent="0.25">
      <c r="C1017" s="8" t="s">
        <v>2092</v>
      </c>
      <c r="D1017" s="9">
        <v>7401572321</v>
      </c>
      <c r="F1017" s="10">
        <v>43637</v>
      </c>
      <c r="G1017" s="11">
        <v>732.78</v>
      </c>
      <c r="H1017" s="11">
        <v>153.88</v>
      </c>
      <c r="K1017" s="11">
        <v>886.66</v>
      </c>
      <c r="L1017" s="11" t="s">
        <v>1088</v>
      </c>
      <c r="M1017" s="7" t="str">
        <f t="shared" si="30"/>
        <v>DELL SA</v>
      </c>
      <c r="N1017" s="12">
        <f t="shared" si="31"/>
        <v>6</v>
      </c>
      <c r="O1017" s="7" t="str">
        <f>IF(N1017="","",VLOOKUP(N1017,Mestre!$B$2:$C$13,2,FALSE))</f>
        <v>Trimestre 2</v>
      </c>
      <c r="R1017"/>
      <c r="S1017"/>
      <c r="T1017"/>
    </row>
    <row r="1018" spans="3:20" ht="15" x14ac:dyDescent="0.25">
      <c r="C1018" s="8" t="s">
        <v>2093</v>
      </c>
      <c r="D1018" s="9" t="s">
        <v>1089</v>
      </c>
      <c r="F1018" s="10">
        <v>43634</v>
      </c>
      <c r="G1018" s="11">
        <v>416.51</v>
      </c>
      <c r="H1018" s="11">
        <v>87.47</v>
      </c>
      <c r="K1018" s="11">
        <v>503.98</v>
      </c>
      <c r="L1018" s="11" t="s">
        <v>1088</v>
      </c>
      <c r="M1018" s="7" t="str">
        <f t="shared" si="30"/>
        <v>WORTEN ESPAÑA DISTRIBUCION SL</v>
      </c>
      <c r="N1018" s="12">
        <f t="shared" si="31"/>
        <v>6</v>
      </c>
      <c r="O1018" s="7" t="str">
        <f>IF(N1018="","",VLOOKUP(N1018,Mestre!$B$2:$C$13,2,FALSE))</f>
        <v>Trimestre 2</v>
      </c>
      <c r="R1018"/>
      <c r="S1018"/>
      <c r="T1018"/>
    </row>
    <row r="1019" spans="3:20" ht="15" x14ac:dyDescent="0.25">
      <c r="C1019" s="8" t="s">
        <v>2094</v>
      </c>
      <c r="D1019" s="9">
        <v>10289</v>
      </c>
      <c r="F1019" s="10">
        <v>43646</v>
      </c>
      <c r="G1019" s="11">
        <v>283529.63</v>
      </c>
      <c r="H1019" s="11">
        <v>59541.22</v>
      </c>
      <c r="K1019" s="11">
        <v>283529.63</v>
      </c>
      <c r="L1019" s="11" t="s">
        <v>1086</v>
      </c>
      <c r="M1019" s="7" t="str">
        <f t="shared" si="30"/>
        <v>HAM CRIOGENICA SL</v>
      </c>
      <c r="N1019" s="12">
        <f t="shared" si="31"/>
        <v>6</v>
      </c>
      <c r="O1019" s="7" t="str">
        <f>IF(N1019="","",VLOOKUP(N1019,Mestre!$B$2:$C$13,2,FALSE))</f>
        <v>Trimestre 2</v>
      </c>
      <c r="R1019"/>
      <c r="S1019"/>
      <c r="T1019"/>
    </row>
    <row r="1020" spans="3:20" ht="15" x14ac:dyDescent="0.25">
      <c r="C1020" s="8" t="s">
        <v>2047</v>
      </c>
      <c r="D1020" s="9">
        <v>6242994</v>
      </c>
      <c r="F1020" s="10">
        <v>43656</v>
      </c>
      <c r="G1020" s="11">
        <v>2922.47</v>
      </c>
      <c r="K1020" s="11">
        <v>2922.47</v>
      </c>
      <c r="L1020" s="11" t="s">
        <v>486</v>
      </c>
      <c r="M1020" s="7" t="str">
        <f t="shared" si="30"/>
        <v>COMERCIA GLOBAL PAYMENTS ENT. PAGO, SL</v>
      </c>
      <c r="N1020" s="12">
        <f t="shared" si="31"/>
        <v>7</v>
      </c>
      <c r="O1020" s="7" t="str">
        <f>IF(N1020="","",VLOOKUP(N1020,Mestre!$B$2:$C$13,2,FALSE))</f>
        <v>Trimestre 3</v>
      </c>
      <c r="R1020"/>
      <c r="S1020"/>
      <c r="T1020"/>
    </row>
    <row r="1021" spans="3:20" ht="15" x14ac:dyDescent="0.25">
      <c r="C1021" s="8" t="s">
        <v>1833</v>
      </c>
      <c r="D1021" s="9" t="s">
        <v>1115</v>
      </c>
      <c r="F1021" s="10">
        <v>43647</v>
      </c>
      <c r="G1021" s="11">
        <v>263.01</v>
      </c>
      <c r="H1021" s="11">
        <v>55.23</v>
      </c>
      <c r="K1021" s="11">
        <v>318.24</v>
      </c>
      <c r="L1021" s="11" t="s">
        <v>1116</v>
      </c>
      <c r="M1021" s="7" t="str">
        <f t="shared" si="30"/>
        <v>SHEBEL CONSULTORIA Y SERVICIOS, S.L.U.</v>
      </c>
      <c r="N1021" s="12">
        <f t="shared" si="31"/>
        <v>7</v>
      </c>
      <c r="O1021" s="7" t="str">
        <f>IF(N1021="","",VLOOKUP(N1021,Mestre!$B$2:$C$13,2,FALSE))</f>
        <v>Trimestre 3</v>
      </c>
      <c r="R1021"/>
      <c r="S1021"/>
      <c r="T1021"/>
    </row>
    <row r="1022" spans="3:20" ht="15" x14ac:dyDescent="0.25">
      <c r="C1022" s="8" t="s">
        <v>1905</v>
      </c>
      <c r="D1022" s="9">
        <v>3233</v>
      </c>
      <c r="F1022" s="10">
        <v>43648</v>
      </c>
      <c r="G1022" s="11">
        <v>349.99</v>
      </c>
      <c r="H1022" s="11">
        <v>73.5</v>
      </c>
      <c r="K1022" s="11">
        <v>423.49</v>
      </c>
      <c r="L1022" s="11" t="s">
        <v>78</v>
      </c>
      <c r="M1022" s="7" t="str">
        <f t="shared" si="30"/>
        <v>ANTONIO MESAS MARTINEZ</v>
      </c>
      <c r="N1022" s="12">
        <f t="shared" si="31"/>
        <v>7</v>
      </c>
      <c r="O1022" s="7" t="str">
        <f>IF(N1022="","",VLOOKUP(N1022,Mestre!$B$2:$C$13,2,FALSE))</f>
        <v>Trimestre 3</v>
      </c>
      <c r="R1022"/>
      <c r="S1022"/>
      <c r="T1022"/>
    </row>
    <row r="1023" spans="3:20" ht="15" x14ac:dyDescent="0.25">
      <c r="C1023" s="8" t="s">
        <v>1832</v>
      </c>
      <c r="D1023" s="9">
        <v>2019150001325350</v>
      </c>
      <c r="F1023" s="10">
        <v>43647</v>
      </c>
      <c r="G1023" s="11">
        <v>113.68</v>
      </c>
      <c r="H1023" s="11">
        <v>23.87</v>
      </c>
      <c r="K1023" s="11">
        <v>137.55000000000001</v>
      </c>
      <c r="L1023" s="11" t="s">
        <v>445</v>
      </c>
      <c r="M1023" s="7" t="str">
        <f t="shared" si="30"/>
        <v>TELEFONICA MOVILES ESPAÑA, S.A.</v>
      </c>
      <c r="N1023" s="12">
        <f t="shared" si="31"/>
        <v>7</v>
      </c>
      <c r="O1023" s="7" t="str">
        <f>IF(N1023="","",VLOOKUP(N1023,Mestre!$B$2:$C$13,2,FALSE))</f>
        <v>Trimestre 3</v>
      </c>
      <c r="R1023"/>
      <c r="S1023"/>
      <c r="T1023"/>
    </row>
    <row r="1024" spans="3:20" ht="15" x14ac:dyDescent="0.25">
      <c r="C1024" s="8" t="s">
        <v>1836</v>
      </c>
      <c r="D1024" s="9">
        <v>7</v>
      </c>
      <c r="F1024" s="10">
        <v>43656</v>
      </c>
      <c r="G1024" s="11">
        <v>740</v>
      </c>
      <c r="H1024" s="11">
        <v>155.4</v>
      </c>
      <c r="K1024" s="11">
        <v>895.4</v>
      </c>
      <c r="L1024" s="11" t="s">
        <v>197</v>
      </c>
      <c r="M1024" s="7" t="str">
        <f t="shared" si="30"/>
        <v>PRECISION CONSULTING SL</v>
      </c>
      <c r="N1024" s="12">
        <f t="shared" si="31"/>
        <v>7</v>
      </c>
      <c r="O1024" s="7" t="str">
        <f>IF(N1024="","",VLOOKUP(N1024,Mestre!$B$2:$C$13,2,FALSE))</f>
        <v>Trimestre 3</v>
      </c>
      <c r="R1024"/>
      <c r="S1024"/>
      <c r="T1024"/>
    </row>
    <row r="1025" spans="3:20" ht="15" x14ac:dyDescent="0.25">
      <c r="C1025" s="8" t="s">
        <v>1836</v>
      </c>
      <c r="D1025" s="9">
        <v>2</v>
      </c>
      <c r="F1025" s="10">
        <v>43657</v>
      </c>
      <c r="G1025" s="11">
        <v>270</v>
      </c>
      <c r="H1025" s="11">
        <v>56.7</v>
      </c>
      <c r="K1025" s="11">
        <v>326.7</v>
      </c>
      <c r="L1025" s="11" t="s">
        <v>1129</v>
      </c>
      <c r="M1025" s="7" t="str">
        <f t="shared" si="30"/>
        <v>PRECISION CONSULTING SL</v>
      </c>
      <c r="N1025" s="12">
        <f t="shared" si="31"/>
        <v>7</v>
      </c>
      <c r="O1025" s="7" t="str">
        <f>IF(N1025="","",VLOOKUP(N1025,Mestre!$B$2:$C$13,2,FALSE))</f>
        <v>Trimestre 3</v>
      </c>
      <c r="R1025"/>
      <c r="S1025"/>
      <c r="T1025"/>
    </row>
    <row r="1026" spans="3:20" ht="15" x14ac:dyDescent="0.25">
      <c r="C1026" s="8" t="s">
        <v>1846</v>
      </c>
      <c r="D1026" s="9" t="s">
        <v>1123</v>
      </c>
      <c r="F1026" s="10">
        <v>43657</v>
      </c>
      <c r="G1026" s="11">
        <v>155.52000000000001</v>
      </c>
      <c r="H1026" s="11">
        <v>32.659999999999997</v>
      </c>
      <c r="K1026" s="11">
        <v>188.18</v>
      </c>
      <c r="L1026" s="11" t="s">
        <v>1124</v>
      </c>
      <c r="M1026" s="7" t="str">
        <f t="shared" si="30"/>
        <v>ENDESA ENERGIA,SAU</v>
      </c>
      <c r="N1026" s="12">
        <f t="shared" si="31"/>
        <v>7</v>
      </c>
      <c r="O1026" s="7" t="str">
        <f>IF(N1026="","",VLOOKUP(N1026,Mestre!$B$2:$C$13,2,FALSE))</f>
        <v>Trimestre 3</v>
      </c>
      <c r="R1026"/>
      <c r="S1026"/>
      <c r="T1026"/>
    </row>
    <row r="1027" spans="3:20" ht="15" x14ac:dyDescent="0.25">
      <c r="C1027" s="8" t="s">
        <v>1846</v>
      </c>
      <c r="D1027" s="9" t="s">
        <v>1125</v>
      </c>
      <c r="F1027" s="10">
        <v>43654</v>
      </c>
      <c r="G1027" s="11">
        <v>1243.33</v>
      </c>
      <c r="H1027" s="11">
        <v>261.10000000000002</v>
      </c>
      <c r="K1027" s="11">
        <v>1504.43</v>
      </c>
      <c r="L1027" s="11" t="s">
        <v>516</v>
      </c>
      <c r="M1027" s="7" t="str">
        <f t="shared" si="30"/>
        <v>ENDESA ENERGIA,SAU</v>
      </c>
      <c r="N1027" s="12">
        <f t="shared" si="31"/>
        <v>7</v>
      </c>
      <c r="O1027" s="7" t="str">
        <f>IF(N1027="","",VLOOKUP(N1027,Mestre!$B$2:$C$13,2,FALSE))</f>
        <v>Trimestre 3</v>
      </c>
      <c r="R1027"/>
      <c r="S1027"/>
      <c r="T1027"/>
    </row>
    <row r="1028" spans="3:20" ht="15" x14ac:dyDescent="0.25">
      <c r="C1028" s="8" t="s">
        <v>1846</v>
      </c>
      <c r="D1028" s="9" t="s">
        <v>1126</v>
      </c>
      <c r="F1028" s="10">
        <v>43658</v>
      </c>
      <c r="G1028" s="11">
        <v>93.16</v>
      </c>
      <c r="H1028" s="11">
        <v>19.559999999999999</v>
      </c>
      <c r="K1028" s="11">
        <v>112.72</v>
      </c>
      <c r="L1028" s="11" t="s">
        <v>1127</v>
      </c>
      <c r="M1028" s="7" t="str">
        <f t="shared" si="30"/>
        <v>ENDESA ENERGIA,SAU</v>
      </c>
      <c r="N1028" s="12">
        <f t="shared" si="31"/>
        <v>7</v>
      </c>
      <c r="O1028" s="7" t="str">
        <f>IF(N1028="","",VLOOKUP(N1028,Mestre!$B$2:$C$13,2,FALSE))</f>
        <v>Trimestre 3</v>
      </c>
      <c r="R1028"/>
      <c r="S1028"/>
      <c r="T1028"/>
    </row>
    <row r="1029" spans="3:20" ht="15" x14ac:dyDescent="0.25">
      <c r="C1029" s="8" t="s">
        <v>1834</v>
      </c>
      <c r="D1029" s="9" t="s">
        <v>1128</v>
      </c>
      <c r="F1029" s="10">
        <v>43647</v>
      </c>
      <c r="G1029" s="11">
        <v>8.24</v>
      </c>
      <c r="H1029" s="11">
        <v>1.73</v>
      </c>
      <c r="K1029" s="11">
        <v>9.9700000000000006</v>
      </c>
      <c r="L1029" s="11" t="s">
        <v>1127</v>
      </c>
      <c r="M1029" s="7" t="str">
        <f t="shared" si="30"/>
        <v>ENDESA ENERGIA XXI, S.L.</v>
      </c>
      <c r="N1029" s="12">
        <f t="shared" si="31"/>
        <v>7</v>
      </c>
      <c r="O1029" s="7" t="str">
        <f>IF(N1029="","",VLOOKUP(N1029,Mestre!$B$2:$C$13,2,FALSE))</f>
        <v>Trimestre 3</v>
      </c>
      <c r="R1029"/>
      <c r="S1029"/>
      <c r="T1029"/>
    </row>
    <row r="1030" spans="3:20" ht="15" x14ac:dyDescent="0.25">
      <c r="C1030" s="8" t="s">
        <v>1839</v>
      </c>
      <c r="D1030" s="9">
        <v>20194736975</v>
      </c>
      <c r="F1030" s="10">
        <v>43656</v>
      </c>
      <c r="G1030" s="11">
        <v>111.78</v>
      </c>
      <c r="H1030" s="11">
        <v>7.83</v>
      </c>
      <c r="K1030" s="11">
        <v>119.61</v>
      </c>
      <c r="L1030" s="11" t="s">
        <v>676</v>
      </c>
      <c r="M1030" s="7" t="str">
        <f t="shared" si="30"/>
        <v>AIGUES DE BARCELONA ,S.A.</v>
      </c>
      <c r="N1030" s="12">
        <f t="shared" si="31"/>
        <v>7</v>
      </c>
      <c r="O1030" s="7" t="str">
        <f>IF(N1030="","",VLOOKUP(N1030,Mestre!$B$2:$C$13,2,FALSE))</f>
        <v>Trimestre 3</v>
      </c>
      <c r="R1030"/>
      <c r="S1030"/>
      <c r="T1030"/>
    </row>
    <row r="1031" spans="3:20" ht="15" x14ac:dyDescent="0.25">
      <c r="C1031" s="8" t="s">
        <v>1844</v>
      </c>
      <c r="D1031" s="9" t="s">
        <v>1113</v>
      </c>
      <c r="F1031" s="10">
        <v>43647</v>
      </c>
      <c r="G1031" s="11">
        <v>1616</v>
      </c>
      <c r="H1031" s="11">
        <v>339.36</v>
      </c>
      <c r="K1031" s="11">
        <v>1955.36</v>
      </c>
      <c r="L1031" s="11" t="s">
        <v>1114</v>
      </c>
      <c r="M1031" s="7" t="str">
        <f t="shared" si="30"/>
        <v>LOOMIS SPAIN, S.A.</v>
      </c>
      <c r="N1031" s="12">
        <f t="shared" si="31"/>
        <v>7</v>
      </c>
      <c r="O1031" s="7" t="str">
        <f>IF(N1031="","",VLOOKUP(N1031,Mestre!$B$2:$C$13,2,FALSE))</f>
        <v>Trimestre 3</v>
      </c>
      <c r="R1031"/>
      <c r="S1031"/>
      <c r="T1031"/>
    </row>
    <row r="1032" spans="3:20" ht="15" x14ac:dyDescent="0.25">
      <c r="C1032" s="8" t="s">
        <v>1961</v>
      </c>
      <c r="D1032" s="9" t="s">
        <v>1096</v>
      </c>
      <c r="F1032" s="10">
        <v>43661</v>
      </c>
      <c r="G1032" s="11">
        <v>113.92</v>
      </c>
      <c r="H1032" s="11">
        <v>23.92</v>
      </c>
      <c r="K1032" s="11">
        <v>137.84</v>
      </c>
      <c r="L1032" s="11" t="s">
        <v>78</v>
      </c>
      <c r="M1032" s="7" t="str">
        <f t="shared" si="30"/>
        <v>TURIAUTO S.A.</v>
      </c>
      <c r="N1032" s="12">
        <f t="shared" si="31"/>
        <v>7</v>
      </c>
      <c r="O1032" s="7" t="str">
        <f>IF(N1032="","",VLOOKUP(N1032,Mestre!$B$2:$C$13,2,FALSE))</f>
        <v>Trimestre 3</v>
      </c>
      <c r="R1032"/>
      <c r="S1032"/>
      <c r="T1032"/>
    </row>
    <row r="1033" spans="3:20" ht="15" x14ac:dyDescent="0.25">
      <c r="C1033" s="8" t="s">
        <v>1887</v>
      </c>
      <c r="D1033" s="9">
        <v>83</v>
      </c>
      <c r="E1033" s="8" t="s">
        <v>1862</v>
      </c>
      <c r="F1033" s="10">
        <v>43647</v>
      </c>
      <c r="G1033" s="11">
        <v>-570.65</v>
      </c>
      <c r="H1033" s="11">
        <v>-119.84</v>
      </c>
      <c r="K1033" s="11">
        <v>-690.49</v>
      </c>
      <c r="L1033" s="11" t="s">
        <v>1111</v>
      </c>
      <c r="M1033" s="7" t="str">
        <f t="shared" si="30"/>
        <v>WATER FIRE SL</v>
      </c>
      <c r="N1033" s="12">
        <f t="shared" si="31"/>
        <v>7</v>
      </c>
      <c r="O1033" s="7" t="str">
        <f>IF(N1033="","",VLOOKUP(N1033,Mestre!$B$2:$C$13,2,FALSE))</f>
        <v>Trimestre 3</v>
      </c>
      <c r="R1033"/>
      <c r="S1033"/>
      <c r="T1033"/>
    </row>
    <row r="1034" spans="3:20" ht="15" x14ac:dyDescent="0.25">
      <c r="C1034" s="8" t="s">
        <v>1887</v>
      </c>
      <c r="D1034" s="9">
        <v>84</v>
      </c>
      <c r="E1034" s="8" t="s">
        <v>1862</v>
      </c>
      <c r="F1034" s="10">
        <v>43647</v>
      </c>
      <c r="G1034" s="11">
        <v>-237.3</v>
      </c>
      <c r="H1034" s="11">
        <v>-49.83</v>
      </c>
      <c r="K1034" s="11">
        <v>-287.13</v>
      </c>
      <c r="L1034" s="11" t="s">
        <v>1111</v>
      </c>
      <c r="M1034" s="7" t="str">
        <f t="shared" ref="M1034:M1097" si="32">MID(C1034,8,60)</f>
        <v>WATER FIRE SL</v>
      </c>
      <c r="N1034" s="12">
        <f t="shared" ref="N1034:N1097" si="33">IF(F1034="","",MONTH(F1034))</f>
        <v>7</v>
      </c>
      <c r="O1034" s="7" t="str">
        <f>IF(N1034="","",VLOOKUP(N1034,Mestre!$B$2:$C$13,2,FALSE))</f>
        <v>Trimestre 3</v>
      </c>
      <c r="R1034"/>
      <c r="S1034"/>
      <c r="T1034"/>
    </row>
    <row r="1035" spans="3:20" ht="15" x14ac:dyDescent="0.25">
      <c r="C1035" s="8" t="s">
        <v>1887</v>
      </c>
      <c r="D1035" s="9">
        <v>85</v>
      </c>
      <c r="E1035" s="8" t="s">
        <v>1862</v>
      </c>
      <c r="F1035" s="10">
        <v>43647</v>
      </c>
      <c r="G1035" s="11">
        <v>-2.38</v>
      </c>
      <c r="H1035" s="11">
        <v>-0.5</v>
      </c>
      <c r="K1035" s="11">
        <v>-2.88</v>
      </c>
      <c r="L1035" s="11" t="s">
        <v>1111</v>
      </c>
      <c r="M1035" s="7" t="str">
        <f t="shared" si="32"/>
        <v>WATER FIRE SL</v>
      </c>
      <c r="N1035" s="12">
        <f t="shared" si="33"/>
        <v>7</v>
      </c>
      <c r="O1035" s="7" t="str">
        <f>IF(N1035="","",VLOOKUP(N1035,Mestre!$B$2:$C$13,2,FALSE))</f>
        <v>Trimestre 3</v>
      </c>
      <c r="R1035"/>
      <c r="S1035"/>
      <c r="T1035"/>
    </row>
    <row r="1036" spans="3:20" ht="15" x14ac:dyDescent="0.25">
      <c r="C1036" s="8" t="s">
        <v>1887</v>
      </c>
      <c r="D1036" s="9">
        <v>2927</v>
      </c>
      <c r="F1036" s="10">
        <v>43647</v>
      </c>
      <c r="G1036" s="11">
        <v>809.88</v>
      </c>
      <c r="H1036" s="11">
        <v>170.07</v>
      </c>
      <c r="K1036" s="11">
        <v>979.95</v>
      </c>
      <c r="L1036" s="11" t="s">
        <v>1026</v>
      </c>
      <c r="M1036" s="7" t="str">
        <f t="shared" si="32"/>
        <v>WATER FIRE SL</v>
      </c>
      <c r="N1036" s="12">
        <f t="shared" si="33"/>
        <v>7</v>
      </c>
      <c r="O1036" s="7" t="str">
        <f>IF(N1036="","",VLOOKUP(N1036,Mestre!$B$2:$C$13,2,FALSE))</f>
        <v>Trimestre 3</v>
      </c>
      <c r="R1036"/>
      <c r="S1036"/>
      <c r="T1036"/>
    </row>
    <row r="1037" spans="3:20" ht="15" x14ac:dyDescent="0.25">
      <c r="C1037" s="8" t="s">
        <v>1887</v>
      </c>
      <c r="D1037" s="9">
        <v>82</v>
      </c>
      <c r="E1037" s="8" t="s">
        <v>1862</v>
      </c>
      <c r="F1037" s="10">
        <v>43647</v>
      </c>
      <c r="G1037" s="11">
        <v>-54</v>
      </c>
      <c r="H1037" s="11">
        <v>-11.34</v>
      </c>
      <c r="K1037" s="11">
        <v>-65.34</v>
      </c>
      <c r="L1037" s="11" t="s">
        <v>1112</v>
      </c>
      <c r="M1037" s="7" t="str">
        <f t="shared" si="32"/>
        <v>WATER FIRE SL</v>
      </c>
      <c r="N1037" s="12">
        <f t="shared" si="33"/>
        <v>7</v>
      </c>
      <c r="O1037" s="7" t="str">
        <f>IF(N1037="","",VLOOKUP(N1037,Mestre!$B$2:$C$13,2,FALSE))</f>
        <v>Trimestre 3</v>
      </c>
      <c r="R1037"/>
      <c r="S1037"/>
      <c r="T1037"/>
    </row>
    <row r="1038" spans="3:20" ht="15" x14ac:dyDescent="0.25">
      <c r="C1038" s="8" t="s">
        <v>1855</v>
      </c>
      <c r="D1038" s="9">
        <v>20191468</v>
      </c>
      <c r="F1038" s="10">
        <v>43647</v>
      </c>
      <c r="G1038" s="11">
        <v>5018.01</v>
      </c>
      <c r="H1038" s="11">
        <v>1053.78</v>
      </c>
      <c r="K1038" s="11">
        <v>6071.79</v>
      </c>
      <c r="L1038" s="11" t="s">
        <v>208</v>
      </c>
      <c r="M1038" s="7" t="str">
        <f t="shared" si="32"/>
        <v>DULECENTRE SA</v>
      </c>
      <c r="N1038" s="12">
        <f t="shared" si="33"/>
        <v>7</v>
      </c>
      <c r="O1038" s="7" t="str">
        <f>IF(N1038="","",VLOOKUP(N1038,Mestre!$B$2:$C$13,2,FALSE))</f>
        <v>Trimestre 3</v>
      </c>
      <c r="R1038"/>
      <c r="S1038"/>
      <c r="T1038"/>
    </row>
    <row r="1039" spans="3:20" ht="15" x14ac:dyDescent="0.25">
      <c r="C1039" s="8" t="s">
        <v>1864</v>
      </c>
      <c r="D1039" s="9">
        <v>4744</v>
      </c>
      <c r="F1039" s="10">
        <v>43656</v>
      </c>
      <c r="G1039" s="11">
        <v>130.79</v>
      </c>
      <c r="H1039" s="11">
        <v>27.3</v>
      </c>
      <c r="K1039" s="11">
        <v>158.09</v>
      </c>
      <c r="L1039" s="11" t="s">
        <v>78</v>
      </c>
      <c r="M1039" s="7" t="str">
        <f t="shared" si="32"/>
        <v>FERROS BRUGUES, S.A.</v>
      </c>
      <c r="N1039" s="12">
        <f t="shared" si="33"/>
        <v>7</v>
      </c>
      <c r="O1039" s="7" t="str">
        <f>IF(N1039="","",VLOOKUP(N1039,Mestre!$B$2:$C$13,2,FALSE))</f>
        <v>Trimestre 3</v>
      </c>
      <c r="R1039"/>
      <c r="S1039"/>
      <c r="T1039"/>
    </row>
    <row r="1040" spans="3:20" ht="15" x14ac:dyDescent="0.25">
      <c r="C1040" s="8" t="s">
        <v>1864</v>
      </c>
      <c r="D1040" s="9">
        <v>4438</v>
      </c>
      <c r="F1040" s="10">
        <v>43663</v>
      </c>
      <c r="G1040" s="11">
        <v>664.5</v>
      </c>
      <c r="H1040" s="11">
        <v>138.71</v>
      </c>
      <c r="K1040" s="11">
        <v>803.21</v>
      </c>
      <c r="L1040" s="11" t="s">
        <v>78</v>
      </c>
      <c r="M1040" s="7" t="str">
        <f t="shared" si="32"/>
        <v>FERROS BRUGUES, S.A.</v>
      </c>
      <c r="N1040" s="12">
        <f t="shared" si="33"/>
        <v>7</v>
      </c>
      <c r="O1040" s="7" t="str">
        <f>IF(N1040="","",VLOOKUP(N1040,Mestre!$B$2:$C$13,2,FALSE))</f>
        <v>Trimestre 3</v>
      </c>
      <c r="R1040"/>
      <c r="S1040"/>
      <c r="T1040"/>
    </row>
    <row r="1041" spans="3:20" ht="15" x14ac:dyDescent="0.25">
      <c r="C1041" s="8" t="s">
        <v>1868</v>
      </c>
      <c r="D1041" s="9">
        <v>182628</v>
      </c>
      <c r="F1041" s="10">
        <v>43661</v>
      </c>
      <c r="G1041" s="11">
        <v>103.59</v>
      </c>
      <c r="H1041" s="11">
        <v>21.75</v>
      </c>
      <c r="K1041" s="11">
        <v>125.34</v>
      </c>
      <c r="L1041" s="11" t="s">
        <v>329</v>
      </c>
      <c r="M1041" s="7" t="str">
        <f t="shared" si="32"/>
        <v>COHIMAR HIDRAULICA NEUMATICA S.L.</v>
      </c>
      <c r="N1041" s="12">
        <f t="shared" si="33"/>
        <v>7</v>
      </c>
      <c r="O1041" s="7" t="str">
        <f>IF(N1041="","",VLOOKUP(N1041,Mestre!$B$2:$C$13,2,FALSE))</f>
        <v>Trimestre 3</v>
      </c>
      <c r="R1041"/>
      <c r="S1041"/>
      <c r="T1041"/>
    </row>
    <row r="1042" spans="3:20" ht="15" x14ac:dyDescent="0.25">
      <c r="C1042" s="8" t="s">
        <v>1868</v>
      </c>
      <c r="D1042" s="9">
        <v>181992</v>
      </c>
      <c r="F1042" s="10">
        <v>43647</v>
      </c>
      <c r="G1042" s="11">
        <v>98.15</v>
      </c>
      <c r="H1042" s="11">
        <v>20.61</v>
      </c>
      <c r="K1042" s="11">
        <v>118.76</v>
      </c>
      <c r="L1042" s="11" t="s">
        <v>329</v>
      </c>
      <c r="M1042" s="7" t="str">
        <f t="shared" si="32"/>
        <v>COHIMAR HIDRAULICA NEUMATICA S.L.</v>
      </c>
      <c r="N1042" s="12">
        <f t="shared" si="33"/>
        <v>7</v>
      </c>
      <c r="O1042" s="7" t="str">
        <f>IF(N1042="","",VLOOKUP(N1042,Mestre!$B$2:$C$13,2,FALSE))</f>
        <v>Trimestre 3</v>
      </c>
      <c r="R1042"/>
      <c r="S1042"/>
      <c r="T1042"/>
    </row>
    <row r="1043" spans="3:20" ht="15" x14ac:dyDescent="0.25">
      <c r="C1043" s="8" t="s">
        <v>1868</v>
      </c>
      <c r="D1043" s="9">
        <v>182625</v>
      </c>
      <c r="F1043" s="10">
        <v>43661</v>
      </c>
      <c r="G1043" s="11">
        <v>82.98</v>
      </c>
      <c r="H1043" s="11">
        <v>17.43</v>
      </c>
      <c r="K1043" s="11">
        <v>100.41</v>
      </c>
      <c r="L1043" s="11" t="s">
        <v>329</v>
      </c>
      <c r="M1043" s="7" t="str">
        <f t="shared" si="32"/>
        <v>COHIMAR HIDRAULICA NEUMATICA S.L.</v>
      </c>
      <c r="N1043" s="12">
        <f t="shared" si="33"/>
        <v>7</v>
      </c>
      <c r="O1043" s="7" t="str">
        <f>IF(N1043="","",VLOOKUP(N1043,Mestre!$B$2:$C$13,2,FALSE))</f>
        <v>Trimestre 3</v>
      </c>
      <c r="R1043"/>
      <c r="S1043"/>
      <c r="T1043"/>
    </row>
    <row r="1044" spans="3:20" ht="15" x14ac:dyDescent="0.25">
      <c r="C1044" s="8" t="s">
        <v>1868</v>
      </c>
      <c r="D1044" s="9">
        <v>182626</v>
      </c>
      <c r="F1044" s="10">
        <v>43661</v>
      </c>
      <c r="G1044" s="11">
        <v>108.28</v>
      </c>
      <c r="H1044" s="11">
        <v>22.74</v>
      </c>
      <c r="K1044" s="11">
        <v>131.02000000000001</v>
      </c>
      <c r="L1044" s="11" t="s">
        <v>329</v>
      </c>
      <c r="M1044" s="7" t="str">
        <f t="shared" si="32"/>
        <v>COHIMAR HIDRAULICA NEUMATICA S.L.</v>
      </c>
      <c r="N1044" s="12">
        <f t="shared" si="33"/>
        <v>7</v>
      </c>
      <c r="O1044" s="7" t="str">
        <f>IF(N1044="","",VLOOKUP(N1044,Mestre!$B$2:$C$13,2,FALSE))</f>
        <v>Trimestre 3</v>
      </c>
      <c r="R1044"/>
      <c r="S1044"/>
      <c r="T1044"/>
    </row>
    <row r="1045" spans="3:20" ht="15" x14ac:dyDescent="0.25">
      <c r="C1045" s="8" t="s">
        <v>1868</v>
      </c>
      <c r="D1045" s="9">
        <v>182627</v>
      </c>
      <c r="F1045" s="10">
        <v>43661</v>
      </c>
      <c r="G1045" s="11">
        <v>93.58</v>
      </c>
      <c r="H1045" s="11">
        <v>19.649999999999999</v>
      </c>
      <c r="K1045" s="11">
        <v>113.23</v>
      </c>
      <c r="L1045" s="11" t="s">
        <v>329</v>
      </c>
      <c r="M1045" s="7" t="str">
        <f t="shared" si="32"/>
        <v>COHIMAR HIDRAULICA NEUMATICA S.L.</v>
      </c>
      <c r="N1045" s="12">
        <f t="shared" si="33"/>
        <v>7</v>
      </c>
      <c r="O1045" s="7" t="str">
        <f>IF(N1045="","",VLOOKUP(N1045,Mestre!$B$2:$C$13,2,FALSE))</f>
        <v>Trimestre 3</v>
      </c>
      <c r="R1045"/>
      <c r="S1045"/>
      <c r="T1045"/>
    </row>
    <row r="1046" spans="3:20" ht="15" x14ac:dyDescent="0.25">
      <c r="C1046" s="8" t="s">
        <v>1879</v>
      </c>
      <c r="D1046" s="9">
        <v>190656</v>
      </c>
      <c r="F1046" s="10">
        <v>43661</v>
      </c>
      <c r="G1046" s="11">
        <v>1425.86</v>
      </c>
      <c r="H1046" s="11">
        <v>299.43</v>
      </c>
      <c r="K1046" s="11">
        <v>1725.29</v>
      </c>
      <c r="L1046" s="11" t="s">
        <v>1008</v>
      </c>
      <c r="M1046" s="7" t="str">
        <f t="shared" si="32"/>
        <v>NASER ELECTRONIC SL</v>
      </c>
      <c r="N1046" s="12">
        <f t="shared" si="33"/>
        <v>7</v>
      </c>
      <c r="O1046" s="7" t="str">
        <f>IF(N1046="","",VLOOKUP(N1046,Mestre!$B$2:$C$13,2,FALSE))</f>
        <v>Trimestre 3</v>
      </c>
      <c r="R1046"/>
      <c r="S1046"/>
      <c r="T1046"/>
    </row>
    <row r="1047" spans="3:20" ht="15" x14ac:dyDescent="0.25">
      <c r="C1047" s="8" t="s">
        <v>1879</v>
      </c>
      <c r="D1047" s="9">
        <v>190507</v>
      </c>
      <c r="F1047" s="10">
        <v>43647</v>
      </c>
      <c r="G1047" s="11">
        <v>356.65</v>
      </c>
      <c r="H1047" s="11">
        <v>74.900000000000006</v>
      </c>
      <c r="K1047" s="11">
        <v>431.55</v>
      </c>
      <c r="L1047" s="11" t="s">
        <v>1008</v>
      </c>
      <c r="M1047" s="7" t="str">
        <f t="shared" si="32"/>
        <v>NASER ELECTRONIC SL</v>
      </c>
      <c r="N1047" s="12">
        <f t="shared" si="33"/>
        <v>7</v>
      </c>
      <c r="O1047" s="7" t="str">
        <f>IF(N1047="","",VLOOKUP(N1047,Mestre!$B$2:$C$13,2,FALSE))</f>
        <v>Trimestre 3</v>
      </c>
      <c r="R1047"/>
      <c r="S1047"/>
      <c r="T1047"/>
    </row>
    <row r="1048" spans="3:20" ht="15" x14ac:dyDescent="0.25">
      <c r="C1048" s="8" t="s">
        <v>1866</v>
      </c>
      <c r="D1048" s="9">
        <v>1809</v>
      </c>
      <c r="F1048" s="10">
        <v>43650</v>
      </c>
      <c r="G1048" s="11">
        <v>339.3</v>
      </c>
      <c r="H1048" s="11">
        <v>71.260000000000005</v>
      </c>
      <c r="K1048" s="11">
        <v>410.56</v>
      </c>
      <c r="L1048" s="11" t="s">
        <v>78</v>
      </c>
      <c r="M1048" s="7" t="str">
        <f t="shared" si="32"/>
        <v>ANTONIO FERNANDEZ LEYVA (COMERCIAL DELTA</v>
      </c>
      <c r="N1048" s="12">
        <f t="shared" si="33"/>
        <v>7</v>
      </c>
      <c r="O1048" s="7" t="str">
        <f>IF(N1048="","",VLOOKUP(N1048,Mestre!$B$2:$C$13,2,FALSE))</f>
        <v>Trimestre 3</v>
      </c>
      <c r="R1048"/>
      <c r="S1048"/>
      <c r="T1048"/>
    </row>
    <row r="1049" spans="3:20" ht="15" x14ac:dyDescent="0.25">
      <c r="C1049" s="8" t="s">
        <v>1865</v>
      </c>
      <c r="D1049" s="9">
        <v>190527</v>
      </c>
      <c r="F1049" s="10">
        <v>43663</v>
      </c>
      <c r="G1049" s="11">
        <v>1422</v>
      </c>
      <c r="H1049" s="11">
        <v>298.62</v>
      </c>
      <c r="K1049" s="11">
        <v>1720.62</v>
      </c>
      <c r="L1049" s="11" t="s">
        <v>78</v>
      </c>
      <c r="M1049" s="7" t="str">
        <f t="shared" si="32"/>
        <v>SICAL SL</v>
      </c>
      <c r="N1049" s="12">
        <f t="shared" si="33"/>
        <v>7</v>
      </c>
      <c r="O1049" s="7" t="str">
        <f>IF(N1049="","",VLOOKUP(N1049,Mestre!$B$2:$C$13,2,FALSE))</f>
        <v>Trimestre 3</v>
      </c>
      <c r="R1049"/>
      <c r="S1049"/>
      <c r="T1049"/>
    </row>
    <row r="1050" spans="3:20" ht="15" x14ac:dyDescent="0.25">
      <c r="C1050" s="8" t="s">
        <v>1876</v>
      </c>
      <c r="D1050" s="9">
        <v>19002320</v>
      </c>
      <c r="F1050" s="10">
        <v>43661</v>
      </c>
      <c r="G1050" s="11">
        <v>46.92</v>
      </c>
      <c r="H1050" s="11">
        <v>9.85</v>
      </c>
      <c r="K1050" s="11">
        <v>56.77</v>
      </c>
      <c r="L1050" s="11" t="s">
        <v>78</v>
      </c>
      <c r="M1050" s="7" t="str">
        <f t="shared" si="32"/>
        <v>GRAU, MAQUINARIA I SERVEI INTEGRAL, S.A.</v>
      </c>
      <c r="N1050" s="12">
        <f t="shared" si="33"/>
        <v>7</v>
      </c>
      <c r="O1050" s="7" t="str">
        <f>IF(N1050="","",VLOOKUP(N1050,Mestre!$B$2:$C$13,2,FALSE))</f>
        <v>Trimestre 3</v>
      </c>
      <c r="R1050"/>
      <c r="S1050"/>
      <c r="T1050"/>
    </row>
    <row r="1051" spans="3:20" ht="15" x14ac:dyDescent="0.25">
      <c r="C1051" s="8" t="s">
        <v>1903</v>
      </c>
      <c r="D1051" s="9" t="s">
        <v>1106</v>
      </c>
      <c r="F1051" s="10">
        <v>43647</v>
      </c>
      <c r="G1051" s="11">
        <v>143.68</v>
      </c>
      <c r="H1051" s="11">
        <v>30.17</v>
      </c>
      <c r="K1051" s="11">
        <v>173.85</v>
      </c>
      <c r="L1051" s="11" t="s">
        <v>78</v>
      </c>
      <c r="M1051" s="7" t="str">
        <f t="shared" si="32"/>
        <v>DANIEL MARTINEZ JIMENEZ (ARTBIKE)</v>
      </c>
      <c r="N1051" s="12">
        <f t="shared" si="33"/>
        <v>7</v>
      </c>
      <c r="O1051" s="7" t="str">
        <f>IF(N1051="","",VLOOKUP(N1051,Mestre!$B$2:$C$13,2,FALSE))</f>
        <v>Trimestre 3</v>
      </c>
      <c r="R1051"/>
      <c r="S1051"/>
      <c r="T1051"/>
    </row>
    <row r="1052" spans="3:20" ht="15" x14ac:dyDescent="0.25">
      <c r="C1052" s="8" t="s">
        <v>1903</v>
      </c>
      <c r="D1052" s="9" t="s">
        <v>1108</v>
      </c>
      <c r="F1052" s="10">
        <v>43647</v>
      </c>
      <c r="G1052" s="11">
        <v>123.26</v>
      </c>
      <c r="H1052" s="11">
        <v>25.89</v>
      </c>
      <c r="K1052" s="11">
        <v>149.15</v>
      </c>
      <c r="L1052" s="11" t="s">
        <v>78</v>
      </c>
      <c r="M1052" s="7" t="str">
        <f t="shared" si="32"/>
        <v>DANIEL MARTINEZ JIMENEZ (ARTBIKE)</v>
      </c>
      <c r="N1052" s="12">
        <f t="shared" si="33"/>
        <v>7</v>
      </c>
      <c r="O1052" s="7" t="str">
        <f>IF(N1052="","",VLOOKUP(N1052,Mestre!$B$2:$C$13,2,FALSE))</f>
        <v>Trimestre 3</v>
      </c>
      <c r="R1052"/>
      <c r="S1052"/>
      <c r="T1052"/>
    </row>
    <row r="1053" spans="3:20" ht="15" x14ac:dyDescent="0.25">
      <c r="C1053" s="8" t="s">
        <v>1919</v>
      </c>
      <c r="D1053" s="9" t="s">
        <v>1099</v>
      </c>
      <c r="F1053" s="10">
        <v>43661</v>
      </c>
      <c r="G1053" s="11">
        <v>254.19</v>
      </c>
      <c r="H1053" s="11">
        <v>53.38</v>
      </c>
      <c r="K1053" s="11">
        <v>307.57</v>
      </c>
      <c r="L1053" s="11" t="s">
        <v>594</v>
      </c>
      <c r="M1053" s="7" t="str">
        <f t="shared" si="32"/>
        <v>SUMINISTROS AN-BO, S.L.</v>
      </c>
      <c r="N1053" s="12">
        <f t="shared" si="33"/>
        <v>7</v>
      </c>
      <c r="O1053" s="7" t="str">
        <f>IF(N1053="","",VLOOKUP(N1053,Mestre!$B$2:$C$13,2,FALSE))</f>
        <v>Trimestre 3</v>
      </c>
      <c r="R1053"/>
      <c r="S1053"/>
      <c r="T1053"/>
    </row>
    <row r="1054" spans="3:20" ht="15" x14ac:dyDescent="0.25">
      <c r="C1054" s="8" t="s">
        <v>1926</v>
      </c>
      <c r="D1054" s="9" t="s">
        <v>1104</v>
      </c>
      <c r="F1054" s="10">
        <v>43647</v>
      </c>
      <c r="G1054" s="11">
        <v>70.290000000000006</v>
      </c>
      <c r="H1054" s="11">
        <v>14.76</v>
      </c>
      <c r="K1054" s="11">
        <v>85.05</v>
      </c>
      <c r="L1054" s="11" t="s">
        <v>78</v>
      </c>
      <c r="M1054" s="7" t="str">
        <f t="shared" si="32"/>
        <v>FORCH COMPONENTES PARA TALLER SL</v>
      </c>
      <c r="N1054" s="12">
        <f t="shared" si="33"/>
        <v>7</v>
      </c>
      <c r="O1054" s="7" t="str">
        <f>IF(N1054="","",VLOOKUP(N1054,Mestre!$B$2:$C$13,2,FALSE))</f>
        <v>Trimestre 3</v>
      </c>
      <c r="R1054"/>
      <c r="S1054"/>
      <c r="T1054"/>
    </row>
    <row r="1055" spans="3:20" ht="15" x14ac:dyDescent="0.25">
      <c r="C1055" s="8" t="s">
        <v>1926</v>
      </c>
      <c r="D1055" s="9" t="s">
        <v>1105</v>
      </c>
      <c r="F1055" s="10">
        <v>43647</v>
      </c>
      <c r="G1055" s="11">
        <v>165.74</v>
      </c>
      <c r="H1055" s="11">
        <v>34.81</v>
      </c>
      <c r="K1055" s="11">
        <v>200.55</v>
      </c>
      <c r="L1055" s="11" t="s">
        <v>78</v>
      </c>
      <c r="M1055" s="7" t="str">
        <f t="shared" si="32"/>
        <v>FORCH COMPONENTES PARA TALLER SL</v>
      </c>
      <c r="N1055" s="12">
        <f t="shared" si="33"/>
        <v>7</v>
      </c>
      <c r="O1055" s="7" t="str">
        <f>IF(N1055="","",VLOOKUP(N1055,Mestre!$B$2:$C$13,2,FALSE))</f>
        <v>Trimestre 3</v>
      </c>
      <c r="R1055"/>
      <c r="S1055"/>
      <c r="T1055"/>
    </row>
    <row r="1056" spans="3:20" ht="15" x14ac:dyDescent="0.25">
      <c r="C1056" s="8" t="s">
        <v>1929</v>
      </c>
      <c r="D1056" s="9">
        <v>4042894000</v>
      </c>
      <c r="F1056" s="10">
        <v>43649</v>
      </c>
      <c r="G1056" s="11">
        <v>208</v>
      </c>
      <c r="H1056" s="11">
        <v>43.68</v>
      </c>
      <c r="K1056" s="11">
        <v>251.68</v>
      </c>
      <c r="L1056" s="11" t="s">
        <v>78</v>
      </c>
      <c r="M1056" s="7" t="str">
        <f t="shared" si="32"/>
        <v>WURTH ESPAÑA SA</v>
      </c>
      <c r="N1056" s="12">
        <f t="shared" si="33"/>
        <v>7</v>
      </c>
      <c r="O1056" s="7" t="str">
        <f>IF(N1056="","",VLOOKUP(N1056,Mestre!$B$2:$C$13,2,FALSE))</f>
        <v>Trimestre 3</v>
      </c>
      <c r="R1056"/>
      <c r="S1056"/>
      <c r="T1056"/>
    </row>
    <row r="1057" spans="3:20" ht="15" x14ac:dyDescent="0.25">
      <c r="C1057" s="8" t="s">
        <v>1932</v>
      </c>
      <c r="D1057" s="9" t="s">
        <v>1100</v>
      </c>
      <c r="F1057" s="10">
        <v>43657</v>
      </c>
      <c r="G1057" s="11">
        <v>3613.64</v>
      </c>
      <c r="H1057" s="11">
        <v>758.86</v>
      </c>
      <c r="K1057" s="11">
        <v>4372.5</v>
      </c>
      <c r="L1057" s="11" t="s">
        <v>952</v>
      </c>
      <c r="M1057" s="7" t="str">
        <f t="shared" si="32"/>
        <v>NATURGY IBERIA, S.A.</v>
      </c>
      <c r="N1057" s="12">
        <f t="shared" si="33"/>
        <v>7</v>
      </c>
      <c r="O1057" s="7" t="str">
        <f>IF(N1057="","",VLOOKUP(N1057,Mestre!$B$2:$C$13,2,FALSE))</f>
        <v>Trimestre 3</v>
      </c>
      <c r="R1057"/>
      <c r="S1057"/>
      <c r="T1057"/>
    </row>
    <row r="1058" spans="3:20" ht="15" x14ac:dyDescent="0.25">
      <c r="C1058" s="8" t="s">
        <v>1932</v>
      </c>
      <c r="D1058" s="9" t="s">
        <v>1101</v>
      </c>
      <c r="F1058" s="10">
        <v>43657</v>
      </c>
      <c r="G1058" s="11">
        <v>11129.58</v>
      </c>
      <c r="H1058" s="11">
        <v>2337.21</v>
      </c>
      <c r="K1058" s="11">
        <v>13466.79</v>
      </c>
      <c r="L1058" s="11" t="s">
        <v>952</v>
      </c>
      <c r="M1058" s="7" t="str">
        <f t="shared" si="32"/>
        <v>NATURGY IBERIA, S.A.</v>
      </c>
      <c r="N1058" s="12">
        <f t="shared" si="33"/>
        <v>7</v>
      </c>
      <c r="O1058" s="7" t="str">
        <f>IF(N1058="","",VLOOKUP(N1058,Mestre!$B$2:$C$13,2,FALSE))</f>
        <v>Trimestre 3</v>
      </c>
      <c r="R1058"/>
      <c r="S1058"/>
      <c r="T1058"/>
    </row>
    <row r="1059" spans="3:20" ht="15" x14ac:dyDescent="0.25">
      <c r="C1059" s="8" t="s">
        <v>1936</v>
      </c>
      <c r="D1059" s="9" t="s">
        <v>1103</v>
      </c>
      <c r="F1059" s="10">
        <v>43647</v>
      </c>
      <c r="G1059" s="11">
        <v>260.77999999999997</v>
      </c>
      <c r="H1059" s="11">
        <v>54.76</v>
      </c>
      <c r="K1059" s="11">
        <v>315.54000000000002</v>
      </c>
      <c r="L1059" s="11" t="s">
        <v>78</v>
      </c>
      <c r="M1059" s="7" t="str">
        <f t="shared" si="32"/>
        <v>TRASEMISA ADBLUE SL</v>
      </c>
      <c r="N1059" s="12">
        <f t="shared" si="33"/>
        <v>7</v>
      </c>
      <c r="O1059" s="7" t="str">
        <f>IF(N1059="","",VLOOKUP(N1059,Mestre!$B$2:$C$13,2,FALSE))</f>
        <v>Trimestre 3</v>
      </c>
      <c r="R1059"/>
      <c r="S1059"/>
      <c r="T1059"/>
    </row>
    <row r="1060" spans="3:20" ht="15" x14ac:dyDescent="0.25">
      <c r="C1060" s="8" t="s">
        <v>1949</v>
      </c>
      <c r="D1060" s="9">
        <v>17</v>
      </c>
      <c r="F1060" s="10">
        <v>43651</v>
      </c>
      <c r="G1060" s="11">
        <v>249.69</v>
      </c>
      <c r="H1060" s="11">
        <v>52.43</v>
      </c>
      <c r="K1060" s="11">
        <v>302.12</v>
      </c>
      <c r="L1060" s="11" t="s">
        <v>78</v>
      </c>
      <c r="M1060" s="7" t="str">
        <f t="shared" si="32"/>
        <v>MOTO 86, S.A.</v>
      </c>
      <c r="N1060" s="12">
        <f t="shared" si="33"/>
        <v>7</v>
      </c>
      <c r="O1060" s="7" t="str">
        <f>IF(N1060="","",VLOOKUP(N1060,Mestre!$B$2:$C$13,2,FALSE))</f>
        <v>Trimestre 3</v>
      </c>
      <c r="R1060"/>
      <c r="S1060"/>
      <c r="T1060"/>
    </row>
    <row r="1061" spans="3:20" ht="15" x14ac:dyDescent="0.25">
      <c r="C1061" s="8" t="s">
        <v>1956</v>
      </c>
      <c r="D1061" s="9">
        <v>1900256</v>
      </c>
      <c r="F1061" s="10">
        <v>43658</v>
      </c>
      <c r="G1061" s="11">
        <v>48.75</v>
      </c>
      <c r="H1061" s="11">
        <v>10.24</v>
      </c>
      <c r="K1061" s="11">
        <v>58.99</v>
      </c>
      <c r="L1061" s="11" t="s">
        <v>78</v>
      </c>
      <c r="M1061" s="7" t="str">
        <f t="shared" si="32"/>
        <v>COMERCIAL LITHIUMBLEI S.L.</v>
      </c>
      <c r="N1061" s="12">
        <f t="shared" si="33"/>
        <v>7</v>
      </c>
      <c r="O1061" s="7" t="str">
        <f>IF(N1061="","",VLOOKUP(N1061,Mestre!$B$2:$C$13,2,FALSE))</f>
        <v>Trimestre 3</v>
      </c>
      <c r="R1061"/>
      <c r="S1061"/>
      <c r="T1061"/>
    </row>
    <row r="1062" spans="3:20" ht="15" x14ac:dyDescent="0.25">
      <c r="C1062" s="8" t="s">
        <v>1972</v>
      </c>
      <c r="D1062" s="9">
        <v>17</v>
      </c>
      <c r="F1062" s="10">
        <v>43651</v>
      </c>
      <c r="G1062" s="11">
        <v>2070</v>
      </c>
      <c r="H1062" s="11">
        <v>434.7</v>
      </c>
      <c r="J1062" s="11" t="s">
        <v>1976</v>
      </c>
      <c r="K1062" s="11">
        <v>2111.4</v>
      </c>
      <c r="L1062" s="11" t="s">
        <v>1118</v>
      </c>
      <c r="M1062" s="7" t="str">
        <f t="shared" si="32"/>
        <v>SENDRA CRESPO, C.B.</v>
      </c>
      <c r="N1062" s="12">
        <f t="shared" si="33"/>
        <v>7</v>
      </c>
      <c r="O1062" s="7" t="str">
        <f>IF(N1062="","",VLOOKUP(N1062,Mestre!$B$2:$C$13,2,FALSE))</f>
        <v>Trimestre 3</v>
      </c>
      <c r="R1062"/>
      <c r="S1062"/>
      <c r="T1062"/>
    </row>
    <row r="1063" spans="3:20" ht="15" x14ac:dyDescent="0.25">
      <c r="C1063" s="8" t="s">
        <v>1971</v>
      </c>
      <c r="D1063" s="9" t="s">
        <v>1119</v>
      </c>
      <c r="F1063" s="10">
        <v>43648</v>
      </c>
      <c r="G1063" s="11">
        <v>1375</v>
      </c>
      <c r="H1063" s="11">
        <v>288.75</v>
      </c>
      <c r="J1063" s="11" t="s">
        <v>2084</v>
      </c>
      <c r="K1063" s="11">
        <v>1457.5</v>
      </c>
      <c r="L1063" s="11" t="s">
        <v>1120</v>
      </c>
      <c r="M1063" s="7" t="str">
        <f t="shared" si="32"/>
        <v>PAU SERRABOU CLEMENTE ALLOZA</v>
      </c>
      <c r="N1063" s="12">
        <f t="shared" si="33"/>
        <v>7</v>
      </c>
      <c r="O1063" s="7" t="str">
        <f>IF(N1063="","",VLOOKUP(N1063,Mestre!$B$2:$C$13,2,FALSE))</f>
        <v>Trimestre 3</v>
      </c>
      <c r="R1063"/>
      <c r="S1063"/>
      <c r="T1063"/>
    </row>
    <row r="1064" spans="3:20" ht="15" x14ac:dyDescent="0.25">
      <c r="C1064" s="8" t="s">
        <v>1975</v>
      </c>
      <c r="D1064" s="9">
        <v>763</v>
      </c>
      <c r="F1064" s="10">
        <v>43647</v>
      </c>
      <c r="G1064" s="11">
        <v>90</v>
      </c>
      <c r="H1064" s="11">
        <v>18.899999999999999</v>
      </c>
      <c r="K1064" s="11">
        <v>108.9</v>
      </c>
      <c r="L1064" s="11" t="s">
        <v>968</v>
      </c>
      <c r="M1064" s="7" t="str">
        <f t="shared" si="32"/>
        <v>FLOWBIRD ESPAÑA SLU</v>
      </c>
      <c r="N1064" s="12">
        <f t="shared" si="33"/>
        <v>7</v>
      </c>
      <c r="O1064" s="7" t="str">
        <f>IF(N1064="","",VLOOKUP(N1064,Mestre!$B$2:$C$13,2,FALSE))</f>
        <v>Trimestre 3</v>
      </c>
      <c r="R1064"/>
      <c r="S1064"/>
      <c r="T1064"/>
    </row>
    <row r="1065" spans="3:20" ht="15" x14ac:dyDescent="0.25">
      <c r="C1065" s="8" t="s">
        <v>1975</v>
      </c>
      <c r="D1065" s="9">
        <v>833</v>
      </c>
      <c r="F1065" s="10">
        <v>43647</v>
      </c>
      <c r="G1065" s="11">
        <v>1370</v>
      </c>
      <c r="H1065" s="11">
        <v>287.7</v>
      </c>
      <c r="K1065" s="11">
        <v>1657.7</v>
      </c>
      <c r="L1065" s="11" t="s">
        <v>968</v>
      </c>
      <c r="M1065" s="7" t="str">
        <f t="shared" si="32"/>
        <v>FLOWBIRD ESPAÑA SLU</v>
      </c>
      <c r="N1065" s="12">
        <f t="shared" si="33"/>
        <v>7</v>
      </c>
      <c r="O1065" s="7" t="str">
        <f>IF(N1065="","",VLOOKUP(N1065,Mestre!$B$2:$C$13,2,FALSE))</f>
        <v>Trimestre 3</v>
      </c>
      <c r="R1065"/>
      <c r="S1065"/>
      <c r="T1065"/>
    </row>
    <row r="1066" spans="3:20" ht="15" x14ac:dyDescent="0.25">
      <c r="C1066" s="8" t="s">
        <v>2006</v>
      </c>
      <c r="D1066" s="9" t="s">
        <v>1117</v>
      </c>
      <c r="F1066" s="10">
        <v>43651</v>
      </c>
      <c r="G1066" s="11">
        <v>266</v>
      </c>
      <c r="H1066" s="11">
        <v>55.86</v>
      </c>
      <c r="K1066" s="11">
        <v>321.86</v>
      </c>
      <c r="L1066" s="11" t="s">
        <v>83</v>
      </c>
      <c r="M1066" s="7" t="str">
        <f t="shared" si="32"/>
        <v>CRISTAL AUTO BARCINO SL</v>
      </c>
      <c r="N1066" s="12">
        <f t="shared" si="33"/>
        <v>7</v>
      </c>
      <c r="O1066" s="7" t="str">
        <f>IF(N1066="","",VLOOKUP(N1066,Mestre!$B$2:$C$13,2,FALSE))</f>
        <v>Trimestre 3</v>
      </c>
      <c r="R1066"/>
      <c r="S1066"/>
      <c r="T1066"/>
    </row>
    <row r="1067" spans="3:20" ht="15" x14ac:dyDescent="0.25">
      <c r="C1067" s="8" t="s">
        <v>1999</v>
      </c>
      <c r="D1067" s="9">
        <v>22266</v>
      </c>
      <c r="F1067" s="10">
        <v>43649</v>
      </c>
      <c r="G1067" s="11">
        <v>17.7</v>
      </c>
      <c r="H1067" s="11">
        <v>3.72</v>
      </c>
      <c r="K1067" s="11">
        <v>21.42</v>
      </c>
      <c r="L1067" s="11" t="s">
        <v>698</v>
      </c>
      <c r="M1067" s="7" t="str">
        <f t="shared" si="32"/>
        <v>CONSORCI ADMINISTRACIO OBERTA CATALUNYA</v>
      </c>
      <c r="N1067" s="12">
        <f t="shared" si="33"/>
        <v>7</v>
      </c>
      <c r="O1067" s="7" t="str">
        <f>IF(N1067="","",VLOOKUP(N1067,Mestre!$B$2:$C$13,2,FALSE))</f>
        <v>Trimestre 3</v>
      </c>
      <c r="R1067"/>
      <c r="S1067"/>
      <c r="T1067"/>
    </row>
    <row r="1068" spans="3:20" ht="15" x14ac:dyDescent="0.25">
      <c r="C1068" s="8" t="s">
        <v>2010</v>
      </c>
      <c r="D1068" s="9" t="s">
        <v>1121</v>
      </c>
      <c r="F1068" s="10">
        <v>43656</v>
      </c>
      <c r="G1068" s="11">
        <v>62.94</v>
      </c>
      <c r="H1068" s="11">
        <v>13.22</v>
      </c>
      <c r="K1068" s="11">
        <v>76.16</v>
      </c>
      <c r="L1068" s="11" t="s">
        <v>1122</v>
      </c>
      <c r="M1068" s="7" t="str">
        <f t="shared" si="32"/>
        <v>AQUI ENERGIA, S.L.</v>
      </c>
      <c r="N1068" s="12">
        <f t="shared" si="33"/>
        <v>7</v>
      </c>
      <c r="O1068" s="7" t="str">
        <f>IF(N1068="","",VLOOKUP(N1068,Mestre!$B$2:$C$13,2,FALSE))</f>
        <v>Trimestre 3</v>
      </c>
      <c r="R1068"/>
      <c r="S1068"/>
      <c r="T1068"/>
    </row>
    <row r="1069" spans="3:20" ht="15" x14ac:dyDescent="0.25">
      <c r="C1069" s="8" t="s">
        <v>2011</v>
      </c>
      <c r="D1069" s="9">
        <v>69</v>
      </c>
      <c r="F1069" s="10">
        <v>43656</v>
      </c>
      <c r="G1069" s="11">
        <v>450</v>
      </c>
      <c r="H1069" s="11">
        <v>94.5</v>
      </c>
      <c r="K1069" s="11">
        <v>544.5</v>
      </c>
      <c r="L1069" s="11" t="s">
        <v>1110</v>
      </c>
      <c r="M1069" s="7" t="str">
        <f t="shared" si="32"/>
        <v>FRANCISCO CUENCA MOLINA</v>
      </c>
      <c r="N1069" s="12">
        <f t="shared" si="33"/>
        <v>7</v>
      </c>
      <c r="O1069" s="7" t="str">
        <f>IF(N1069="","",VLOOKUP(N1069,Mestre!$B$2:$C$13,2,FALSE))</f>
        <v>Trimestre 3</v>
      </c>
      <c r="R1069"/>
      <c r="S1069"/>
      <c r="T1069"/>
    </row>
    <row r="1070" spans="3:20" ht="15" x14ac:dyDescent="0.25">
      <c r="C1070" s="8" t="s">
        <v>2018</v>
      </c>
      <c r="D1070" s="9" t="s">
        <v>1097</v>
      </c>
      <c r="E1070" s="8" t="s">
        <v>1862</v>
      </c>
      <c r="F1070" s="10">
        <v>43658</v>
      </c>
      <c r="G1070" s="11">
        <v>-619.29</v>
      </c>
      <c r="H1070" s="11">
        <v>-130.05000000000001</v>
      </c>
      <c r="K1070" s="11">
        <v>-749.34</v>
      </c>
      <c r="L1070" s="11" t="s">
        <v>1098</v>
      </c>
      <c r="M1070" s="7" t="str">
        <f t="shared" si="32"/>
        <v>EQUIP DIESEL OIL SERVICE SL</v>
      </c>
      <c r="N1070" s="12">
        <f t="shared" si="33"/>
        <v>7</v>
      </c>
      <c r="O1070" s="7" t="str">
        <f>IF(N1070="","",VLOOKUP(N1070,Mestre!$B$2:$C$13,2,FALSE))</f>
        <v>Trimestre 3</v>
      </c>
      <c r="R1070"/>
      <c r="S1070"/>
      <c r="T1070"/>
    </row>
    <row r="1071" spans="3:20" ht="15" x14ac:dyDescent="0.25">
      <c r="C1071" s="8" t="s">
        <v>2095</v>
      </c>
      <c r="D1071" s="9" t="s">
        <v>1093</v>
      </c>
      <c r="F1071" s="10">
        <v>43651</v>
      </c>
      <c r="G1071" s="11">
        <v>11407.5</v>
      </c>
      <c r="H1071" s="11">
        <v>2395.58</v>
      </c>
      <c r="K1071" s="11">
        <v>13803.08</v>
      </c>
      <c r="L1071" s="11" t="s">
        <v>1095</v>
      </c>
      <c r="M1071" s="7" t="str">
        <f t="shared" si="32"/>
        <v>PETROLIS DE BARCELONA SA</v>
      </c>
      <c r="N1071" s="12">
        <f t="shared" si="33"/>
        <v>7</v>
      </c>
      <c r="O1071" s="7" t="str">
        <f>IF(N1071="","",VLOOKUP(N1071,Mestre!$B$2:$C$13,2,FALSE))</f>
        <v>Trimestre 3</v>
      </c>
      <c r="R1071"/>
      <c r="S1071"/>
      <c r="T1071"/>
    </row>
    <row r="1072" spans="3:20" ht="15" x14ac:dyDescent="0.25">
      <c r="C1072" s="8" t="s">
        <v>2096</v>
      </c>
      <c r="D1072" s="9">
        <v>98</v>
      </c>
      <c r="F1072" s="10">
        <v>43649</v>
      </c>
      <c r="G1072" s="11">
        <v>3760</v>
      </c>
      <c r="H1072" s="11">
        <v>789.6</v>
      </c>
      <c r="K1072" s="11">
        <v>4549.6000000000004</v>
      </c>
      <c r="L1072" s="11" t="s">
        <v>597</v>
      </c>
      <c r="M1072" s="7" t="str">
        <f t="shared" si="32"/>
        <v>CERRAJERIA J. M. JIMENEZ SL</v>
      </c>
      <c r="N1072" s="12">
        <f t="shared" si="33"/>
        <v>7</v>
      </c>
      <c r="O1072" s="7" t="str">
        <f>IF(N1072="","",VLOOKUP(N1072,Mestre!$B$2:$C$13,2,FALSE))</f>
        <v>Trimestre 3</v>
      </c>
      <c r="R1072"/>
      <c r="S1072"/>
      <c r="T1072"/>
    </row>
    <row r="1073" spans="3:20" ht="15" x14ac:dyDescent="0.25">
      <c r="C1073" s="8" t="s">
        <v>1849</v>
      </c>
      <c r="D1073" s="9">
        <v>291803</v>
      </c>
      <c r="F1073" s="10">
        <v>43661</v>
      </c>
      <c r="G1073" s="11">
        <v>45.09</v>
      </c>
      <c r="H1073" s="11">
        <v>9.4700000000000006</v>
      </c>
      <c r="K1073" s="11">
        <v>54.56</v>
      </c>
      <c r="L1073" s="11" t="s">
        <v>1026</v>
      </c>
      <c r="M1073" s="7" t="str">
        <f t="shared" si="32"/>
        <v>COMERCIAL GUMMI SA</v>
      </c>
      <c r="N1073" s="12">
        <f t="shared" si="33"/>
        <v>7</v>
      </c>
      <c r="O1073" s="7" t="str">
        <f>IF(N1073="","",VLOOKUP(N1073,Mestre!$B$2:$C$13,2,FALSE))</f>
        <v>Trimestre 3</v>
      </c>
      <c r="R1073"/>
      <c r="S1073"/>
      <c r="T1073"/>
    </row>
    <row r="1074" spans="3:20" ht="15" x14ac:dyDescent="0.25">
      <c r="C1074" s="8" t="s">
        <v>1857</v>
      </c>
      <c r="D1074" s="9" t="s">
        <v>1131</v>
      </c>
      <c r="F1074" s="10">
        <v>43657</v>
      </c>
      <c r="G1074" s="11">
        <v>686</v>
      </c>
      <c r="K1074" s="11">
        <v>686</v>
      </c>
      <c r="L1074" s="11" t="s">
        <v>1132</v>
      </c>
      <c r="M1074" s="7" t="str">
        <f t="shared" si="32"/>
        <v>PREINFA SL</v>
      </c>
      <c r="N1074" s="12">
        <f t="shared" si="33"/>
        <v>7</v>
      </c>
      <c r="O1074" s="7" t="str">
        <f>IF(N1074="","",VLOOKUP(N1074,Mestre!$B$2:$C$13,2,FALSE))</f>
        <v>Trimestre 3</v>
      </c>
      <c r="R1074"/>
      <c r="S1074"/>
      <c r="T1074"/>
    </row>
    <row r="1075" spans="3:20" ht="15" x14ac:dyDescent="0.25">
      <c r="C1075" s="8" t="s">
        <v>1868</v>
      </c>
      <c r="D1075" s="9">
        <v>182629</v>
      </c>
      <c r="F1075" s="10">
        <v>43661</v>
      </c>
      <c r="G1075" s="11">
        <v>328.81</v>
      </c>
      <c r="H1075" s="11">
        <v>69.05</v>
      </c>
      <c r="K1075" s="11">
        <v>397.86</v>
      </c>
      <c r="L1075" s="11" t="s">
        <v>329</v>
      </c>
      <c r="M1075" s="7" t="str">
        <f t="shared" si="32"/>
        <v>COHIMAR HIDRAULICA NEUMATICA S.L.</v>
      </c>
      <c r="N1075" s="12">
        <f t="shared" si="33"/>
        <v>7</v>
      </c>
      <c r="O1075" s="7" t="str">
        <f>IF(N1075="","",VLOOKUP(N1075,Mestre!$B$2:$C$13,2,FALSE))</f>
        <v>Trimestre 3</v>
      </c>
      <c r="R1075"/>
      <c r="S1075"/>
      <c r="T1075"/>
    </row>
    <row r="1076" spans="3:20" ht="15" x14ac:dyDescent="0.25">
      <c r="C1076" s="8" t="s">
        <v>1882</v>
      </c>
      <c r="D1076" s="9">
        <v>102760</v>
      </c>
      <c r="F1076" s="10">
        <v>43661</v>
      </c>
      <c r="G1076" s="11">
        <v>588.45000000000005</v>
      </c>
      <c r="H1076" s="11">
        <v>123.57</v>
      </c>
      <c r="K1076" s="11">
        <v>712.02</v>
      </c>
      <c r="L1076" s="11" t="s">
        <v>83</v>
      </c>
      <c r="M1076" s="7" t="str">
        <f t="shared" si="32"/>
        <v>NEUMATICOS SOLEDAD, S.L.</v>
      </c>
      <c r="N1076" s="12">
        <f t="shared" si="33"/>
        <v>7</v>
      </c>
      <c r="O1076" s="7" t="str">
        <f>IF(N1076="","",VLOOKUP(N1076,Mestre!$B$2:$C$13,2,FALSE))</f>
        <v>Trimestre 3</v>
      </c>
      <c r="R1076"/>
      <c r="S1076"/>
      <c r="T1076"/>
    </row>
    <row r="1077" spans="3:20" ht="15" x14ac:dyDescent="0.25">
      <c r="C1077" s="8" t="s">
        <v>1835</v>
      </c>
      <c r="D1077" s="9" t="s">
        <v>1139</v>
      </c>
      <c r="F1077" s="10">
        <v>43647</v>
      </c>
      <c r="G1077" s="11">
        <v>986.55</v>
      </c>
      <c r="H1077" s="11">
        <v>203.68</v>
      </c>
      <c r="K1077" s="11">
        <v>1190.23</v>
      </c>
      <c r="L1077" s="11" t="s">
        <v>1140</v>
      </c>
      <c r="M1077" s="7" t="str">
        <f t="shared" si="32"/>
        <v>VODAFONE ESPAÑA, SAU</v>
      </c>
      <c r="N1077" s="12">
        <f t="shared" si="33"/>
        <v>7</v>
      </c>
      <c r="O1077" s="7" t="str">
        <f>IF(N1077="","",VLOOKUP(N1077,Mestre!$B$2:$C$13,2,FALSE))</f>
        <v>Trimestre 3</v>
      </c>
      <c r="R1077"/>
      <c r="S1077"/>
      <c r="T1077"/>
    </row>
    <row r="1078" spans="3:20" ht="15" x14ac:dyDescent="0.25">
      <c r="C1078" s="8" t="s">
        <v>1835</v>
      </c>
      <c r="D1078" s="9" t="s">
        <v>1141</v>
      </c>
      <c r="F1078" s="10">
        <v>43654</v>
      </c>
      <c r="G1078" s="11">
        <v>1086.1099999999999</v>
      </c>
      <c r="H1078" s="11">
        <v>223.12</v>
      </c>
      <c r="K1078" s="11">
        <v>1309.23</v>
      </c>
      <c r="L1078" s="11" t="s">
        <v>1142</v>
      </c>
      <c r="M1078" s="7" t="str">
        <f t="shared" si="32"/>
        <v>VODAFONE ESPAÑA, SAU</v>
      </c>
      <c r="N1078" s="12">
        <f t="shared" si="33"/>
        <v>7</v>
      </c>
      <c r="O1078" s="7" t="str">
        <f>IF(N1078="","",VLOOKUP(N1078,Mestre!$B$2:$C$13,2,FALSE))</f>
        <v>Trimestre 3</v>
      </c>
      <c r="R1078"/>
      <c r="S1078"/>
      <c r="T1078"/>
    </row>
    <row r="1079" spans="3:20" ht="15" x14ac:dyDescent="0.25">
      <c r="C1079" s="8" t="s">
        <v>1831</v>
      </c>
      <c r="D1079" s="9" t="s">
        <v>1143</v>
      </c>
      <c r="F1079" s="10">
        <v>43647</v>
      </c>
      <c r="G1079" s="11">
        <v>454.62</v>
      </c>
      <c r="H1079" s="11">
        <v>95.47</v>
      </c>
      <c r="K1079" s="11">
        <v>550.09</v>
      </c>
      <c r="L1079" s="11" t="s">
        <v>1144</v>
      </c>
      <c r="M1079" s="7" t="str">
        <f t="shared" si="32"/>
        <v>ZARDOYA OTIS, S.A.</v>
      </c>
      <c r="N1079" s="12">
        <f t="shared" si="33"/>
        <v>7</v>
      </c>
      <c r="O1079" s="7" t="str">
        <f>IF(N1079="","",VLOOKUP(N1079,Mestre!$B$2:$C$13,2,FALSE))</f>
        <v>Trimestre 3</v>
      </c>
      <c r="R1079"/>
      <c r="S1079"/>
      <c r="T1079"/>
    </row>
    <row r="1080" spans="3:20" ht="15" x14ac:dyDescent="0.25">
      <c r="C1080" s="8" t="s">
        <v>1832</v>
      </c>
      <c r="D1080" s="9" t="s">
        <v>1138</v>
      </c>
      <c r="F1080" s="10">
        <v>43647</v>
      </c>
      <c r="G1080" s="11">
        <v>113.2</v>
      </c>
      <c r="H1080" s="11">
        <v>23.77</v>
      </c>
      <c r="K1080" s="11">
        <v>136.97</v>
      </c>
      <c r="L1080" s="11" t="s">
        <v>445</v>
      </c>
      <c r="M1080" s="7" t="str">
        <f t="shared" si="32"/>
        <v>TELEFONICA MOVILES ESPAÑA, S.A.</v>
      </c>
      <c r="N1080" s="12">
        <f t="shared" si="33"/>
        <v>7</v>
      </c>
      <c r="O1080" s="7" t="str">
        <f>IF(N1080="","",VLOOKUP(N1080,Mestre!$B$2:$C$13,2,FALSE))</f>
        <v>Trimestre 3</v>
      </c>
      <c r="R1080"/>
      <c r="S1080"/>
      <c r="T1080"/>
    </row>
    <row r="1081" spans="3:20" ht="15" x14ac:dyDescent="0.25">
      <c r="C1081" s="8" t="s">
        <v>1836</v>
      </c>
      <c r="D1081" s="9">
        <v>6</v>
      </c>
      <c r="F1081" s="10">
        <v>43664</v>
      </c>
      <c r="G1081" s="11">
        <v>120</v>
      </c>
      <c r="H1081" s="11">
        <v>25.2</v>
      </c>
      <c r="K1081" s="11">
        <v>145.19999999999999</v>
      </c>
      <c r="L1081" s="11" t="s">
        <v>197</v>
      </c>
      <c r="M1081" s="7" t="str">
        <f t="shared" si="32"/>
        <v>PRECISION CONSULTING SL</v>
      </c>
      <c r="N1081" s="12">
        <f t="shared" si="33"/>
        <v>7</v>
      </c>
      <c r="O1081" s="7" t="str">
        <f>IF(N1081="","",VLOOKUP(N1081,Mestre!$B$2:$C$13,2,FALSE))</f>
        <v>Trimestre 3</v>
      </c>
      <c r="R1081"/>
      <c r="S1081"/>
      <c r="T1081"/>
    </row>
    <row r="1082" spans="3:20" ht="15" x14ac:dyDescent="0.25">
      <c r="C1082" s="8" t="s">
        <v>1836</v>
      </c>
      <c r="D1082" s="9">
        <v>3</v>
      </c>
      <c r="F1082" s="10">
        <v>43664</v>
      </c>
      <c r="G1082" s="11">
        <v>120</v>
      </c>
      <c r="H1082" s="11">
        <v>25.2</v>
      </c>
      <c r="K1082" s="11">
        <v>145.19999999999999</v>
      </c>
      <c r="L1082" s="11" t="s">
        <v>197</v>
      </c>
      <c r="M1082" s="7" t="str">
        <f t="shared" si="32"/>
        <v>PRECISION CONSULTING SL</v>
      </c>
      <c r="N1082" s="12">
        <f t="shared" si="33"/>
        <v>7</v>
      </c>
      <c r="O1082" s="7" t="str">
        <f>IF(N1082="","",VLOOKUP(N1082,Mestre!$B$2:$C$13,2,FALSE))</f>
        <v>Trimestre 3</v>
      </c>
      <c r="R1082"/>
      <c r="S1082"/>
      <c r="T1082"/>
    </row>
    <row r="1083" spans="3:20" ht="15" x14ac:dyDescent="0.25">
      <c r="C1083" s="8" t="s">
        <v>1846</v>
      </c>
      <c r="D1083" s="9" t="s">
        <v>1134</v>
      </c>
      <c r="F1083" s="10">
        <v>43663</v>
      </c>
      <c r="G1083" s="11">
        <v>23.66</v>
      </c>
      <c r="H1083" s="11">
        <v>4.97</v>
      </c>
      <c r="K1083" s="11">
        <v>28.63</v>
      </c>
      <c r="L1083" s="11" t="s">
        <v>1122</v>
      </c>
      <c r="M1083" s="7" t="str">
        <f t="shared" si="32"/>
        <v>ENDESA ENERGIA,SAU</v>
      </c>
      <c r="N1083" s="12">
        <f t="shared" si="33"/>
        <v>7</v>
      </c>
      <c r="O1083" s="7" t="str">
        <f>IF(N1083="","",VLOOKUP(N1083,Mestre!$B$2:$C$13,2,FALSE))</f>
        <v>Trimestre 3</v>
      </c>
      <c r="R1083"/>
      <c r="S1083"/>
      <c r="T1083"/>
    </row>
    <row r="1084" spans="3:20" ht="15" x14ac:dyDescent="0.25">
      <c r="C1084" s="8" t="s">
        <v>1857</v>
      </c>
      <c r="D1084" s="9" t="s">
        <v>1133</v>
      </c>
      <c r="F1084" s="10">
        <v>43657</v>
      </c>
      <c r="G1084" s="11">
        <v>931</v>
      </c>
      <c r="K1084" s="11">
        <v>931</v>
      </c>
      <c r="L1084" s="11" t="s">
        <v>1132</v>
      </c>
      <c r="M1084" s="7" t="str">
        <f t="shared" si="32"/>
        <v>PREINFA SL</v>
      </c>
      <c r="N1084" s="12">
        <f t="shared" si="33"/>
        <v>7</v>
      </c>
      <c r="O1084" s="7" t="str">
        <f>IF(N1084="","",VLOOKUP(N1084,Mestre!$B$2:$C$13,2,FALSE))</f>
        <v>Trimestre 3</v>
      </c>
      <c r="R1084"/>
      <c r="S1084"/>
      <c r="T1084"/>
    </row>
    <row r="1085" spans="3:20" ht="15" x14ac:dyDescent="0.25">
      <c r="C1085" s="8" t="s">
        <v>1847</v>
      </c>
      <c r="D1085" s="9" t="s">
        <v>1135</v>
      </c>
      <c r="F1085" s="10">
        <v>43658</v>
      </c>
      <c r="G1085" s="11">
        <v>435.33</v>
      </c>
      <c r="H1085" s="11">
        <v>91.42</v>
      </c>
      <c r="K1085" s="11">
        <v>526.75</v>
      </c>
      <c r="L1085" s="11" t="s">
        <v>228</v>
      </c>
      <c r="M1085" s="7" t="str">
        <f t="shared" si="32"/>
        <v>PICH Y ASOCIADOS, S.L.P.</v>
      </c>
      <c r="N1085" s="12">
        <f t="shared" si="33"/>
        <v>7</v>
      </c>
      <c r="O1085" s="7" t="str">
        <f>IF(N1085="","",VLOOKUP(N1085,Mestre!$B$2:$C$13,2,FALSE))</f>
        <v>Trimestre 3</v>
      </c>
      <c r="R1085"/>
      <c r="S1085"/>
      <c r="T1085"/>
    </row>
    <row r="1086" spans="3:20" ht="15" x14ac:dyDescent="0.25">
      <c r="C1086" s="8" t="s">
        <v>1847</v>
      </c>
      <c r="D1086" s="9" t="s">
        <v>1136</v>
      </c>
      <c r="F1086" s="10">
        <v>43663</v>
      </c>
      <c r="G1086" s="11">
        <v>1966.66</v>
      </c>
      <c r="H1086" s="11">
        <v>413</v>
      </c>
      <c r="K1086" s="11">
        <v>2379.66</v>
      </c>
      <c r="L1086" s="11" t="s">
        <v>228</v>
      </c>
      <c r="M1086" s="7" t="str">
        <f t="shared" si="32"/>
        <v>PICH Y ASOCIADOS, S.L.P.</v>
      </c>
      <c r="N1086" s="12">
        <f t="shared" si="33"/>
        <v>7</v>
      </c>
      <c r="O1086" s="7" t="str">
        <f>IF(N1086="","",VLOOKUP(N1086,Mestre!$B$2:$C$13,2,FALSE))</f>
        <v>Trimestre 3</v>
      </c>
      <c r="R1086"/>
      <c r="S1086"/>
      <c r="T1086"/>
    </row>
    <row r="1087" spans="3:20" ht="15" x14ac:dyDescent="0.25">
      <c r="C1087" s="8" t="s">
        <v>1982</v>
      </c>
      <c r="D1087" s="9" t="s">
        <v>1145</v>
      </c>
      <c r="F1087" s="10">
        <v>43647</v>
      </c>
      <c r="G1087" s="11">
        <v>312</v>
      </c>
      <c r="H1087" s="11">
        <v>65.52</v>
      </c>
      <c r="K1087" s="11">
        <v>377.52</v>
      </c>
      <c r="L1087" s="11" t="s">
        <v>78</v>
      </c>
      <c r="M1087" s="7" t="str">
        <f t="shared" si="32"/>
        <v>RECAMBIOS TURIA SL</v>
      </c>
      <c r="N1087" s="12">
        <f t="shared" si="33"/>
        <v>7</v>
      </c>
      <c r="O1087" s="7" t="str">
        <f>IF(N1087="","",VLOOKUP(N1087,Mestre!$B$2:$C$13,2,FALSE))</f>
        <v>Trimestre 3</v>
      </c>
      <c r="R1087"/>
      <c r="S1087"/>
      <c r="T1087"/>
    </row>
    <row r="1088" spans="3:20" ht="15" x14ac:dyDescent="0.25">
      <c r="C1088" s="8" t="s">
        <v>1998</v>
      </c>
      <c r="D1088" s="9" t="s">
        <v>1146</v>
      </c>
      <c r="E1088" s="8" t="s">
        <v>1862</v>
      </c>
      <c r="F1088" s="10">
        <v>43661</v>
      </c>
      <c r="G1088" s="11">
        <v>-260</v>
      </c>
      <c r="H1088" s="11">
        <v>-26</v>
      </c>
      <c r="K1088" s="11">
        <v>-286</v>
      </c>
      <c r="L1088" s="11" t="s">
        <v>1147</v>
      </c>
      <c r="M1088" s="7" t="str">
        <f t="shared" si="32"/>
        <v>CONTENIDORS PUBLICS DE CATALUNYA SA</v>
      </c>
      <c r="N1088" s="12">
        <f t="shared" si="33"/>
        <v>7</v>
      </c>
      <c r="O1088" s="7" t="str">
        <f>IF(N1088="","",VLOOKUP(N1088,Mestre!$B$2:$C$13,2,FALSE))</f>
        <v>Trimestre 3</v>
      </c>
      <c r="R1088"/>
      <c r="S1088"/>
      <c r="T1088"/>
    </row>
    <row r="1089" spans="3:20" ht="15" x14ac:dyDescent="0.25">
      <c r="C1089" s="8" t="s">
        <v>2097</v>
      </c>
      <c r="D1089" s="9">
        <v>190363</v>
      </c>
      <c r="F1089" s="10">
        <v>43661</v>
      </c>
      <c r="G1089" s="11">
        <v>196.96</v>
      </c>
      <c r="H1089" s="11">
        <v>41.36</v>
      </c>
      <c r="K1089" s="11">
        <v>238.32</v>
      </c>
      <c r="L1089" s="11" t="s">
        <v>83</v>
      </c>
      <c r="M1089" s="7" t="str">
        <f t="shared" si="32"/>
        <v>AUTO DISTRIBUCION NORD SL</v>
      </c>
      <c r="N1089" s="12">
        <f t="shared" si="33"/>
        <v>7</v>
      </c>
      <c r="O1089" s="7" t="str">
        <f>IF(N1089="","",VLOOKUP(N1089,Mestre!$B$2:$C$13,2,FALSE))</f>
        <v>Trimestre 3</v>
      </c>
      <c r="R1089"/>
      <c r="S1089"/>
      <c r="T1089"/>
    </row>
    <row r="1090" spans="3:20" ht="15" x14ac:dyDescent="0.25">
      <c r="C1090" s="8" t="s">
        <v>2097</v>
      </c>
      <c r="D1090" s="9">
        <v>190364</v>
      </c>
      <c r="F1090" s="10">
        <v>43661</v>
      </c>
      <c r="G1090" s="11">
        <v>363.45</v>
      </c>
      <c r="H1090" s="11">
        <v>76.319999999999993</v>
      </c>
      <c r="K1090" s="11">
        <v>439.77</v>
      </c>
      <c r="L1090" s="11" t="s">
        <v>83</v>
      </c>
      <c r="M1090" s="7" t="str">
        <f t="shared" si="32"/>
        <v>AUTO DISTRIBUCION NORD SL</v>
      </c>
      <c r="N1090" s="12">
        <f t="shared" si="33"/>
        <v>7</v>
      </c>
      <c r="O1090" s="7" t="str">
        <f>IF(N1090="","",VLOOKUP(N1090,Mestre!$B$2:$C$13,2,FALSE))</f>
        <v>Trimestre 3</v>
      </c>
      <c r="R1090"/>
      <c r="S1090"/>
      <c r="T1090"/>
    </row>
    <row r="1091" spans="3:20" ht="15" x14ac:dyDescent="0.25">
      <c r="C1091" s="8" t="s">
        <v>2097</v>
      </c>
      <c r="D1091" s="9">
        <v>190361</v>
      </c>
      <c r="F1091" s="10">
        <v>43647</v>
      </c>
      <c r="G1091" s="11">
        <v>202.78</v>
      </c>
      <c r="H1091" s="11">
        <v>42.58</v>
      </c>
      <c r="K1091" s="11">
        <v>245.36</v>
      </c>
      <c r="L1091" s="11" t="s">
        <v>83</v>
      </c>
      <c r="M1091" s="7" t="str">
        <f t="shared" si="32"/>
        <v>AUTO DISTRIBUCION NORD SL</v>
      </c>
      <c r="N1091" s="12">
        <f t="shared" si="33"/>
        <v>7</v>
      </c>
      <c r="O1091" s="7" t="str">
        <f>IF(N1091="","",VLOOKUP(N1091,Mestre!$B$2:$C$13,2,FALSE))</f>
        <v>Trimestre 3</v>
      </c>
      <c r="R1091"/>
      <c r="S1091"/>
      <c r="T1091"/>
    </row>
    <row r="1092" spans="3:20" ht="15" x14ac:dyDescent="0.25">
      <c r="C1092" s="8" t="s">
        <v>2098</v>
      </c>
      <c r="D1092" s="9">
        <v>31</v>
      </c>
      <c r="F1092" s="10">
        <v>43668</v>
      </c>
      <c r="G1092" s="11">
        <v>748</v>
      </c>
      <c r="H1092" s="11">
        <v>157.08000000000001</v>
      </c>
      <c r="K1092" s="11">
        <v>905.08</v>
      </c>
      <c r="L1092" s="11" t="s">
        <v>1149</v>
      </c>
      <c r="M1092" s="7" t="str">
        <f t="shared" si="32"/>
        <v>MARIO ORTIZ GARCIA</v>
      </c>
      <c r="N1092" s="12">
        <f t="shared" si="33"/>
        <v>7</v>
      </c>
      <c r="O1092" s="7" t="str">
        <f>IF(N1092="","",VLOOKUP(N1092,Mestre!$B$2:$C$13,2,FALSE))</f>
        <v>Trimestre 3</v>
      </c>
      <c r="R1092"/>
      <c r="S1092"/>
      <c r="T1092"/>
    </row>
    <row r="1093" spans="3:20" ht="15" x14ac:dyDescent="0.25">
      <c r="C1093" s="8" t="s">
        <v>1857</v>
      </c>
      <c r="D1093" s="9" t="s">
        <v>1150</v>
      </c>
      <c r="F1093" s="10">
        <v>43662</v>
      </c>
      <c r="G1093" s="11">
        <v>1078</v>
      </c>
      <c r="K1093" s="11">
        <v>1078</v>
      </c>
      <c r="L1093" s="11" t="s">
        <v>1151</v>
      </c>
      <c r="M1093" s="7" t="str">
        <f t="shared" si="32"/>
        <v>PREINFA SL</v>
      </c>
      <c r="N1093" s="12">
        <f t="shared" si="33"/>
        <v>7</v>
      </c>
      <c r="O1093" s="7" t="str">
        <f>IF(N1093="","",VLOOKUP(N1093,Mestre!$B$2:$C$13,2,FALSE))</f>
        <v>Trimestre 3</v>
      </c>
      <c r="R1093"/>
      <c r="S1093"/>
      <c r="T1093"/>
    </row>
    <row r="1094" spans="3:20" ht="15" x14ac:dyDescent="0.25">
      <c r="C1094" s="8" t="s">
        <v>1881</v>
      </c>
      <c r="D1094" s="9">
        <v>101159</v>
      </c>
      <c r="F1094" s="10">
        <v>43668</v>
      </c>
      <c r="G1094" s="11">
        <v>33.75</v>
      </c>
      <c r="H1094" s="11">
        <v>7.09</v>
      </c>
      <c r="K1094" s="11">
        <v>40.840000000000003</v>
      </c>
      <c r="L1094" s="11" t="s">
        <v>78</v>
      </c>
      <c r="M1094" s="7" t="str">
        <f t="shared" si="32"/>
        <v>RECANVIS BRUGUES MOTOR, S.L.</v>
      </c>
      <c r="N1094" s="12">
        <f t="shared" si="33"/>
        <v>7</v>
      </c>
      <c r="O1094" s="7" t="str">
        <f>IF(N1094="","",VLOOKUP(N1094,Mestre!$B$2:$C$13,2,FALSE))</f>
        <v>Trimestre 3</v>
      </c>
      <c r="R1094"/>
      <c r="S1094"/>
      <c r="T1094"/>
    </row>
    <row r="1095" spans="3:20" ht="15" x14ac:dyDescent="0.25">
      <c r="C1095" s="8" t="s">
        <v>1939</v>
      </c>
      <c r="D1095" s="9">
        <v>20</v>
      </c>
      <c r="F1095" s="10">
        <v>43661</v>
      </c>
      <c r="G1095" s="11">
        <v>442.22</v>
      </c>
      <c r="H1095" s="11">
        <v>92.87</v>
      </c>
      <c r="K1095" s="11">
        <v>535.09</v>
      </c>
      <c r="L1095" s="11" t="s">
        <v>78</v>
      </c>
      <c r="M1095" s="7" t="str">
        <f t="shared" si="32"/>
        <v>CASTELAO SL</v>
      </c>
      <c r="N1095" s="12">
        <f t="shared" si="33"/>
        <v>7</v>
      </c>
      <c r="O1095" s="7" t="str">
        <f>IF(N1095="","",VLOOKUP(N1095,Mestre!$B$2:$C$13,2,FALSE))</f>
        <v>Trimestre 3</v>
      </c>
      <c r="R1095"/>
      <c r="S1095"/>
      <c r="T1095"/>
    </row>
    <row r="1096" spans="3:20" ht="15" x14ac:dyDescent="0.25">
      <c r="C1096" s="8" t="s">
        <v>1956</v>
      </c>
      <c r="D1096" s="9">
        <v>1900280</v>
      </c>
      <c r="F1096" s="10">
        <v>43665</v>
      </c>
      <c r="G1096" s="11">
        <v>98.56</v>
      </c>
      <c r="H1096" s="11">
        <v>20.7</v>
      </c>
      <c r="K1096" s="11">
        <v>119.26</v>
      </c>
      <c r="L1096" s="11" t="s">
        <v>78</v>
      </c>
      <c r="M1096" s="7" t="str">
        <f t="shared" si="32"/>
        <v>COMERCIAL LITHIUMBLEI S.L.</v>
      </c>
      <c r="N1096" s="12">
        <f t="shared" si="33"/>
        <v>7</v>
      </c>
      <c r="O1096" s="7" t="str">
        <f>IF(N1096="","",VLOOKUP(N1096,Mestre!$B$2:$C$13,2,FALSE))</f>
        <v>Trimestre 3</v>
      </c>
      <c r="R1096"/>
      <c r="S1096"/>
      <c r="T1096"/>
    </row>
    <row r="1097" spans="3:20" ht="15" x14ac:dyDescent="0.25">
      <c r="C1097" s="8" t="s">
        <v>1890</v>
      </c>
      <c r="D1097" s="9">
        <v>4970202</v>
      </c>
      <c r="F1097" s="10">
        <v>43655</v>
      </c>
      <c r="G1097" s="11">
        <v>6.76</v>
      </c>
      <c r="H1097" s="11">
        <v>1.43</v>
      </c>
      <c r="K1097" s="11">
        <v>8.19</v>
      </c>
      <c r="L1097" s="11" t="s">
        <v>1152</v>
      </c>
      <c r="M1097" s="7" t="str">
        <f t="shared" si="32"/>
        <v>AQUALOGY SOLUTIONS,SA (MUSA)</v>
      </c>
      <c r="N1097" s="12">
        <f t="shared" si="33"/>
        <v>7</v>
      </c>
      <c r="O1097" s="7" t="str">
        <f>IF(N1097="","",VLOOKUP(N1097,Mestre!$B$2:$C$13,2,FALSE))</f>
        <v>Trimestre 3</v>
      </c>
      <c r="R1097"/>
      <c r="S1097"/>
      <c r="T1097"/>
    </row>
    <row r="1098" spans="3:20" ht="15" x14ac:dyDescent="0.25">
      <c r="C1098" s="8" t="s">
        <v>1890</v>
      </c>
      <c r="D1098" s="9">
        <v>1909357</v>
      </c>
      <c r="F1098" s="10">
        <v>43647</v>
      </c>
      <c r="G1098" s="11">
        <v>228.43</v>
      </c>
      <c r="H1098" s="11">
        <v>47.97</v>
      </c>
      <c r="K1098" s="11">
        <v>276.39999999999998</v>
      </c>
      <c r="L1098" s="11" t="s">
        <v>1152</v>
      </c>
      <c r="M1098" s="7" t="str">
        <f t="shared" ref="M1098:M1161" si="34">MID(C1098,8,60)</f>
        <v>AQUALOGY SOLUTIONS,SA (MUSA)</v>
      </c>
      <c r="N1098" s="12">
        <f t="shared" ref="N1098:N1161" si="35">IF(F1098="","",MONTH(F1098))</f>
        <v>7</v>
      </c>
      <c r="O1098" s="7" t="str">
        <f>IF(N1098="","",VLOOKUP(N1098,Mestre!$B$2:$C$13,2,FALSE))</f>
        <v>Trimestre 3</v>
      </c>
      <c r="R1098"/>
      <c r="S1098"/>
      <c r="T1098"/>
    </row>
    <row r="1099" spans="3:20" ht="15" x14ac:dyDescent="0.25">
      <c r="C1099" s="8" t="s">
        <v>1855</v>
      </c>
      <c r="D1099" s="9">
        <v>20191634</v>
      </c>
      <c r="F1099" s="10">
        <v>43669</v>
      </c>
      <c r="G1099" s="11">
        <v>357.12</v>
      </c>
      <c r="H1099" s="11">
        <v>75</v>
      </c>
      <c r="K1099" s="11">
        <v>432.12</v>
      </c>
      <c r="L1099" s="11" t="s">
        <v>78</v>
      </c>
      <c r="M1099" s="7" t="str">
        <f t="shared" si="34"/>
        <v>DULECENTRE SA</v>
      </c>
      <c r="N1099" s="12">
        <f t="shared" si="35"/>
        <v>7</v>
      </c>
      <c r="O1099" s="7" t="str">
        <f>IF(N1099="","",VLOOKUP(N1099,Mestre!$B$2:$C$13,2,FALSE))</f>
        <v>Trimestre 3</v>
      </c>
      <c r="R1099"/>
      <c r="S1099"/>
      <c r="T1099"/>
    </row>
    <row r="1100" spans="3:20" ht="15" x14ac:dyDescent="0.25">
      <c r="C1100" s="8" t="s">
        <v>1868</v>
      </c>
      <c r="D1100" s="9">
        <v>183147</v>
      </c>
      <c r="F1100" s="10">
        <v>43669</v>
      </c>
      <c r="G1100" s="11">
        <v>17.97</v>
      </c>
      <c r="H1100" s="11">
        <v>3.77</v>
      </c>
      <c r="K1100" s="11">
        <v>21.74</v>
      </c>
      <c r="L1100" s="11" t="s">
        <v>329</v>
      </c>
      <c r="M1100" s="7" t="str">
        <f t="shared" si="34"/>
        <v>COHIMAR HIDRAULICA NEUMATICA S.L.</v>
      </c>
      <c r="N1100" s="12">
        <f t="shared" si="35"/>
        <v>7</v>
      </c>
      <c r="O1100" s="7" t="str">
        <f>IF(N1100="","",VLOOKUP(N1100,Mestre!$B$2:$C$13,2,FALSE))</f>
        <v>Trimestre 3</v>
      </c>
      <c r="R1100"/>
      <c r="S1100"/>
      <c r="T1100"/>
    </row>
    <row r="1101" spans="3:20" ht="15" x14ac:dyDescent="0.25">
      <c r="C1101" s="8" t="s">
        <v>1868</v>
      </c>
      <c r="D1101" s="9">
        <v>183148</v>
      </c>
      <c r="F1101" s="10">
        <v>43669</v>
      </c>
      <c r="G1101" s="11">
        <v>12.49</v>
      </c>
      <c r="H1101" s="11">
        <v>2.62</v>
      </c>
      <c r="K1101" s="11">
        <v>15.11</v>
      </c>
      <c r="L1101" s="11" t="s">
        <v>329</v>
      </c>
      <c r="M1101" s="7" t="str">
        <f t="shared" si="34"/>
        <v>COHIMAR HIDRAULICA NEUMATICA S.L.</v>
      </c>
      <c r="N1101" s="12">
        <f t="shared" si="35"/>
        <v>7</v>
      </c>
      <c r="O1101" s="7" t="str">
        <f>IF(N1101="","",VLOOKUP(N1101,Mestre!$B$2:$C$13,2,FALSE))</f>
        <v>Trimestre 3</v>
      </c>
      <c r="R1101"/>
      <c r="S1101"/>
      <c r="T1101"/>
    </row>
    <row r="1102" spans="3:20" ht="15" x14ac:dyDescent="0.25">
      <c r="C1102" s="8" t="s">
        <v>1978</v>
      </c>
      <c r="D1102" s="9">
        <v>4613039437</v>
      </c>
      <c r="F1102" s="10">
        <v>43616</v>
      </c>
      <c r="G1102" s="11">
        <v>388.7</v>
      </c>
      <c r="H1102" s="11">
        <v>81.63</v>
      </c>
      <c r="K1102" s="11">
        <v>470.33</v>
      </c>
      <c r="L1102" s="11" t="s">
        <v>78</v>
      </c>
      <c r="M1102" s="7" t="str">
        <f t="shared" si="34"/>
        <v>RECA HISPANIA SAU</v>
      </c>
      <c r="N1102" s="12">
        <f t="shared" si="35"/>
        <v>5</v>
      </c>
      <c r="O1102" s="7" t="str">
        <f>IF(N1102="","",VLOOKUP(N1102,Mestre!$B$2:$C$13,2,FALSE))</f>
        <v>Trimestre 2</v>
      </c>
      <c r="R1102"/>
      <c r="S1102"/>
      <c r="T1102"/>
    </row>
    <row r="1103" spans="3:20" ht="15" x14ac:dyDescent="0.25">
      <c r="C1103" s="8" t="s">
        <v>1898</v>
      </c>
      <c r="D1103" s="9" t="s">
        <v>1158</v>
      </c>
      <c r="F1103" s="10">
        <v>43675</v>
      </c>
      <c r="G1103" s="11">
        <v>3274</v>
      </c>
      <c r="H1103" s="11">
        <v>687.54</v>
      </c>
      <c r="K1103" s="11">
        <v>3961.54</v>
      </c>
      <c r="L1103" s="11" t="s">
        <v>78</v>
      </c>
      <c r="M1103" s="7" t="str">
        <f t="shared" si="34"/>
        <v>ABELLAN Y ORTEGA SL</v>
      </c>
      <c r="N1103" s="12">
        <f t="shared" si="35"/>
        <v>7</v>
      </c>
      <c r="O1103" s="7" t="str">
        <f>IF(N1103="","",VLOOKUP(N1103,Mestre!$B$2:$C$13,2,FALSE))</f>
        <v>Trimestre 3</v>
      </c>
      <c r="R1103"/>
      <c r="S1103"/>
      <c r="T1103"/>
    </row>
    <row r="1104" spans="3:20" ht="15" x14ac:dyDescent="0.25">
      <c r="C1104" s="8" t="s">
        <v>1920</v>
      </c>
      <c r="D1104" s="9">
        <v>23952</v>
      </c>
      <c r="F1104" s="10">
        <v>43670</v>
      </c>
      <c r="G1104" s="11">
        <v>156.59</v>
      </c>
      <c r="H1104" s="11">
        <v>32.880000000000003</v>
      </c>
      <c r="K1104" s="11">
        <v>189.47</v>
      </c>
      <c r="L1104" s="11" t="s">
        <v>78</v>
      </c>
      <c r="M1104" s="7" t="str">
        <f t="shared" si="34"/>
        <v>TALLERES LLIÇA, S.L.</v>
      </c>
      <c r="N1104" s="12">
        <f t="shared" si="35"/>
        <v>7</v>
      </c>
      <c r="O1104" s="7" t="str">
        <f>IF(N1104="","",VLOOKUP(N1104,Mestre!$B$2:$C$13,2,FALSE))</f>
        <v>Trimestre 3</v>
      </c>
      <c r="R1104"/>
      <c r="S1104"/>
      <c r="T1104"/>
    </row>
    <row r="1105" spans="3:20" ht="15" x14ac:dyDescent="0.25">
      <c r="C1105" s="8" t="s">
        <v>1920</v>
      </c>
      <c r="D1105" s="9">
        <v>23951</v>
      </c>
      <c r="F1105" s="10">
        <v>43670</v>
      </c>
      <c r="G1105" s="11">
        <v>109.65</v>
      </c>
      <c r="H1105" s="11">
        <v>23.03</v>
      </c>
      <c r="K1105" s="11">
        <v>132.68</v>
      </c>
      <c r="L1105" s="11" t="s">
        <v>78</v>
      </c>
      <c r="M1105" s="7" t="str">
        <f t="shared" si="34"/>
        <v>TALLERES LLIÇA, S.L.</v>
      </c>
      <c r="N1105" s="12">
        <f t="shared" si="35"/>
        <v>7</v>
      </c>
      <c r="O1105" s="7" t="str">
        <f>IF(N1105="","",VLOOKUP(N1105,Mestre!$B$2:$C$13,2,FALSE))</f>
        <v>Trimestre 3</v>
      </c>
      <c r="R1105"/>
      <c r="S1105"/>
      <c r="T1105"/>
    </row>
    <row r="1106" spans="3:20" ht="15" x14ac:dyDescent="0.25">
      <c r="C1106" s="8" t="s">
        <v>1920</v>
      </c>
      <c r="D1106" s="9">
        <v>23860</v>
      </c>
      <c r="F1106" s="10">
        <v>43657</v>
      </c>
      <c r="G1106" s="11">
        <v>250.74</v>
      </c>
      <c r="H1106" s="11">
        <v>52.66</v>
      </c>
      <c r="K1106" s="11">
        <v>303.39999999999998</v>
      </c>
      <c r="L1106" s="11" t="s">
        <v>78</v>
      </c>
      <c r="M1106" s="7" t="str">
        <f t="shared" si="34"/>
        <v>TALLERES LLIÇA, S.L.</v>
      </c>
      <c r="N1106" s="12">
        <f t="shared" si="35"/>
        <v>7</v>
      </c>
      <c r="O1106" s="7" t="str">
        <f>IF(N1106="","",VLOOKUP(N1106,Mestre!$B$2:$C$13,2,FALSE))</f>
        <v>Trimestre 3</v>
      </c>
      <c r="R1106"/>
      <c r="S1106"/>
      <c r="T1106"/>
    </row>
    <row r="1107" spans="3:20" ht="15" x14ac:dyDescent="0.25">
      <c r="C1107" s="8" t="s">
        <v>1920</v>
      </c>
      <c r="D1107" s="9">
        <v>23950</v>
      </c>
      <c r="F1107" s="10">
        <v>43670</v>
      </c>
      <c r="G1107" s="11">
        <v>960.5</v>
      </c>
      <c r="H1107" s="11">
        <v>201.71</v>
      </c>
      <c r="K1107" s="11">
        <v>1162.21</v>
      </c>
      <c r="L1107" s="11" t="s">
        <v>78</v>
      </c>
      <c r="M1107" s="7" t="str">
        <f t="shared" si="34"/>
        <v>TALLERES LLIÇA, S.L.</v>
      </c>
      <c r="N1107" s="12">
        <f t="shared" si="35"/>
        <v>7</v>
      </c>
      <c r="O1107" s="7" t="str">
        <f>IF(N1107="","",VLOOKUP(N1107,Mestre!$B$2:$C$13,2,FALSE))</f>
        <v>Trimestre 3</v>
      </c>
      <c r="R1107"/>
      <c r="S1107"/>
      <c r="T1107"/>
    </row>
    <row r="1108" spans="3:20" ht="15" x14ac:dyDescent="0.25">
      <c r="C1108" s="8" t="s">
        <v>1946</v>
      </c>
      <c r="D1108" s="9">
        <v>11</v>
      </c>
      <c r="E1108" s="8" t="s">
        <v>1862</v>
      </c>
      <c r="F1108" s="10">
        <v>43672</v>
      </c>
      <c r="G1108" s="11">
        <v>-745</v>
      </c>
      <c r="H1108" s="11">
        <v>-156.44999999999999</v>
      </c>
      <c r="K1108" s="11">
        <v>-901.45</v>
      </c>
      <c r="L1108" s="11" t="s">
        <v>1157</v>
      </c>
      <c r="M1108" s="7" t="str">
        <f t="shared" si="34"/>
        <v>CONSTRUCCIONES FERTRES SL</v>
      </c>
      <c r="N1108" s="12">
        <f t="shared" si="35"/>
        <v>7</v>
      </c>
      <c r="O1108" s="7" t="str">
        <f>IF(N1108="","",VLOOKUP(N1108,Mestre!$B$2:$C$13,2,FALSE))</f>
        <v>Trimestre 3</v>
      </c>
      <c r="R1108"/>
      <c r="S1108"/>
      <c r="T1108"/>
    </row>
    <row r="1109" spans="3:20" ht="15" x14ac:dyDescent="0.25">
      <c r="C1109" s="8" t="s">
        <v>1946</v>
      </c>
      <c r="D1109" s="9">
        <v>190105</v>
      </c>
      <c r="F1109" s="10">
        <v>43646</v>
      </c>
      <c r="G1109" s="11">
        <v>4400</v>
      </c>
      <c r="H1109" s="11">
        <v>924</v>
      </c>
      <c r="K1109" s="11">
        <v>5324</v>
      </c>
      <c r="L1109" s="11" t="s">
        <v>1156</v>
      </c>
      <c r="M1109" s="7" t="str">
        <f t="shared" si="34"/>
        <v>CONSTRUCCIONES FERTRES SL</v>
      </c>
      <c r="N1109" s="12">
        <f t="shared" si="35"/>
        <v>6</v>
      </c>
      <c r="O1109" s="7" t="str">
        <f>IF(N1109="","",VLOOKUP(N1109,Mestre!$B$2:$C$13,2,FALSE))</f>
        <v>Trimestre 2</v>
      </c>
      <c r="R1109"/>
      <c r="S1109"/>
      <c r="T1109"/>
    </row>
    <row r="1110" spans="3:20" ht="15" x14ac:dyDescent="0.25">
      <c r="C1110" s="8" t="s">
        <v>2025</v>
      </c>
      <c r="D1110" s="9">
        <v>70064879</v>
      </c>
      <c r="F1110" s="10">
        <v>43674</v>
      </c>
      <c r="G1110" s="11">
        <v>687</v>
      </c>
      <c r="H1110" s="11">
        <v>144.27000000000001</v>
      </c>
      <c r="K1110" s="11">
        <v>831.27</v>
      </c>
      <c r="L1110" s="11" t="s">
        <v>1159</v>
      </c>
      <c r="M1110" s="7" t="str">
        <f t="shared" si="34"/>
        <v>JUNGHEINRICH DE ESPAÑA SA</v>
      </c>
      <c r="N1110" s="12">
        <f t="shared" si="35"/>
        <v>7</v>
      </c>
      <c r="O1110" s="7" t="str">
        <f>IF(N1110="","",VLOOKUP(N1110,Mestre!$B$2:$C$13,2,FALSE))</f>
        <v>Trimestre 3</v>
      </c>
      <c r="R1110"/>
      <c r="S1110"/>
      <c r="T1110"/>
    </row>
    <row r="1111" spans="3:20" ht="15" x14ac:dyDescent="0.25">
      <c r="C1111" s="8" t="s">
        <v>2099</v>
      </c>
      <c r="D1111" s="9">
        <v>1229</v>
      </c>
      <c r="F1111" s="10">
        <v>43675</v>
      </c>
      <c r="G1111" s="11">
        <v>3915.65</v>
      </c>
      <c r="H1111" s="11">
        <v>822.29</v>
      </c>
      <c r="K1111" s="11">
        <v>4737.9399999999996</v>
      </c>
      <c r="L1111" s="11" t="s">
        <v>1154</v>
      </c>
      <c r="M1111" s="7" t="str">
        <f t="shared" si="34"/>
        <v>MADERGOOD DISSENY SL</v>
      </c>
      <c r="N1111" s="12">
        <f t="shared" si="35"/>
        <v>7</v>
      </c>
      <c r="O1111" s="7" t="str">
        <f>IF(N1111="","",VLOOKUP(N1111,Mestre!$B$2:$C$13,2,FALSE))</f>
        <v>Trimestre 3</v>
      </c>
      <c r="R1111"/>
      <c r="S1111"/>
      <c r="T1111"/>
    </row>
    <row r="1112" spans="3:20" ht="15" x14ac:dyDescent="0.25">
      <c r="C1112" s="8" t="s">
        <v>2099</v>
      </c>
      <c r="D1112" s="9">
        <v>1230</v>
      </c>
      <c r="F1112" s="10">
        <v>43675</v>
      </c>
      <c r="G1112" s="11">
        <v>544.25</v>
      </c>
      <c r="H1112" s="11">
        <v>114.29</v>
      </c>
      <c r="K1112" s="11">
        <v>658.54</v>
      </c>
      <c r="L1112" s="11" t="s">
        <v>1154</v>
      </c>
      <c r="M1112" s="7" t="str">
        <f t="shared" si="34"/>
        <v>MADERGOOD DISSENY SL</v>
      </c>
      <c r="N1112" s="12">
        <f t="shared" si="35"/>
        <v>7</v>
      </c>
      <c r="O1112" s="7" t="str">
        <f>IF(N1112="","",VLOOKUP(N1112,Mestre!$B$2:$C$13,2,FALSE))</f>
        <v>Trimestre 3</v>
      </c>
      <c r="R1112"/>
      <c r="S1112"/>
      <c r="T1112"/>
    </row>
    <row r="1113" spans="3:20" ht="15" x14ac:dyDescent="0.25">
      <c r="C1113" s="8" t="s">
        <v>1838</v>
      </c>
      <c r="D1113" s="9" t="s">
        <v>1185</v>
      </c>
      <c r="F1113" s="10">
        <v>43665</v>
      </c>
      <c r="G1113" s="11">
        <v>22.61</v>
      </c>
      <c r="H1113" s="11">
        <v>4.75</v>
      </c>
      <c r="K1113" s="11">
        <v>27.36</v>
      </c>
      <c r="L1113" s="11" t="s">
        <v>1184</v>
      </c>
      <c r="M1113" s="7" t="str">
        <f t="shared" si="34"/>
        <v>TELEFONICA DE ESPAÑA, S.A.U.</v>
      </c>
      <c r="N1113" s="12">
        <f t="shared" si="35"/>
        <v>7</v>
      </c>
      <c r="O1113" s="7" t="str">
        <f>IF(N1113="","",VLOOKUP(N1113,Mestre!$B$2:$C$13,2,FALSE))</f>
        <v>Trimestre 3</v>
      </c>
      <c r="R1113"/>
      <c r="S1113"/>
      <c r="T1113"/>
    </row>
    <row r="1114" spans="3:20" ht="15" x14ac:dyDescent="0.25">
      <c r="C1114" s="8" t="s">
        <v>1838</v>
      </c>
      <c r="D1114" s="9" t="s">
        <v>1186</v>
      </c>
      <c r="F1114" s="10">
        <v>43665</v>
      </c>
      <c r="G1114" s="11">
        <v>28.99</v>
      </c>
      <c r="H1114" s="11">
        <v>6.09</v>
      </c>
      <c r="K1114" s="11">
        <v>35.08</v>
      </c>
      <c r="L1114" s="11" t="s">
        <v>1184</v>
      </c>
      <c r="M1114" s="7" t="str">
        <f t="shared" si="34"/>
        <v>TELEFONICA DE ESPAÑA, S.A.U.</v>
      </c>
      <c r="N1114" s="12">
        <f t="shared" si="35"/>
        <v>7</v>
      </c>
      <c r="O1114" s="7" t="str">
        <f>IF(N1114="","",VLOOKUP(N1114,Mestre!$B$2:$C$13,2,FALSE))</f>
        <v>Trimestre 3</v>
      </c>
      <c r="R1114"/>
      <c r="S1114"/>
      <c r="T1114"/>
    </row>
    <row r="1115" spans="3:20" ht="15" x14ac:dyDescent="0.25">
      <c r="C1115" s="8" t="s">
        <v>1838</v>
      </c>
      <c r="D1115" s="9" t="s">
        <v>1187</v>
      </c>
      <c r="F1115" s="10">
        <v>43665</v>
      </c>
      <c r="G1115" s="11">
        <v>18.52</v>
      </c>
      <c r="H1115" s="11">
        <v>3.88</v>
      </c>
      <c r="K1115" s="11">
        <v>22.4</v>
      </c>
      <c r="L1115" s="11" t="s">
        <v>1184</v>
      </c>
      <c r="M1115" s="7" t="str">
        <f t="shared" si="34"/>
        <v>TELEFONICA DE ESPAÑA, S.A.U.</v>
      </c>
      <c r="N1115" s="12">
        <f t="shared" si="35"/>
        <v>7</v>
      </c>
      <c r="O1115" s="7" t="str">
        <f>IF(N1115="","",VLOOKUP(N1115,Mestre!$B$2:$C$13,2,FALSE))</f>
        <v>Trimestre 3</v>
      </c>
      <c r="R1115"/>
      <c r="S1115"/>
      <c r="T1115"/>
    </row>
    <row r="1116" spans="3:20" ht="15" x14ac:dyDescent="0.25">
      <c r="C1116" s="8" t="s">
        <v>1838</v>
      </c>
      <c r="D1116" s="9" t="s">
        <v>1188</v>
      </c>
      <c r="F1116" s="10">
        <v>43665</v>
      </c>
      <c r="G1116" s="11">
        <v>17.75</v>
      </c>
      <c r="H1116" s="11">
        <v>3.73</v>
      </c>
      <c r="K1116" s="11">
        <v>21.48</v>
      </c>
      <c r="L1116" s="11" t="s">
        <v>1184</v>
      </c>
      <c r="M1116" s="7" t="str">
        <f t="shared" si="34"/>
        <v>TELEFONICA DE ESPAÑA, S.A.U.</v>
      </c>
      <c r="N1116" s="12">
        <f t="shared" si="35"/>
        <v>7</v>
      </c>
      <c r="O1116" s="7" t="str">
        <f>IF(N1116="","",VLOOKUP(N1116,Mestre!$B$2:$C$13,2,FALSE))</f>
        <v>Trimestre 3</v>
      </c>
      <c r="R1116"/>
      <c r="S1116"/>
      <c r="T1116"/>
    </row>
    <row r="1117" spans="3:20" ht="15" x14ac:dyDescent="0.25">
      <c r="C1117" s="8" t="s">
        <v>1838</v>
      </c>
      <c r="D1117" s="9" t="s">
        <v>1189</v>
      </c>
      <c r="F1117" s="10">
        <v>43665</v>
      </c>
      <c r="G1117" s="11">
        <v>34.56</v>
      </c>
      <c r="H1117" s="11">
        <v>7.26</v>
      </c>
      <c r="K1117" s="11">
        <v>41.82</v>
      </c>
      <c r="L1117" s="11" t="s">
        <v>1184</v>
      </c>
      <c r="M1117" s="7" t="str">
        <f t="shared" si="34"/>
        <v>TELEFONICA DE ESPAÑA, S.A.U.</v>
      </c>
      <c r="N1117" s="12">
        <f t="shared" si="35"/>
        <v>7</v>
      </c>
      <c r="O1117" s="7" t="str">
        <f>IF(N1117="","",VLOOKUP(N1117,Mestre!$B$2:$C$13,2,FALSE))</f>
        <v>Trimestre 3</v>
      </c>
      <c r="R1117"/>
      <c r="S1117"/>
      <c r="T1117"/>
    </row>
    <row r="1118" spans="3:20" ht="15" x14ac:dyDescent="0.25">
      <c r="C1118" s="8" t="s">
        <v>1838</v>
      </c>
      <c r="D1118" s="9" t="s">
        <v>1179</v>
      </c>
      <c r="F1118" s="10">
        <v>43665</v>
      </c>
      <c r="G1118" s="11">
        <v>8.6199999999999992</v>
      </c>
      <c r="H1118" s="11">
        <v>1.82</v>
      </c>
      <c r="K1118" s="11">
        <v>10.44</v>
      </c>
      <c r="L1118" s="11" t="s">
        <v>1180</v>
      </c>
      <c r="M1118" s="7" t="str">
        <f t="shared" si="34"/>
        <v>TELEFONICA DE ESPAÑA, S.A.U.</v>
      </c>
      <c r="N1118" s="12">
        <f t="shared" si="35"/>
        <v>7</v>
      </c>
      <c r="O1118" s="7" t="str">
        <f>IF(N1118="","",VLOOKUP(N1118,Mestre!$B$2:$C$13,2,FALSE))</f>
        <v>Trimestre 3</v>
      </c>
      <c r="R1118"/>
      <c r="S1118"/>
      <c r="T1118"/>
    </row>
    <row r="1119" spans="3:20" ht="15" x14ac:dyDescent="0.25">
      <c r="C1119" s="8" t="s">
        <v>1838</v>
      </c>
      <c r="D1119" s="9" t="s">
        <v>1181</v>
      </c>
      <c r="F1119" s="10">
        <v>43665</v>
      </c>
      <c r="G1119" s="11">
        <v>180.72</v>
      </c>
      <c r="H1119" s="11">
        <v>37.950000000000003</v>
      </c>
      <c r="K1119" s="11">
        <v>218.67</v>
      </c>
      <c r="L1119" s="11" t="s">
        <v>1182</v>
      </c>
      <c r="M1119" s="7" t="str">
        <f t="shared" si="34"/>
        <v>TELEFONICA DE ESPAÑA, S.A.U.</v>
      </c>
      <c r="N1119" s="12">
        <f t="shared" si="35"/>
        <v>7</v>
      </c>
      <c r="O1119" s="7" t="str">
        <f>IF(N1119="","",VLOOKUP(N1119,Mestre!$B$2:$C$13,2,FALSE))</f>
        <v>Trimestre 3</v>
      </c>
      <c r="R1119"/>
      <c r="S1119"/>
      <c r="T1119"/>
    </row>
    <row r="1120" spans="3:20" ht="15" x14ac:dyDescent="0.25">
      <c r="C1120" s="8" t="s">
        <v>1838</v>
      </c>
      <c r="D1120" s="9" t="s">
        <v>1183</v>
      </c>
      <c r="F1120" s="10">
        <v>43665</v>
      </c>
      <c r="G1120" s="11">
        <v>23.72</v>
      </c>
      <c r="H1120" s="11">
        <v>4.9800000000000004</v>
      </c>
      <c r="K1120" s="11">
        <v>28.7</v>
      </c>
      <c r="L1120" s="11" t="s">
        <v>1184</v>
      </c>
      <c r="M1120" s="7" t="str">
        <f t="shared" si="34"/>
        <v>TELEFONICA DE ESPAÑA, S.A.U.</v>
      </c>
      <c r="N1120" s="12">
        <f t="shared" si="35"/>
        <v>7</v>
      </c>
      <c r="O1120" s="7" t="str">
        <f>IF(N1120="","",VLOOKUP(N1120,Mestre!$B$2:$C$13,2,FALSE))</f>
        <v>Trimestre 3</v>
      </c>
      <c r="R1120"/>
      <c r="S1120"/>
      <c r="T1120"/>
    </row>
    <row r="1121" spans="3:20" ht="15" x14ac:dyDescent="0.25">
      <c r="C1121" s="8" t="s">
        <v>1835</v>
      </c>
      <c r="D1121" s="9" t="s">
        <v>1173</v>
      </c>
      <c r="F1121" s="10">
        <v>43668</v>
      </c>
      <c r="G1121" s="11">
        <v>481.69</v>
      </c>
      <c r="H1121" s="11">
        <v>101.15</v>
      </c>
      <c r="K1121" s="11">
        <v>582.84</v>
      </c>
      <c r="L1121" s="11" t="s">
        <v>1174</v>
      </c>
      <c r="M1121" s="7" t="str">
        <f t="shared" si="34"/>
        <v>VODAFONE ESPAÑA, SAU</v>
      </c>
      <c r="N1121" s="12">
        <f t="shared" si="35"/>
        <v>7</v>
      </c>
      <c r="O1121" s="7" t="str">
        <f>IF(N1121="","",VLOOKUP(N1121,Mestre!$B$2:$C$13,2,FALSE))</f>
        <v>Trimestre 3</v>
      </c>
      <c r="R1121"/>
      <c r="S1121"/>
      <c r="T1121"/>
    </row>
    <row r="1122" spans="3:20" ht="15" x14ac:dyDescent="0.25">
      <c r="C1122" s="8" t="s">
        <v>1846</v>
      </c>
      <c r="D1122" s="9" t="s">
        <v>1176</v>
      </c>
      <c r="F1122" s="10">
        <v>43670</v>
      </c>
      <c r="G1122" s="11">
        <v>187.98</v>
      </c>
      <c r="H1122" s="11">
        <v>39.479999999999997</v>
      </c>
      <c r="K1122" s="11">
        <v>227.46</v>
      </c>
      <c r="L1122" s="11" t="s">
        <v>1177</v>
      </c>
      <c r="M1122" s="7" t="str">
        <f t="shared" si="34"/>
        <v>ENDESA ENERGIA,SAU</v>
      </c>
      <c r="N1122" s="12">
        <f t="shared" si="35"/>
        <v>7</v>
      </c>
      <c r="O1122" s="7" t="str">
        <f>IF(N1122="","",VLOOKUP(N1122,Mestre!$B$2:$C$13,2,FALSE))</f>
        <v>Trimestre 3</v>
      </c>
      <c r="R1122"/>
      <c r="S1122"/>
      <c r="T1122"/>
    </row>
    <row r="1123" spans="3:20" ht="15" x14ac:dyDescent="0.25">
      <c r="C1123" s="8" t="s">
        <v>1846</v>
      </c>
      <c r="D1123" s="9" t="s">
        <v>1178</v>
      </c>
      <c r="F1123" s="10">
        <v>43670</v>
      </c>
      <c r="G1123" s="11">
        <v>196.1</v>
      </c>
      <c r="H1123" s="11">
        <v>41.18</v>
      </c>
      <c r="K1123" s="11">
        <v>237.28</v>
      </c>
      <c r="L1123" s="11" t="s">
        <v>1177</v>
      </c>
      <c r="M1123" s="7" t="str">
        <f t="shared" si="34"/>
        <v>ENDESA ENERGIA,SAU</v>
      </c>
      <c r="N1123" s="12">
        <f t="shared" si="35"/>
        <v>7</v>
      </c>
      <c r="O1123" s="7" t="str">
        <f>IF(N1123="","",VLOOKUP(N1123,Mestre!$B$2:$C$13,2,FALSE))</f>
        <v>Trimestre 3</v>
      </c>
      <c r="R1123"/>
      <c r="S1123"/>
      <c r="T1123"/>
    </row>
    <row r="1124" spans="3:20" ht="15" x14ac:dyDescent="0.25">
      <c r="C1124" s="8" t="s">
        <v>1886</v>
      </c>
      <c r="D1124" s="9">
        <v>3119</v>
      </c>
      <c r="F1124" s="10">
        <v>43602</v>
      </c>
      <c r="G1124" s="11">
        <v>572</v>
      </c>
      <c r="H1124" s="11">
        <v>120.12</v>
      </c>
      <c r="K1124" s="11">
        <v>692.12</v>
      </c>
      <c r="L1124" s="11" t="s">
        <v>1172</v>
      </c>
      <c r="M1124" s="7" t="str">
        <f t="shared" si="34"/>
        <v>Manuel Exposito Jordán</v>
      </c>
      <c r="N1124" s="12">
        <f t="shared" si="35"/>
        <v>5</v>
      </c>
      <c r="O1124" s="7" t="str">
        <f>IF(N1124="","",VLOOKUP(N1124,Mestre!$B$2:$C$13,2,FALSE))</f>
        <v>Trimestre 2</v>
      </c>
      <c r="R1124"/>
      <c r="S1124"/>
      <c r="T1124"/>
    </row>
    <row r="1125" spans="3:20" ht="15" x14ac:dyDescent="0.25">
      <c r="C1125" s="8" t="s">
        <v>1843</v>
      </c>
      <c r="D1125" s="9" t="s">
        <v>1213</v>
      </c>
      <c r="F1125" s="10">
        <v>43677</v>
      </c>
      <c r="G1125" s="11">
        <v>103.39</v>
      </c>
      <c r="H1125" s="11">
        <v>21.71</v>
      </c>
      <c r="K1125" s="11">
        <v>125.1</v>
      </c>
      <c r="L1125" s="11" t="s">
        <v>1201</v>
      </c>
      <c r="M1125" s="7" t="str">
        <f t="shared" si="34"/>
        <v>COSUIN EQUIPOS DE OFICINA, S.A.</v>
      </c>
      <c r="N1125" s="12">
        <f t="shared" si="35"/>
        <v>7</v>
      </c>
      <c r="O1125" s="7" t="str">
        <f>IF(N1125="","",VLOOKUP(N1125,Mestre!$B$2:$C$13,2,FALSE))</f>
        <v>Trimestre 3</v>
      </c>
      <c r="R1125"/>
      <c r="S1125"/>
      <c r="T1125"/>
    </row>
    <row r="1126" spans="3:20" ht="15" x14ac:dyDescent="0.25">
      <c r="C1126" s="8" t="s">
        <v>1843</v>
      </c>
      <c r="D1126" s="9" t="s">
        <v>1209</v>
      </c>
      <c r="F1126" s="10">
        <v>43677</v>
      </c>
      <c r="G1126" s="11">
        <v>73.63</v>
      </c>
      <c r="H1126" s="11">
        <v>15.46</v>
      </c>
      <c r="K1126" s="11">
        <v>89.09</v>
      </c>
      <c r="L1126" s="11" t="s">
        <v>127</v>
      </c>
      <c r="M1126" s="7" t="str">
        <f t="shared" si="34"/>
        <v>COSUIN EQUIPOS DE OFICINA, S.A.</v>
      </c>
      <c r="N1126" s="12">
        <f t="shared" si="35"/>
        <v>7</v>
      </c>
      <c r="O1126" s="7" t="str">
        <f>IF(N1126="","",VLOOKUP(N1126,Mestre!$B$2:$C$13,2,FALSE))</f>
        <v>Trimestre 3</v>
      </c>
      <c r="R1126"/>
      <c r="S1126"/>
      <c r="T1126"/>
    </row>
    <row r="1127" spans="3:20" ht="15" x14ac:dyDescent="0.25">
      <c r="C1127" s="8" t="s">
        <v>1843</v>
      </c>
      <c r="D1127" s="9" t="s">
        <v>1210</v>
      </c>
      <c r="F1127" s="10">
        <v>43677</v>
      </c>
      <c r="G1127" s="11">
        <v>220.89</v>
      </c>
      <c r="H1127" s="11">
        <v>46.39</v>
      </c>
      <c r="K1127" s="11">
        <v>267.27999999999997</v>
      </c>
      <c r="L1127" s="11" t="s">
        <v>127</v>
      </c>
      <c r="M1127" s="7" t="str">
        <f t="shared" si="34"/>
        <v>COSUIN EQUIPOS DE OFICINA, S.A.</v>
      </c>
      <c r="N1127" s="12">
        <f t="shared" si="35"/>
        <v>7</v>
      </c>
      <c r="O1127" s="7" t="str">
        <f>IF(N1127="","",VLOOKUP(N1127,Mestre!$B$2:$C$13,2,FALSE))</f>
        <v>Trimestre 3</v>
      </c>
      <c r="R1127"/>
      <c r="S1127"/>
      <c r="T1127"/>
    </row>
    <row r="1128" spans="3:20" ht="15" x14ac:dyDescent="0.25">
      <c r="C1128" s="8" t="s">
        <v>1843</v>
      </c>
      <c r="D1128" s="9" t="s">
        <v>1211</v>
      </c>
      <c r="F1128" s="10">
        <v>43677</v>
      </c>
      <c r="G1128" s="11">
        <v>37.94</v>
      </c>
      <c r="H1128" s="11">
        <v>7.97</v>
      </c>
      <c r="K1128" s="11">
        <v>45.91</v>
      </c>
      <c r="L1128" s="11" t="s">
        <v>1201</v>
      </c>
      <c r="M1128" s="7" t="str">
        <f t="shared" si="34"/>
        <v>COSUIN EQUIPOS DE OFICINA, S.A.</v>
      </c>
      <c r="N1128" s="12">
        <f t="shared" si="35"/>
        <v>7</v>
      </c>
      <c r="O1128" s="7" t="str">
        <f>IF(N1128="","",VLOOKUP(N1128,Mestre!$B$2:$C$13,2,FALSE))</f>
        <v>Trimestre 3</v>
      </c>
      <c r="R1128"/>
      <c r="S1128"/>
      <c r="T1128"/>
    </row>
    <row r="1129" spans="3:20" ht="15" x14ac:dyDescent="0.25">
      <c r="C1129" s="8" t="s">
        <v>1843</v>
      </c>
      <c r="D1129" s="9" t="s">
        <v>1212</v>
      </c>
      <c r="F1129" s="10">
        <v>43677</v>
      </c>
      <c r="G1129" s="11">
        <v>97.2</v>
      </c>
      <c r="H1129" s="11">
        <v>20.41</v>
      </c>
      <c r="K1129" s="11">
        <v>117.61</v>
      </c>
      <c r="L1129" s="11" t="s">
        <v>1201</v>
      </c>
      <c r="M1129" s="7" t="str">
        <f t="shared" si="34"/>
        <v>COSUIN EQUIPOS DE OFICINA, S.A.</v>
      </c>
      <c r="N1129" s="12">
        <f t="shared" si="35"/>
        <v>7</v>
      </c>
      <c r="O1129" s="7" t="str">
        <f>IF(N1129="","",VLOOKUP(N1129,Mestre!$B$2:$C$13,2,FALSE))</f>
        <v>Trimestre 3</v>
      </c>
      <c r="R1129"/>
      <c r="S1129"/>
      <c r="T1129"/>
    </row>
    <row r="1130" spans="3:20" ht="15" x14ac:dyDescent="0.25">
      <c r="C1130" s="8" t="s">
        <v>1843</v>
      </c>
      <c r="D1130" s="9" t="s">
        <v>1200</v>
      </c>
      <c r="F1130" s="10">
        <v>43677</v>
      </c>
      <c r="G1130" s="11">
        <v>112.53</v>
      </c>
      <c r="H1130" s="11">
        <v>23.63</v>
      </c>
      <c r="K1130" s="11">
        <v>136.16</v>
      </c>
      <c r="L1130" s="11" t="s">
        <v>1201</v>
      </c>
      <c r="M1130" s="7" t="str">
        <f t="shared" si="34"/>
        <v>COSUIN EQUIPOS DE OFICINA, S.A.</v>
      </c>
      <c r="N1130" s="12">
        <f t="shared" si="35"/>
        <v>7</v>
      </c>
      <c r="O1130" s="7" t="str">
        <f>IF(N1130="","",VLOOKUP(N1130,Mestre!$B$2:$C$13,2,FALSE))</f>
        <v>Trimestre 3</v>
      </c>
      <c r="R1130"/>
      <c r="S1130"/>
      <c r="T1130"/>
    </row>
    <row r="1131" spans="3:20" ht="15" x14ac:dyDescent="0.25">
      <c r="C1131" s="8" t="s">
        <v>1843</v>
      </c>
      <c r="D1131" s="9" t="s">
        <v>1206</v>
      </c>
      <c r="F1131" s="10">
        <v>43677</v>
      </c>
      <c r="G1131" s="11">
        <v>50.63</v>
      </c>
      <c r="H1131" s="11">
        <v>10.63</v>
      </c>
      <c r="K1131" s="11">
        <v>61.26</v>
      </c>
      <c r="L1131" s="11" t="s">
        <v>127</v>
      </c>
      <c r="M1131" s="7" t="str">
        <f t="shared" si="34"/>
        <v>COSUIN EQUIPOS DE OFICINA, S.A.</v>
      </c>
      <c r="N1131" s="12">
        <f t="shared" si="35"/>
        <v>7</v>
      </c>
      <c r="O1131" s="7" t="str">
        <f>IF(N1131="","",VLOOKUP(N1131,Mestre!$B$2:$C$13,2,FALSE))</f>
        <v>Trimestre 3</v>
      </c>
      <c r="R1131"/>
      <c r="S1131"/>
      <c r="T1131"/>
    </row>
    <row r="1132" spans="3:20" ht="15" x14ac:dyDescent="0.25">
      <c r="C1132" s="8" t="s">
        <v>1843</v>
      </c>
      <c r="D1132" s="9" t="s">
        <v>1202</v>
      </c>
      <c r="F1132" s="10">
        <v>43677</v>
      </c>
      <c r="G1132" s="11">
        <v>124.82</v>
      </c>
      <c r="H1132" s="11">
        <v>26.21</v>
      </c>
      <c r="K1132" s="11">
        <v>151.03</v>
      </c>
      <c r="L1132" s="11" t="s">
        <v>1201</v>
      </c>
      <c r="M1132" s="7" t="str">
        <f t="shared" si="34"/>
        <v>COSUIN EQUIPOS DE OFICINA, S.A.</v>
      </c>
      <c r="N1132" s="12">
        <f t="shared" si="35"/>
        <v>7</v>
      </c>
      <c r="O1132" s="7" t="str">
        <f>IF(N1132="","",VLOOKUP(N1132,Mestre!$B$2:$C$13,2,FALSE))</f>
        <v>Trimestre 3</v>
      </c>
      <c r="R1132"/>
      <c r="S1132"/>
      <c r="T1132"/>
    </row>
    <row r="1133" spans="3:20" ht="15" x14ac:dyDescent="0.25">
      <c r="C1133" s="8" t="s">
        <v>1843</v>
      </c>
      <c r="D1133" s="9" t="s">
        <v>1207</v>
      </c>
      <c r="F1133" s="10">
        <v>43677</v>
      </c>
      <c r="G1133" s="11">
        <v>73.63</v>
      </c>
      <c r="H1133" s="11">
        <v>15.46</v>
      </c>
      <c r="K1133" s="11">
        <v>89.09</v>
      </c>
      <c r="L1133" s="11" t="s">
        <v>127</v>
      </c>
      <c r="M1133" s="7" t="str">
        <f t="shared" si="34"/>
        <v>COSUIN EQUIPOS DE OFICINA, S.A.</v>
      </c>
      <c r="N1133" s="12">
        <f t="shared" si="35"/>
        <v>7</v>
      </c>
      <c r="O1133" s="7" t="str">
        <f>IF(N1133="","",VLOOKUP(N1133,Mestre!$B$2:$C$13,2,FALSE))</f>
        <v>Trimestre 3</v>
      </c>
      <c r="R1133"/>
      <c r="S1133"/>
      <c r="T1133"/>
    </row>
    <row r="1134" spans="3:20" ht="15" x14ac:dyDescent="0.25">
      <c r="C1134" s="8" t="s">
        <v>1843</v>
      </c>
      <c r="D1134" s="9" t="s">
        <v>1208</v>
      </c>
      <c r="F1134" s="10">
        <v>43677</v>
      </c>
      <c r="G1134" s="11">
        <v>42.94</v>
      </c>
      <c r="H1134" s="11">
        <v>9.02</v>
      </c>
      <c r="K1134" s="11">
        <v>51.96</v>
      </c>
      <c r="L1134" s="11" t="s">
        <v>1201</v>
      </c>
      <c r="M1134" s="7" t="str">
        <f t="shared" si="34"/>
        <v>COSUIN EQUIPOS DE OFICINA, S.A.</v>
      </c>
      <c r="N1134" s="12">
        <f t="shared" si="35"/>
        <v>7</v>
      </c>
      <c r="O1134" s="7" t="str">
        <f>IF(N1134="","",VLOOKUP(N1134,Mestre!$B$2:$C$13,2,FALSE))</f>
        <v>Trimestre 3</v>
      </c>
      <c r="R1134"/>
      <c r="S1134"/>
      <c r="T1134"/>
    </row>
    <row r="1135" spans="3:20" ht="15" x14ac:dyDescent="0.25">
      <c r="C1135" s="8" t="s">
        <v>1843</v>
      </c>
      <c r="D1135" s="9" t="s">
        <v>1205</v>
      </c>
      <c r="F1135" s="10">
        <v>43677</v>
      </c>
      <c r="G1135" s="11">
        <v>61.74</v>
      </c>
      <c r="H1135" s="11">
        <v>12.97</v>
      </c>
      <c r="K1135" s="11">
        <v>74.709999999999994</v>
      </c>
      <c r="L1135" s="11" t="s">
        <v>129</v>
      </c>
      <c r="M1135" s="7" t="str">
        <f t="shared" si="34"/>
        <v>COSUIN EQUIPOS DE OFICINA, S.A.</v>
      </c>
      <c r="N1135" s="12">
        <f t="shared" si="35"/>
        <v>7</v>
      </c>
      <c r="O1135" s="7" t="str">
        <f>IF(N1135="","",VLOOKUP(N1135,Mestre!$B$2:$C$13,2,FALSE))</f>
        <v>Trimestre 3</v>
      </c>
      <c r="R1135"/>
      <c r="S1135"/>
      <c r="T1135"/>
    </row>
    <row r="1136" spans="3:20" ht="15" x14ac:dyDescent="0.25">
      <c r="C1136" s="8" t="s">
        <v>1843</v>
      </c>
      <c r="D1136" s="9" t="s">
        <v>1203</v>
      </c>
      <c r="F1136" s="10">
        <v>43677</v>
      </c>
      <c r="G1136" s="11">
        <v>104.71</v>
      </c>
      <c r="H1136" s="11">
        <v>21.99</v>
      </c>
      <c r="K1136" s="11">
        <v>126.7</v>
      </c>
      <c r="L1136" s="11" t="s">
        <v>1201</v>
      </c>
      <c r="M1136" s="7" t="str">
        <f t="shared" si="34"/>
        <v>COSUIN EQUIPOS DE OFICINA, S.A.</v>
      </c>
      <c r="N1136" s="12">
        <f t="shared" si="35"/>
        <v>7</v>
      </c>
      <c r="O1136" s="7" t="str">
        <f>IF(N1136="","",VLOOKUP(N1136,Mestre!$B$2:$C$13,2,FALSE))</f>
        <v>Trimestre 3</v>
      </c>
      <c r="R1136"/>
      <c r="S1136"/>
      <c r="T1136"/>
    </row>
    <row r="1137" spans="3:20" ht="15" x14ac:dyDescent="0.25">
      <c r="C1137" s="8" t="s">
        <v>1843</v>
      </c>
      <c r="D1137" s="9" t="s">
        <v>1204</v>
      </c>
      <c r="F1137" s="10">
        <v>43677</v>
      </c>
      <c r="G1137" s="11">
        <v>73.63</v>
      </c>
      <c r="H1137" s="11">
        <v>15.46</v>
      </c>
      <c r="K1137" s="11">
        <v>89.09</v>
      </c>
      <c r="L1137" s="11" t="s">
        <v>129</v>
      </c>
      <c r="M1137" s="7" t="str">
        <f t="shared" si="34"/>
        <v>COSUIN EQUIPOS DE OFICINA, S.A.</v>
      </c>
      <c r="N1137" s="12">
        <f t="shared" si="35"/>
        <v>7</v>
      </c>
      <c r="O1137" s="7" t="str">
        <f>IF(N1137="","",VLOOKUP(N1137,Mestre!$B$2:$C$13,2,FALSE))</f>
        <v>Trimestre 3</v>
      </c>
      <c r="R1137"/>
      <c r="S1137"/>
      <c r="T1137"/>
    </row>
    <row r="1138" spans="3:20" ht="15" x14ac:dyDescent="0.25">
      <c r="C1138" s="8" t="s">
        <v>1839</v>
      </c>
      <c r="D1138" s="9">
        <v>20195110922</v>
      </c>
      <c r="F1138" s="10">
        <v>43672</v>
      </c>
      <c r="G1138" s="11">
        <v>73.08</v>
      </c>
      <c r="H1138" s="11">
        <v>3.96</v>
      </c>
      <c r="K1138" s="11">
        <v>77.040000000000006</v>
      </c>
      <c r="L1138" s="11" t="s">
        <v>938</v>
      </c>
      <c r="M1138" s="7" t="str">
        <f t="shared" si="34"/>
        <v>AIGUES DE BARCELONA ,S.A.</v>
      </c>
      <c r="N1138" s="12">
        <f t="shared" si="35"/>
        <v>7</v>
      </c>
      <c r="O1138" s="7" t="str">
        <f>IF(N1138="","",VLOOKUP(N1138,Mestre!$B$2:$C$13,2,FALSE))</f>
        <v>Trimestre 3</v>
      </c>
      <c r="R1138"/>
      <c r="S1138"/>
      <c r="T1138"/>
    </row>
    <row r="1139" spans="3:20" ht="15" x14ac:dyDescent="0.25">
      <c r="C1139" s="8" t="s">
        <v>1839</v>
      </c>
      <c r="D1139" s="9">
        <v>20195110923</v>
      </c>
      <c r="F1139" s="10">
        <v>43672</v>
      </c>
      <c r="G1139" s="11">
        <v>69.510000000000005</v>
      </c>
      <c r="H1139" s="11">
        <v>3.6</v>
      </c>
      <c r="K1139" s="11">
        <v>73.11</v>
      </c>
      <c r="L1139" s="11" t="s">
        <v>938</v>
      </c>
      <c r="M1139" s="7" t="str">
        <f t="shared" si="34"/>
        <v>AIGUES DE BARCELONA ,S.A.</v>
      </c>
      <c r="N1139" s="12">
        <f t="shared" si="35"/>
        <v>7</v>
      </c>
      <c r="O1139" s="7" t="str">
        <f>IF(N1139="","",VLOOKUP(N1139,Mestre!$B$2:$C$13,2,FALSE))</f>
        <v>Trimestre 3</v>
      </c>
      <c r="R1139"/>
      <c r="S1139"/>
      <c r="T1139"/>
    </row>
    <row r="1140" spans="3:20" ht="15" x14ac:dyDescent="0.25">
      <c r="C1140" s="8" t="s">
        <v>1839</v>
      </c>
      <c r="D1140" s="9">
        <v>20195110921</v>
      </c>
      <c r="F1140" s="10">
        <v>43672</v>
      </c>
      <c r="G1140" s="11">
        <v>88.94</v>
      </c>
      <c r="H1140" s="11">
        <v>3.87</v>
      </c>
      <c r="K1140" s="11">
        <v>92.81</v>
      </c>
      <c r="L1140" s="11" t="s">
        <v>938</v>
      </c>
      <c r="M1140" s="7" t="str">
        <f t="shared" si="34"/>
        <v>AIGUES DE BARCELONA ,S.A.</v>
      </c>
      <c r="N1140" s="12">
        <f t="shared" si="35"/>
        <v>7</v>
      </c>
      <c r="O1140" s="7" t="str">
        <f>IF(N1140="","",VLOOKUP(N1140,Mestre!$B$2:$C$13,2,FALSE))</f>
        <v>Trimestre 3</v>
      </c>
      <c r="R1140"/>
      <c r="S1140"/>
      <c r="T1140"/>
    </row>
    <row r="1141" spans="3:20" ht="15" x14ac:dyDescent="0.25">
      <c r="C1141" s="8" t="s">
        <v>1839</v>
      </c>
      <c r="D1141" s="9">
        <v>20195110933</v>
      </c>
      <c r="F1141" s="10">
        <v>43672</v>
      </c>
      <c r="G1141" s="11">
        <v>84.48</v>
      </c>
      <c r="H1141" s="11">
        <v>3.42</v>
      </c>
      <c r="K1141" s="11">
        <v>87.9</v>
      </c>
      <c r="L1141" s="11" t="s">
        <v>1175</v>
      </c>
      <c r="M1141" s="7" t="str">
        <f t="shared" si="34"/>
        <v>AIGUES DE BARCELONA ,S.A.</v>
      </c>
      <c r="N1141" s="12">
        <f t="shared" si="35"/>
        <v>7</v>
      </c>
      <c r="O1141" s="7" t="str">
        <f>IF(N1141="","",VLOOKUP(N1141,Mestre!$B$2:$C$13,2,FALSE))</f>
        <v>Trimestre 3</v>
      </c>
      <c r="R1141"/>
      <c r="S1141"/>
      <c r="T1141"/>
    </row>
    <row r="1142" spans="3:20" ht="15" x14ac:dyDescent="0.25">
      <c r="C1142" s="8" t="s">
        <v>1839</v>
      </c>
      <c r="D1142" s="9">
        <v>20195194488</v>
      </c>
      <c r="F1142" s="10">
        <v>43677</v>
      </c>
      <c r="G1142" s="11">
        <v>2832.48</v>
      </c>
      <c r="H1142" s="11">
        <v>279.89999999999998</v>
      </c>
      <c r="K1142" s="11">
        <v>3112.38</v>
      </c>
      <c r="L1142" s="11" t="s">
        <v>938</v>
      </c>
      <c r="M1142" s="7" t="str">
        <f t="shared" si="34"/>
        <v>AIGUES DE BARCELONA ,S.A.</v>
      </c>
      <c r="N1142" s="12">
        <f t="shared" si="35"/>
        <v>7</v>
      </c>
      <c r="O1142" s="7" t="str">
        <f>IF(N1142="","",VLOOKUP(N1142,Mestre!$B$2:$C$13,2,FALSE))</f>
        <v>Trimestre 3</v>
      </c>
      <c r="R1142"/>
      <c r="S1142"/>
      <c r="T1142"/>
    </row>
    <row r="1143" spans="3:20" ht="15" x14ac:dyDescent="0.25">
      <c r="C1143" s="8" t="s">
        <v>1900</v>
      </c>
      <c r="D1143" s="9" t="s">
        <v>1191</v>
      </c>
      <c r="F1143" s="10">
        <v>43622</v>
      </c>
      <c r="G1143" s="11">
        <v>704.7</v>
      </c>
      <c r="H1143" s="11">
        <v>147.99</v>
      </c>
      <c r="K1143" s="11">
        <v>852.69</v>
      </c>
      <c r="L1143" s="11" t="s">
        <v>1192</v>
      </c>
      <c r="M1143" s="7" t="str">
        <f t="shared" si="34"/>
        <v>INSNET SL</v>
      </c>
      <c r="N1143" s="12">
        <f t="shared" si="35"/>
        <v>6</v>
      </c>
      <c r="O1143" s="7" t="str">
        <f>IF(N1143="","",VLOOKUP(N1143,Mestre!$B$2:$C$13,2,FALSE))</f>
        <v>Trimestre 2</v>
      </c>
      <c r="R1143"/>
      <c r="S1143"/>
      <c r="T1143"/>
    </row>
    <row r="1144" spans="3:20" ht="15" x14ac:dyDescent="0.25">
      <c r="C1144" s="8" t="s">
        <v>1852</v>
      </c>
      <c r="D1144" s="9">
        <v>11439</v>
      </c>
      <c r="F1144" s="10">
        <v>43651</v>
      </c>
      <c r="G1144" s="11">
        <v>63.36</v>
      </c>
      <c r="H1144" s="11">
        <v>13.31</v>
      </c>
      <c r="K1144" s="11">
        <v>76.67</v>
      </c>
      <c r="L1144" s="11" t="s">
        <v>1026</v>
      </c>
      <c r="M1144" s="7" t="str">
        <f t="shared" si="34"/>
        <v>HIGIENE I PROTECCIO, S.L.</v>
      </c>
      <c r="N1144" s="12">
        <f t="shared" si="35"/>
        <v>7</v>
      </c>
      <c r="O1144" s="7" t="str">
        <f>IF(N1144="","",VLOOKUP(N1144,Mestre!$B$2:$C$13,2,FALSE))</f>
        <v>Trimestre 3</v>
      </c>
      <c r="R1144"/>
      <c r="S1144"/>
      <c r="T1144"/>
    </row>
    <row r="1145" spans="3:20" ht="15" x14ac:dyDescent="0.25">
      <c r="C1145" s="8" t="s">
        <v>1852</v>
      </c>
      <c r="D1145" s="9">
        <v>11496</v>
      </c>
      <c r="F1145" s="10">
        <v>43672</v>
      </c>
      <c r="G1145" s="11">
        <v>249.48</v>
      </c>
      <c r="H1145" s="11">
        <v>52.38</v>
      </c>
      <c r="K1145" s="11">
        <v>301.86</v>
      </c>
      <c r="L1145" s="11" t="s">
        <v>1026</v>
      </c>
      <c r="M1145" s="7" t="str">
        <f t="shared" si="34"/>
        <v>HIGIENE I PROTECCIO, S.L.</v>
      </c>
      <c r="N1145" s="12">
        <f t="shared" si="35"/>
        <v>7</v>
      </c>
      <c r="O1145" s="7" t="str">
        <f>IF(N1145="","",VLOOKUP(N1145,Mestre!$B$2:$C$13,2,FALSE))</f>
        <v>Trimestre 3</v>
      </c>
      <c r="R1145"/>
      <c r="S1145"/>
      <c r="T1145"/>
    </row>
    <row r="1146" spans="3:20" ht="15" x14ac:dyDescent="0.25">
      <c r="C1146" s="8" t="s">
        <v>1853</v>
      </c>
      <c r="D1146" s="9" t="s">
        <v>1214</v>
      </c>
      <c r="F1146" s="10">
        <v>43677</v>
      </c>
      <c r="G1146" s="11">
        <v>24.82</v>
      </c>
      <c r="H1146" s="11">
        <v>5.21</v>
      </c>
      <c r="K1146" s="11">
        <v>30.03</v>
      </c>
      <c r="L1146" s="11" t="s">
        <v>78</v>
      </c>
      <c r="M1146" s="7" t="str">
        <f t="shared" si="34"/>
        <v>FERRETERIA PEPIOL, S.A.</v>
      </c>
      <c r="N1146" s="12">
        <f t="shared" si="35"/>
        <v>7</v>
      </c>
      <c r="O1146" s="7" t="str">
        <f>IF(N1146="","",VLOOKUP(N1146,Mestre!$B$2:$C$13,2,FALSE))</f>
        <v>Trimestre 3</v>
      </c>
      <c r="R1146"/>
      <c r="S1146"/>
      <c r="T1146"/>
    </row>
    <row r="1147" spans="3:20" ht="15" x14ac:dyDescent="0.25">
      <c r="C1147" s="8" t="s">
        <v>1854</v>
      </c>
      <c r="D1147" s="9">
        <v>2019619004546</v>
      </c>
      <c r="F1147" s="10">
        <v>43664</v>
      </c>
      <c r="G1147" s="11">
        <v>11291.17</v>
      </c>
      <c r="H1147" s="11">
        <v>2371.15</v>
      </c>
      <c r="K1147" s="11">
        <v>13662.32</v>
      </c>
      <c r="L1147" s="11" t="s">
        <v>1095</v>
      </c>
      <c r="M1147" s="7" t="str">
        <f t="shared" si="34"/>
        <v>SOCIEDAD CATALANA DE PETROLIS, S.A.</v>
      </c>
      <c r="N1147" s="12">
        <f t="shared" si="35"/>
        <v>7</v>
      </c>
      <c r="O1147" s="7" t="str">
        <f>IF(N1147="","",VLOOKUP(N1147,Mestre!$B$2:$C$13,2,FALSE))</f>
        <v>Trimestre 3</v>
      </c>
      <c r="R1147"/>
      <c r="S1147"/>
      <c r="T1147"/>
    </row>
    <row r="1148" spans="3:20" ht="15" x14ac:dyDescent="0.25">
      <c r="C1148" s="8" t="s">
        <v>1851</v>
      </c>
      <c r="D1148" s="9">
        <v>191588</v>
      </c>
      <c r="F1148" s="10">
        <v>43676</v>
      </c>
      <c r="G1148" s="11">
        <v>12.39</v>
      </c>
      <c r="H1148" s="11">
        <v>2.6</v>
      </c>
      <c r="K1148" s="11">
        <v>14.99</v>
      </c>
      <c r="L1148" s="11" t="s">
        <v>96</v>
      </c>
      <c r="M1148" s="7" t="str">
        <f t="shared" si="34"/>
        <v>BETA SYSTEM INFORMATICA SL</v>
      </c>
      <c r="N1148" s="12">
        <f t="shared" si="35"/>
        <v>7</v>
      </c>
      <c r="O1148" s="7" t="str">
        <f>IF(N1148="","",VLOOKUP(N1148,Mestre!$B$2:$C$13,2,FALSE))</f>
        <v>Trimestre 3</v>
      </c>
      <c r="R1148"/>
      <c r="S1148"/>
      <c r="T1148"/>
    </row>
    <row r="1149" spans="3:20" ht="15" x14ac:dyDescent="0.25">
      <c r="C1149" s="8" t="s">
        <v>1855</v>
      </c>
      <c r="D1149" s="9">
        <v>20191733</v>
      </c>
      <c r="F1149" s="10">
        <v>43676</v>
      </c>
      <c r="G1149" s="11">
        <v>1207.83</v>
      </c>
      <c r="H1149" s="11">
        <v>253.64</v>
      </c>
      <c r="K1149" s="11">
        <v>1461.47</v>
      </c>
      <c r="L1149" s="11" t="s">
        <v>78</v>
      </c>
      <c r="M1149" s="7" t="str">
        <f t="shared" si="34"/>
        <v>DULECENTRE SA</v>
      </c>
      <c r="N1149" s="12">
        <f t="shared" si="35"/>
        <v>7</v>
      </c>
      <c r="O1149" s="7" t="str">
        <f>IF(N1149="","",VLOOKUP(N1149,Mestre!$B$2:$C$13,2,FALSE))</f>
        <v>Trimestre 3</v>
      </c>
      <c r="R1149"/>
      <c r="S1149"/>
      <c r="T1149"/>
    </row>
    <row r="1150" spans="3:20" ht="15" x14ac:dyDescent="0.25">
      <c r="C1150" s="8" t="s">
        <v>1868</v>
      </c>
      <c r="D1150" s="9">
        <v>183258</v>
      </c>
      <c r="F1150" s="10">
        <v>43670</v>
      </c>
      <c r="G1150" s="11">
        <v>328.73</v>
      </c>
      <c r="H1150" s="11">
        <v>69.03</v>
      </c>
      <c r="K1150" s="11">
        <v>397.76</v>
      </c>
      <c r="L1150" s="11" t="s">
        <v>329</v>
      </c>
      <c r="M1150" s="7" t="str">
        <f t="shared" si="34"/>
        <v>COHIMAR HIDRAULICA NEUMATICA S.L.</v>
      </c>
      <c r="N1150" s="12">
        <f t="shared" si="35"/>
        <v>7</v>
      </c>
      <c r="O1150" s="7" t="str">
        <f>IF(N1150="","",VLOOKUP(N1150,Mestre!$B$2:$C$13,2,FALSE))</f>
        <v>Trimestre 3</v>
      </c>
      <c r="R1150"/>
      <c r="S1150"/>
      <c r="T1150"/>
    </row>
    <row r="1151" spans="3:20" ht="15" x14ac:dyDescent="0.25">
      <c r="C1151" s="8" t="s">
        <v>1879</v>
      </c>
      <c r="D1151" s="9">
        <v>190695</v>
      </c>
      <c r="F1151" s="10">
        <v>43677</v>
      </c>
      <c r="G1151" s="11">
        <v>310.36</v>
      </c>
      <c r="H1151" s="11">
        <v>65.180000000000007</v>
      </c>
      <c r="K1151" s="11">
        <v>375.54</v>
      </c>
      <c r="L1151" s="11" t="s">
        <v>78</v>
      </c>
      <c r="M1151" s="7" t="str">
        <f t="shared" si="34"/>
        <v>NASER ELECTRONIC SL</v>
      </c>
      <c r="N1151" s="12">
        <f t="shared" si="35"/>
        <v>7</v>
      </c>
      <c r="O1151" s="7" t="str">
        <f>IF(N1151="","",VLOOKUP(N1151,Mestre!$B$2:$C$13,2,FALSE))</f>
        <v>Trimestre 3</v>
      </c>
      <c r="R1151"/>
      <c r="S1151"/>
      <c r="T1151"/>
    </row>
    <row r="1152" spans="3:20" ht="15" x14ac:dyDescent="0.25">
      <c r="C1152" s="8" t="s">
        <v>1892</v>
      </c>
      <c r="D1152" s="9">
        <v>322</v>
      </c>
      <c r="F1152" s="10">
        <v>43677</v>
      </c>
      <c r="G1152" s="11">
        <v>877.68</v>
      </c>
      <c r="H1152" s="11">
        <v>184.31</v>
      </c>
      <c r="K1152" s="11">
        <v>1061.99</v>
      </c>
      <c r="L1152" s="11" t="s">
        <v>78</v>
      </c>
      <c r="M1152" s="7" t="str">
        <f t="shared" si="34"/>
        <v>CEMI , S.A</v>
      </c>
      <c r="N1152" s="12">
        <f t="shared" si="35"/>
        <v>7</v>
      </c>
      <c r="O1152" s="7" t="str">
        <f>IF(N1152="","",VLOOKUP(N1152,Mestre!$B$2:$C$13,2,FALSE))</f>
        <v>Trimestre 3</v>
      </c>
      <c r="R1152"/>
      <c r="S1152"/>
      <c r="T1152"/>
    </row>
    <row r="1153" spans="3:20" ht="15" x14ac:dyDescent="0.25">
      <c r="C1153" s="8" t="s">
        <v>1904</v>
      </c>
      <c r="D1153" s="9" t="s">
        <v>1198</v>
      </c>
      <c r="E1153" s="8" t="s">
        <v>1862</v>
      </c>
      <c r="F1153" s="10">
        <v>43677</v>
      </c>
      <c r="G1153" s="11">
        <v>-520</v>
      </c>
      <c r="H1153" s="11">
        <v>-109.2</v>
      </c>
      <c r="K1153" s="11">
        <v>-629.20000000000005</v>
      </c>
      <c r="L1153" s="11" t="s">
        <v>1199</v>
      </c>
      <c r="M1153" s="7" t="str">
        <f t="shared" si="34"/>
        <v>COMO DESING STUDIO SL</v>
      </c>
      <c r="N1153" s="12">
        <f t="shared" si="35"/>
        <v>7</v>
      </c>
      <c r="O1153" s="7" t="str">
        <f>IF(N1153="","",VLOOKUP(N1153,Mestre!$B$2:$C$13,2,FALSE))</f>
        <v>Trimestre 3</v>
      </c>
      <c r="R1153"/>
      <c r="S1153"/>
      <c r="T1153"/>
    </row>
    <row r="1154" spans="3:20" ht="15" x14ac:dyDescent="0.25">
      <c r="C1154" s="8" t="s">
        <v>1904</v>
      </c>
      <c r="D1154" s="9" t="s">
        <v>1196</v>
      </c>
      <c r="F1154" s="10">
        <v>43677</v>
      </c>
      <c r="G1154" s="11">
        <v>320</v>
      </c>
      <c r="H1154" s="11">
        <v>67.2</v>
      </c>
      <c r="K1154" s="11">
        <v>387.2</v>
      </c>
      <c r="L1154" s="11" t="s">
        <v>1197</v>
      </c>
      <c r="M1154" s="7" t="str">
        <f t="shared" si="34"/>
        <v>COMO DESING STUDIO SL</v>
      </c>
      <c r="N1154" s="12">
        <f t="shared" si="35"/>
        <v>7</v>
      </c>
      <c r="O1154" s="7" t="str">
        <f>IF(N1154="","",VLOOKUP(N1154,Mestre!$B$2:$C$13,2,FALSE))</f>
        <v>Trimestre 3</v>
      </c>
      <c r="R1154"/>
      <c r="S1154"/>
      <c r="T1154"/>
    </row>
    <row r="1155" spans="3:20" ht="15" x14ac:dyDescent="0.25">
      <c r="C1155" s="8" t="s">
        <v>1897</v>
      </c>
      <c r="D1155" s="9">
        <v>135265</v>
      </c>
      <c r="F1155" s="10">
        <v>43649</v>
      </c>
      <c r="G1155" s="11">
        <v>1002.8</v>
      </c>
      <c r="H1155" s="11">
        <v>210.59</v>
      </c>
      <c r="K1155" s="11">
        <v>1213.3900000000001</v>
      </c>
      <c r="L1155" s="11" t="s">
        <v>78</v>
      </c>
      <c r="M1155" s="7" t="str">
        <f t="shared" si="34"/>
        <v>PRODUCTOS TAMOSA SA</v>
      </c>
      <c r="N1155" s="12">
        <f t="shared" si="35"/>
        <v>7</v>
      </c>
      <c r="O1155" s="7" t="str">
        <f>IF(N1155="","",VLOOKUP(N1155,Mestre!$B$2:$C$13,2,FALSE))</f>
        <v>Trimestre 3</v>
      </c>
      <c r="R1155"/>
      <c r="S1155"/>
      <c r="T1155"/>
    </row>
    <row r="1156" spans="3:20" ht="15" x14ac:dyDescent="0.25">
      <c r="C1156" s="8" t="s">
        <v>1907</v>
      </c>
      <c r="D1156" s="9">
        <v>10155673</v>
      </c>
      <c r="F1156" s="10">
        <v>43656</v>
      </c>
      <c r="G1156" s="11">
        <v>8.15</v>
      </c>
      <c r="H1156" s="11">
        <v>1.71</v>
      </c>
      <c r="K1156" s="11">
        <v>9.86</v>
      </c>
      <c r="L1156" s="11" t="s">
        <v>78</v>
      </c>
      <c r="M1156" s="7" t="str">
        <f t="shared" si="34"/>
        <v>INTERSEAL SA</v>
      </c>
      <c r="N1156" s="12">
        <f t="shared" si="35"/>
        <v>7</v>
      </c>
      <c r="O1156" s="7" t="str">
        <f>IF(N1156="","",VLOOKUP(N1156,Mestre!$B$2:$C$13,2,FALSE))</f>
        <v>Trimestre 3</v>
      </c>
      <c r="R1156"/>
      <c r="S1156"/>
      <c r="T1156"/>
    </row>
    <row r="1157" spans="3:20" ht="15" x14ac:dyDescent="0.25">
      <c r="C1157" s="8" t="s">
        <v>1911</v>
      </c>
      <c r="D1157" s="9">
        <v>11</v>
      </c>
      <c r="F1157" s="10">
        <v>43677</v>
      </c>
      <c r="G1157" s="11">
        <v>48.01</v>
      </c>
      <c r="H1157" s="11">
        <v>10.08</v>
      </c>
      <c r="K1157" s="11">
        <v>58.09</v>
      </c>
      <c r="L1157" s="11" t="s">
        <v>78</v>
      </c>
      <c r="M1157" s="7" t="str">
        <f t="shared" si="34"/>
        <v>ENGAR SERVEIS I RECANVIS AUTO, S.L.</v>
      </c>
      <c r="N1157" s="12">
        <f t="shared" si="35"/>
        <v>7</v>
      </c>
      <c r="O1157" s="7" t="str">
        <f>IF(N1157="","",VLOOKUP(N1157,Mestre!$B$2:$C$13,2,FALSE))</f>
        <v>Trimestre 3</v>
      </c>
      <c r="R1157"/>
      <c r="S1157"/>
      <c r="T1157"/>
    </row>
    <row r="1158" spans="3:20" ht="15" x14ac:dyDescent="0.25">
      <c r="C1158" s="8" t="s">
        <v>1920</v>
      </c>
      <c r="D1158" s="9">
        <v>23906</v>
      </c>
      <c r="F1158" s="10">
        <v>43661</v>
      </c>
      <c r="G1158" s="11">
        <v>230.98</v>
      </c>
      <c r="H1158" s="11">
        <v>48.51</v>
      </c>
      <c r="K1158" s="11">
        <v>279.49</v>
      </c>
      <c r="L1158" s="11" t="s">
        <v>83</v>
      </c>
      <c r="M1158" s="7" t="str">
        <f t="shared" si="34"/>
        <v>TALLERES LLIÇA, S.L.</v>
      </c>
      <c r="N1158" s="12">
        <f t="shared" si="35"/>
        <v>7</v>
      </c>
      <c r="O1158" s="7" t="str">
        <f>IF(N1158="","",VLOOKUP(N1158,Mestre!$B$2:$C$13,2,FALSE))</f>
        <v>Trimestre 3</v>
      </c>
      <c r="R1158"/>
      <c r="S1158"/>
      <c r="T1158"/>
    </row>
    <row r="1159" spans="3:20" ht="15" x14ac:dyDescent="0.25">
      <c r="C1159" s="8" t="s">
        <v>1920</v>
      </c>
      <c r="D1159" s="9">
        <v>23895</v>
      </c>
      <c r="F1159" s="10">
        <v>43661</v>
      </c>
      <c r="G1159" s="11">
        <v>4220</v>
      </c>
      <c r="H1159" s="11">
        <v>886.2</v>
      </c>
      <c r="K1159" s="11">
        <v>5106.2</v>
      </c>
      <c r="L1159" s="11" t="s">
        <v>83</v>
      </c>
      <c r="M1159" s="7" t="str">
        <f t="shared" si="34"/>
        <v>TALLERES LLIÇA, S.L.</v>
      </c>
      <c r="N1159" s="12">
        <f t="shared" si="35"/>
        <v>7</v>
      </c>
      <c r="O1159" s="7" t="str">
        <f>IF(N1159="","",VLOOKUP(N1159,Mestre!$B$2:$C$13,2,FALSE))</f>
        <v>Trimestre 3</v>
      </c>
      <c r="R1159"/>
      <c r="S1159"/>
      <c r="T1159"/>
    </row>
    <row r="1160" spans="3:20" ht="15" x14ac:dyDescent="0.25">
      <c r="C1160" s="8" t="s">
        <v>1920</v>
      </c>
      <c r="D1160" s="9">
        <v>23859</v>
      </c>
      <c r="F1160" s="10">
        <v>43657</v>
      </c>
      <c r="G1160" s="11">
        <v>130</v>
      </c>
      <c r="H1160" s="11">
        <v>27.3</v>
      </c>
      <c r="K1160" s="11">
        <v>157.30000000000001</v>
      </c>
      <c r="L1160" s="11" t="s">
        <v>83</v>
      </c>
      <c r="M1160" s="7" t="str">
        <f t="shared" si="34"/>
        <v>TALLERES LLIÇA, S.L.</v>
      </c>
      <c r="N1160" s="12">
        <f t="shared" si="35"/>
        <v>7</v>
      </c>
      <c r="O1160" s="7" t="str">
        <f>IF(N1160="","",VLOOKUP(N1160,Mestre!$B$2:$C$13,2,FALSE))</f>
        <v>Trimestre 3</v>
      </c>
      <c r="R1160"/>
      <c r="S1160"/>
      <c r="T1160"/>
    </row>
    <row r="1161" spans="3:20" ht="15" x14ac:dyDescent="0.25">
      <c r="C1161" s="8" t="s">
        <v>1932</v>
      </c>
      <c r="D1161" s="9" t="s">
        <v>1194</v>
      </c>
      <c r="F1161" s="10">
        <v>43677</v>
      </c>
      <c r="G1161" s="11">
        <v>3996.89</v>
      </c>
      <c r="H1161" s="11">
        <v>839.35</v>
      </c>
      <c r="K1161" s="11">
        <v>4836.24</v>
      </c>
      <c r="L1161" s="11" t="s">
        <v>1095</v>
      </c>
      <c r="M1161" s="7" t="str">
        <f t="shared" si="34"/>
        <v>NATURGY IBERIA, S.A.</v>
      </c>
      <c r="N1161" s="12">
        <f t="shared" si="35"/>
        <v>7</v>
      </c>
      <c r="O1161" s="7" t="str">
        <f>IF(N1161="","",VLOOKUP(N1161,Mestre!$B$2:$C$13,2,FALSE))</f>
        <v>Trimestre 3</v>
      </c>
      <c r="R1161"/>
      <c r="S1161"/>
      <c r="T1161"/>
    </row>
    <row r="1162" spans="3:20" ht="15" x14ac:dyDescent="0.25">
      <c r="C1162" s="8" t="s">
        <v>1932</v>
      </c>
      <c r="D1162" s="9" t="s">
        <v>1195</v>
      </c>
      <c r="F1162" s="10">
        <v>43677</v>
      </c>
      <c r="G1162" s="11">
        <v>11073.05</v>
      </c>
      <c r="H1162" s="11">
        <v>2325.34</v>
      </c>
      <c r="K1162" s="11">
        <v>13398.39</v>
      </c>
      <c r="L1162" s="11" t="s">
        <v>1095</v>
      </c>
      <c r="M1162" s="7" t="str">
        <f t="shared" ref="M1162:M1225" si="36">MID(C1162,8,60)</f>
        <v>NATURGY IBERIA, S.A.</v>
      </c>
      <c r="N1162" s="12">
        <f t="shared" ref="N1162:N1225" si="37">IF(F1162="","",MONTH(F1162))</f>
        <v>7</v>
      </c>
      <c r="O1162" s="7" t="str">
        <f>IF(N1162="","",VLOOKUP(N1162,Mestre!$B$2:$C$13,2,FALSE))</f>
        <v>Trimestre 3</v>
      </c>
      <c r="R1162"/>
      <c r="S1162"/>
      <c r="T1162"/>
    </row>
    <row r="1163" spans="3:20" ht="15" x14ac:dyDescent="0.25">
      <c r="C1163" s="8" t="s">
        <v>1939</v>
      </c>
      <c r="D1163" s="9">
        <v>21</v>
      </c>
      <c r="F1163" s="10">
        <v>43677</v>
      </c>
      <c r="G1163" s="11">
        <v>213.25</v>
      </c>
      <c r="H1163" s="11">
        <v>44.78</v>
      </c>
      <c r="K1163" s="11">
        <v>258.02999999999997</v>
      </c>
      <c r="L1163" s="11" t="s">
        <v>78</v>
      </c>
      <c r="M1163" s="7" t="str">
        <f t="shared" si="36"/>
        <v>CASTELAO SL</v>
      </c>
      <c r="N1163" s="12">
        <f t="shared" si="37"/>
        <v>7</v>
      </c>
      <c r="O1163" s="7" t="str">
        <f>IF(N1163="","",VLOOKUP(N1163,Mestre!$B$2:$C$13,2,FALSE))</f>
        <v>Trimestre 3</v>
      </c>
      <c r="R1163"/>
      <c r="S1163"/>
      <c r="T1163"/>
    </row>
    <row r="1164" spans="3:20" ht="15" x14ac:dyDescent="0.25">
      <c r="C1164" s="8" t="s">
        <v>1941</v>
      </c>
      <c r="D1164" s="9">
        <v>2</v>
      </c>
      <c r="F1164" s="10">
        <v>43651</v>
      </c>
      <c r="G1164" s="11">
        <v>166.98</v>
      </c>
      <c r="H1164" s="11">
        <v>35.07</v>
      </c>
      <c r="K1164" s="11">
        <v>202.05</v>
      </c>
      <c r="L1164" s="11" t="s">
        <v>1005</v>
      </c>
      <c r="M1164" s="7" t="str">
        <f t="shared" si="36"/>
        <v>MOTOS CERPA SL</v>
      </c>
      <c r="N1164" s="12">
        <f t="shared" si="37"/>
        <v>7</v>
      </c>
      <c r="O1164" s="7" t="str">
        <f>IF(N1164="","",VLOOKUP(N1164,Mestre!$B$2:$C$13,2,FALSE))</f>
        <v>Trimestre 3</v>
      </c>
      <c r="R1164"/>
      <c r="S1164"/>
      <c r="T1164"/>
    </row>
    <row r="1165" spans="3:20" ht="15" x14ac:dyDescent="0.25">
      <c r="C1165" s="8" t="s">
        <v>1952</v>
      </c>
      <c r="D1165" s="9">
        <v>161</v>
      </c>
      <c r="F1165" s="10">
        <v>43677</v>
      </c>
      <c r="G1165" s="11">
        <v>637.6</v>
      </c>
      <c r="H1165" s="11">
        <v>133.9</v>
      </c>
      <c r="K1165" s="11">
        <v>771.5</v>
      </c>
      <c r="L1165" s="11" t="s">
        <v>436</v>
      </c>
      <c r="M1165" s="7" t="str">
        <f t="shared" si="36"/>
        <v>BOREAL INFORMATION TECHNOLOGY, S.L.</v>
      </c>
      <c r="N1165" s="12">
        <f t="shared" si="37"/>
        <v>7</v>
      </c>
      <c r="O1165" s="7" t="str">
        <f>IF(N1165="","",VLOOKUP(N1165,Mestre!$B$2:$C$13,2,FALSE))</f>
        <v>Trimestre 3</v>
      </c>
      <c r="R1165"/>
      <c r="S1165"/>
      <c r="T1165"/>
    </row>
    <row r="1166" spans="3:20" ht="15" x14ac:dyDescent="0.25">
      <c r="C1166" s="8" t="s">
        <v>1950</v>
      </c>
      <c r="D1166" s="9">
        <v>100004036</v>
      </c>
      <c r="F1166" s="10">
        <v>43663</v>
      </c>
      <c r="G1166" s="11">
        <v>317.64</v>
      </c>
      <c r="H1166" s="11">
        <v>66.7</v>
      </c>
      <c r="K1166" s="11">
        <v>384.34</v>
      </c>
      <c r="L1166" s="11" t="s">
        <v>78</v>
      </c>
      <c r="M1166" s="7" t="str">
        <f t="shared" si="36"/>
        <v>COBALTAX TOOLS SL</v>
      </c>
      <c r="N1166" s="12">
        <f t="shared" si="37"/>
        <v>7</v>
      </c>
      <c r="O1166" s="7" t="str">
        <f>IF(N1166="","",VLOOKUP(N1166,Mestre!$B$2:$C$13,2,FALSE))</f>
        <v>Trimestre 3</v>
      </c>
      <c r="R1166"/>
      <c r="S1166"/>
      <c r="T1166"/>
    </row>
    <row r="1167" spans="3:20" ht="15" x14ac:dyDescent="0.25">
      <c r="C1167" s="8" t="s">
        <v>1950</v>
      </c>
      <c r="D1167" s="9">
        <v>10004132</v>
      </c>
      <c r="F1167" s="10">
        <v>43677</v>
      </c>
      <c r="G1167" s="11">
        <v>114.89</v>
      </c>
      <c r="H1167" s="11">
        <v>24.13</v>
      </c>
      <c r="K1167" s="11">
        <v>139.02000000000001</v>
      </c>
      <c r="L1167" s="11" t="s">
        <v>78</v>
      </c>
      <c r="M1167" s="7" t="str">
        <f t="shared" si="36"/>
        <v>COBALTAX TOOLS SL</v>
      </c>
      <c r="N1167" s="12">
        <f t="shared" si="37"/>
        <v>7</v>
      </c>
      <c r="O1167" s="7" t="str">
        <f>IF(N1167="","",VLOOKUP(N1167,Mestre!$B$2:$C$13,2,FALSE))</f>
        <v>Trimestre 3</v>
      </c>
      <c r="R1167"/>
      <c r="S1167"/>
      <c r="T1167"/>
    </row>
    <row r="1168" spans="3:20" ht="15" x14ac:dyDescent="0.25">
      <c r="C1168" s="8" t="s">
        <v>1946</v>
      </c>
      <c r="D1168" s="9">
        <v>190101</v>
      </c>
      <c r="F1168" s="10">
        <v>43646</v>
      </c>
      <c r="G1168" s="11">
        <v>3153.89</v>
      </c>
      <c r="H1168" s="11">
        <v>662.32</v>
      </c>
      <c r="K1168" s="11">
        <v>3816.21</v>
      </c>
      <c r="L1168" s="11" t="s">
        <v>597</v>
      </c>
      <c r="M1168" s="7" t="str">
        <f t="shared" si="36"/>
        <v>CONSTRUCCIONES FERTRES SL</v>
      </c>
      <c r="N1168" s="12">
        <f t="shared" si="37"/>
        <v>6</v>
      </c>
      <c r="O1168" s="7" t="str">
        <f>IF(N1168="","",VLOOKUP(N1168,Mestre!$B$2:$C$13,2,FALSE))</f>
        <v>Trimestre 2</v>
      </c>
      <c r="R1168"/>
      <c r="S1168"/>
      <c r="T1168"/>
    </row>
    <row r="1169" spans="3:20" ht="15" x14ac:dyDescent="0.25">
      <c r="C1169" s="8" t="s">
        <v>1970</v>
      </c>
      <c r="D1169" s="9">
        <v>431</v>
      </c>
      <c r="F1169" s="10">
        <v>43677</v>
      </c>
      <c r="G1169" s="11">
        <v>1840</v>
      </c>
      <c r="H1169" s="11">
        <v>386.4</v>
      </c>
      <c r="K1169" s="11">
        <v>2226.4</v>
      </c>
      <c r="L1169" s="11" t="s">
        <v>143</v>
      </c>
      <c r="M1169" s="7" t="str">
        <f t="shared" si="36"/>
        <v>FUNDACIO PRIVADA SIGEA</v>
      </c>
      <c r="N1169" s="12">
        <f t="shared" si="37"/>
        <v>7</v>
      </c>
      <c r="O1169" s="7" t="str">
        <f>IF(N1169="","",VLOOKUP(N1169,Mestre!$B$2:$C$13,2,FALSE))</f>
        <v>Trimestre 3</v>
      </c>
      <c r="R1169"/>
      <c r="S1169"/>
      <c r="T1169"/>
    </row>
    <row r="1170" spans="3:20" ht="15" x14ac:dyDescent="0.25">
      <c r="C1170" s="8" t="s">
        <v>1977</v>
      </c>
      <c r="D1170" s="9">
        <v>20190084</v>
      </c>
      <c r="F1170" s="10">
        <v>43594</v>
      </c>
      <c r="G1170" s="11">
        <v>5000</v>
      </c>
      <c r="H1170" s="11">
        <v>1050</v>
      </c>
      <c r="K1170" s="11">
        <v>6050</v>
      </c>
      <c r="L1170" s="11" t="s">
        <v>1165</v>
      </c>
      <c r="M1170" s="7" t="str">
        <f t="shared" si="36"/>
        <v>SOMINTEC SL</v>
      </c>
      <c r="N1170" s="12">
        <f t="shared" si="37"/>
        <v>5</v>
      </c>
      <c r="O1170" s="7" t="str">
        <f>IF(N1170="","",VLOOKUP(N1170,Mestre!$B$2:$C$13,2,FALSE))</f>
        <v>Trimestre 2</v>
      </c>
      <c r="R1170"/>
      <c r="S1170"/>
      <c r="T1170"/>
    </row>
    <row r="1171" spans="3:20" ht="15" x14ac:dyDescent="0.25">
      <c r="C1171" s="8" t="s">
        <v>1977</v>
      </c>
      <c r="D1171" s="9">
        <v>20190086</v>
      </c>
      <c r="F1171" s="10">
        <v>43594</v>
      </c>
      <c r="G1171" s="11">
        <v>8750</v>
      </c>
      <c r="H1171" s="11">
        <v>1837.5</v>
      </c>
      <c r="K1171" s="11">
        <v>10587.5</v>
      </c>
      <c r="L1171" s="11" t="s">
        <v>1164</v>
      </c>
      <c r="M1171" s="7" t="str">
        <f t="shared" si="36"/>
        <v>SOMINTEC SL</v>
      </c>
      <c r="N1171" s="12">
        <f t="shared" si="37"/>
        <v>5</v>
      </c>
      <c r="O1171" s="7" t="str">
        <f>IF(N1171="","",VLOOKUP(N1171,Mestre!$B$2:$C$13,2,FALSE))</f>
        <v>Trimestre 2</v>
      </c>
      <c r="R1171"/>
      <c r="S1171"/>
      <c r="T1171"/>
    </row>
    <row r="1172" spans="3:20" ht="15" x14ac:dyDescent="0.25">
      <c r="C1172" s="8" t="s">
        <v>1991</v>
      </c>
      <c r="D1172" s="9" t="s">
        <v>1162</v>
      </c>
      <c r="F1172" s="10">
        <v>43661</v>
      </c>
      <c r="G1172" s="11">
        <v>230.6</v>
      </c>
      <c r="H1172" s="11">
        <v>48.43</v>
      </c>
      <c r="K1172" s="11">
        <v>279.02999999999997</v>
      </c>
      <c r="L1172" s="11" t="s">
        <v>1163</v>
      </c>
      <c r="M1172" s="7" t="str">
        <f t="shared" si="36"/>
        <v>OSCAR BANDERA MARISCAL</v>
      </c>
      <c r="N1172" s="12">
        <f t="shared" si="37"/>
        <v>7</v>
      </c>
      <c r="O1172" s="7" t="str">
        <f>IF(N1172="","",VLOOKUP(N1172,Mestre!$B$2:$C$13,2,FALSE))</f>
        <v>Trimestre 3</v>
      </c>
      <c r="R1172"/>
      <c r="S1172"/>
      <c r="T1172"/>
    </row>
    <row r="1173" spans="3:20" ht="15" x14ac:dyDescent="0.25">
      <c r="C1173" s="8" t="s">
        <v>1991</v>
      </c>
      <c r="D1173" s="9" t="s">
        <v>1160</v>
      </c>
      <c r="F1173" s="10">
        <v>43661</v>
      </c>
      <c r="G1173" s="11">
        <v>88</v>
      </c>
      <c r="H1173" s="11">
        <v>18.48</v>
      </c>
      <c r="K1173" s="11">
        <v>106.48</v>
      </c>
      <c r="L1173" s="11" t="s">
        <v>1161</v>
      </c>
      <c r="M1173" s="7" t="str">
        <f t="shared" si="36"/>
        <v>OSCAR BANDERA MARISCAL</v>
      </c>
      <c r="N1173" s="12">
        <f t="shared" si="37"/>
        <v>7</v>
      </c>
      <c r="O1173" s="7" t="str">
        <f>IF(N1173="","",VLOOKUP(N1173,Mestre!$B$2:$C$13,2,FALSE))</f>
        <v>Trimestre 3</v>
      </c>
      <c r="R1173"/>
      <c r="S1173"/>
      <c r="T1173"/>
    </row>
    <row r="1174" spans="3:20" ht="15" x14ac:dyDescent="0.25">
      <c r="C1174" s="8" t="s">
        <v>2078</v>
      </c>
      <c r="D1174" s="9" t="s">
        <v>1193</v>
      </c>
      <c r="F1174" s="10">
        <v>43656</v>
      </c>
      <c r="G1174" s="11">
        <v>475</v>
      </c>
      <c r="H1174" s="11">
        <v>99.75</v>
      </c>
      <c r="K1174" s="11">
        <v>574.75</v>
      </c>
      <c r="L1174" s="11" t="s">
        <v>78</v>
      </c>
      <c r="M1174" s="7" t="str">
        <f t="shared" si="36"/>
        <v>TALLERS MANTENIMENT MEDI AMBIENT SL</v>
      </c>
      <c r="N1174" s="12">
        <f t="shared" si="37"/>
        <v>7</v>
      </c>
      <c r="O1174" s="7" t="str">
        <f>IF(N1174="","",VLOOKUP(N1174,Mestre!$B$2:$C$13,2,FALSE))</f>
        <v>Trimestre 3</v>
      </c>
      <c r="R1174"/>
      <c r="S1174"/>
      <c r="T1174"/>
    </row>
    <row r="1175" spans="3:20" ht="15" x14ac:dyDescent="0.25">
      <c r="C1175" s="8" t="s">
        <v>2097</v>
      </c>
      <c r="D1175" s="9">
        <v>190696</v>
      </c>
      <c r="F1175" s="10">
        <v>43677</v>
      </c>
      <c r="G1175" s="11">
        <v>2497.59</v>
      </c>
      <c r="H1175" s="11">
        <v>524.49</v>
      </c>
      <c r="K1175" s="11">
        <v>3022.08</v>
      </c>
      <c r="L1175" s="11" t="s">
        <v>83</v>
      </c>
      <c r="M1175" s="7" t="str">
        <f t="shared" si="36"/>
        <v>AUTO DISTRIBUCION NORD SL</v>
      </c>
      <c r="N1175" s="12">
        <f t="shared" si="37"/>
        <v>7</v>
      </c>
      <c r="O1175" s="7" t="str">
        <f>IF(N1175="","",VLOOKUP(N1175,Mestre!$B$2:$C$13,2,FALSE))</f>
        <v>Trimestre 3</v>
      </c>
      <c r="R1175"/>
      <c r="S1175"/>
      <c r="T1175"/>
    </row>
    <row r="1176" spans="3:20" ht="15" x14ac:dyDescent="0.25">
      <c r="C1176" s="8" t="s">
        <v>2097</v>
      </c>
      <c r="D1176" s="9">
        <v>190699</v>
      </c>
      <c r="F1176" s="10">
        <v>43677</v>
      </c>
      <c r="G1176" s="11">
        <v>2562</v>
      </c>
      <c r="H1176" s="11">
        <v>538.02</v>
      </c>
      <c r="K1176" s="11">
        <v>3100.02</v>
      </c>
      <c r="L1176" s="11" t="s">
        <v>83</v>
      </c>
      <c r="M1176" s="7" t="str">
        <f t="shared" si="36"/>
        <v>AUTO DISTRIBUCION NORD SL</v>
      </c>
      <c r="N1176" s="12">
        <f t="shared" si="37"/>
        <v>7</v>
      </c>
      <c r="O1176" s="7" t="str">
        <f>IF(N1176="","",VLOOKUP(N1176,Mestre!$B$2:$C$13,2,FALSE))</f>
        <v>Trimestre 3</v>
      </c>
      <c r="R1176"/>
      <c r="S1176"/>
      <c r="T1176"/>
    </row>
    <row r="1177" spans="3:20" ht="15" x14ac:dyDescent="0.25">
      <c r="C1177" s="8" t="s">
        <v>2097</v>
      </c>
      <c r="D1177" s="9">
        <v>190697</v>
      </c>
      <c r="F1177" s="10">
        <v>43677</v>
      </c>
      <c r="G1177" s="11">
        <v>2730.21</v>
      </c>
      <c r="H1177" s="11">
        <v>573.34</v>
      </c>
      <c r="K1177" s="11">
        <v>3303.55</v>
      </c>
      <c r="L1177" s="11" t="s">
        <v>83</v>
      </c>
      <c r="M1177" s="7" t="str">
        <f t="shared" si="36"/>
        <v>AUTO DISTRIBUCION NORD SL</v>
      </c>
      <c r="N1177" s="12">
        <f t="shared" si="37"/>
        <v>7</v>
      </c>
      <c r="O1177" s="7" t="str">
        <f>IF(N1177="","",VLOOKUP(N1177,Mestre!$B$2:$C$13,2,FALSE))</f>
        <v>Trimestre 3</v>
      </c>
      <c r="R1177"/>
      <c r="S1177"/>
      <c r="T1177"/>
    </row>
    <row r="1178" spans="3:20" ht="15" x14ac:dyDescent="0.25">
      <c r="C1178" s="8" t="s">
        <v>2097</v>
      </c>
      <c r="D1178" s="9">
        <v>190698</v>
      </c>
      <c r="F1178" s="10">
        <v>43677</v>
      </c>
      <c r="G1178" s="11">
        <v>2514.6999999999998</v>
      </c>
      <c r="H1178" s="11">
        <v>528.09</v>
      </c>
      <c r="K1178" s="11">
        <v>3042.79</v>
      </c>
      <c r="L1178" s="11" t="s">
        <v>83</v>
      </c>
      <c r="M1178" s="7" t="str">
        <f t="shared" si="36"/>
        <v>AUTO DISTRIBUCION NORD SL</v>
      </c>
      <c r="N1178" s="12">
        <f t="shared" si="37"/>
        <v>7</v>
      </c>
      <c r="O1178" s="7" t="str">
        <f>IF(N1178="","",VLOOKUP(N1178,Mestre!$B$2:$C$13,2,FALSE))</f>
        <v>Trimestre 3</v>
      </c>
      <c r="R1178"/>
      <c r="S1178"/>
      <c r="T1178"/>
    </row>
    <row r="1179" spans="3:20" ht="15" x14ac:dyDescent="0.25">
      <c r="C1179" s="8" t="s">
        <v>2100</v>
      </c>
      <c r="D1179" s="9" t="s">
        <v>1169</v>
      </c>
      <c r="F1179" s="10">
        <v>43675</v>
      </c>
      <c r="G1179" s="11">
        <v>1638</v>
      </c>
      <c r="H1179" s="11">
        <v>343.98</v>
      </c>
      <c r="K1179" s="11">
        <v>1981.98</v>
      </c>
      <c r="L1179" s="11" t="s">
        <v>1170</v>
      </c>
      <c r="M1179" s="7" t="str">
        <f t="shared" si="36"/>
        <v>SMARTPOLT GESTION SL</v>
      </c>
      <c r="N1179" s="12">
        <f t="shared" si="37"/>
        <v>7</v>
      </c>
      <c r="O1179" s="7" t="str">
        <f>IF(N1179="","",VLOOKUP(N1179,Mestre!$B$2:$C$13,2,FALSE))</f>
        <v>Trimestre 3</v>
      </c>
      <c r="R1179"/>
      <c r="S1179"/>
      <c r="T1179"/>
    </row>
    <row r="1180" spans="3:20" ht="15" x14ac:dyDescent="0.25">
      <c r="C1180" s="8" t="s">
        <v>2100</v>
      </c>
      <c r="D1180" s="9" t="s">
        <v>1166</v>
      </c>
      <c r="F1180" s="10">
        <v>43675</v>
      </c>
      <c r="G1180" s="11">
        <v>6174</v>
      </c>
      <c r="H1180" s="11">
        <v>1296.54</v>
      </c>
      <c r="K1180" s="11">
        <v>7470.54</v>
      </c>
      <c r="L1180" s="11" t="s">
        <v>1168</v>
      </c>
      <c r="M1180" s="7" t="str">
        <f t="shared" si="36"/>
        <v>SMARTPOLT GESTION SL</v>
      </c>
      <c r="N1180" s="12">
        <f t="shared" si="37"/>
        <v>7</v>
      </c>
      <c r="O1180" s="7" t="str">
        <f>IF(N1180="","",VLOOKUP(N1180,Mestre!$B$2:$C$13,2,FALSE))</f>
        <v>Trimestre 3</v>
      </c>
      <c r="R1180"/>
      <c r="S1180"/>
      <c r="T1180"/>
    </row>
    <row r="1181" spans="3:20" ht="15" x14ac:dyDescent="0.25">
      <c r="C1181" s="8" t="s">
        <v>2100</v>
      </c>
      <c r="D1181" s="9" t="s">
        <v>1171</v>
      </c>
      <c r="F1181" s="10">
        <v>43675</v>
      </c>
      <c r="G1181" s="11">
        <v>3741.15</v>
      </c>
      <c r="H1181" s="11">
        <v>785.64</v>
      </c>
      <c r="K1181" s="11">
        <v>4526.79</v>
      </c>
      <c r="L1181" s="11" t="s">
        <v>776</v>
      </c>
      <c r="M1181" s="7" t="str">
        <f t="shared" si="36"/>
        <v>SMARTPOLT GESTION SL</v>
      </c>
      <c r="N1181" s="12">
        <f t="shared" si="37"/>
        <v>7</v>
      </c>
      <c r="O1181" s="7" t="str">
        <f>IF(N1181="","",VLOOKUP(N1181,Mestre!$B$2:$C$13,2,FALSE))</f>
        <v>Trimestre 3</v>
      </c>
      <c r="R1181"/>
      <c r="S1181"/>
      <c r="T1181"/>
    </row>
    <row r="1182" spans="3:20" ht="15" x14ac:dyDescent="0.25">
      <c r="C1182" s="8" t="s">
        <v>1838</v>
      </c>
      <c r="D1182" s="9" t="s">
        <v>1243</v>
      </c>
      <c r="F1182" s="10">
        <v>43696</v>
      </c>
      <c r="G1182" s="11">
        <v>9.41</v>
      </c>
      <c r="H1182" s="11">
        <v>1.97</v>
      </c>
      <c r="K1182" s="11">
        <v>11.38</v>
      </c>
      <c r="L1182" s="11" t="s">
        <v>1184</v>
      </c>
      <c r="M1182" s="7" t="str">
        <f t="shared" si="36"/>
        <v>TELEFONICA DE ESPAÑA, S.A.U.</v>
      </c>
      <c r="N1182" s="12">
        <f t="shared" si="37"/>
        <v>8</v>
      </c>
      <c r="O1182" s="7" t="str">
        <f>IF(N1182="","",VLOOKUP(N1182,Mestre!$B$2:$C$13,2,FALSE))</f>
        <v>Trimestre 3</v>
      </c>
      <c r="R1182"/>
      <c r="S1182"/>
      <c r="T1182"/>
    </row>
    <row r="1183" spans="3:20" ht="15" x14ac:dyDescent="0.25">
      <c r="C1183" s="8" t="s">
        <v>1838</v>
      </c>
      <c r="D1183" s="9" t="s">
        <v>1244</v>
      </c>
      <c r="F1183" s="10">
        <v>43696</v>
      </c>
      <c r="G1183" s="11">
        <v>17.75</v>
      </c>
      <c r="H1183" s="11">
        <v>3.73</v>
      </c>
      <c r="K1183" s="11">
        <v>21.48</v>
      </c>
      <c r="L1183" s="11" t="s">
        <v>1184</v>
      </c>
      <c r="M1183" s="7" t="str">
        <f t="shared" si="36"/>
        <v>TELEFONICA DE ESPAÑA, S.A.U.</v>
      </c>
      <c r="N1183" s="12">
        <f t="shared" si="37"/>
        <v>8</v>
      </c>
      <c r="O1183" s="7" t="str">
        <f>IF(N1183="","",VLOOKUP(N1183,Mestre!$B$2:$C$13,2,FALSE))</f>
        <v>Trimestre 3</v>
      </c>
      <c r="R1183"/>
      <c r="S1183"/>
      <c r="T1183"/>
    </row>
    <row r="1184" spans="3:20" ht="15" x14ac:dyDescent="0.25">
      <c r="C1184" s="8" t="s">
        <v>1838</v>
      </c>
      <c r="D1184" s="9" t="s">
        <v>1245</v>
      </c>
      <c r="F1184" s="10">
        <v>43696</v>
      </c>
      <c r="G1184" s="11">
        <v>18.309999999999999</v>
      </c>
      <c r="H1184" s="11">
        <v>3.85</v>
      </c>
      <c r="K1184" s="11">
        <v>22.16</v>
      </c>
      <c r="L1184" s="11" t="s">
        <v>1184</v>
      </c>
      <c r="M1184" s="7" t="str">
        <f t="shared" si="36"/>
        <v>TELEFONICA DE ESPAÑA, S.A.U.</v>
      </c>
      <c r="N1184" s="12">
        <f t="shared" si="37"/>
        <v>8</v>
      </c>
      <c r="O1184" s="7" t="str">
        <f>IF(N1184="","",VLOOKUP(N1184,Mestre!$B$2:$C$13,2,FALSE))</f>
        <v>Trimestre 3</v>
      </c>
      <c r="R1184"/>
      <c r="S1184"/>
      <c r="T1184"/>
    </row>
    <row r="1185" spans="3:20" ht="15" x14ac:dyDescent="0.25">
      <c r="C1185" s="8" t="s">
        <v>1838</v>
      </c>
      <c r="D1185" s="9" t="s">
        <v>1246</v>
      </c>
      <c r="F1185" s="10">
        <v>43696</v>
      </c>
      <c r="G1185" s="11">
        <v>40.15</v>
      </c>
      <c r="H1185" s="11">
        <v>8.43</v>
      </c>
      <c r="K1185" s="11">
        <v>48.58</v>
      </c>
      <c r="L1185" s="11" t="s">
        <v>1184</v>
      </c>
      <c r="M1185" s="7" t="str">
        <f t="shared" si="36"/>
        <v>TELEFONICA DE ESPAÑA, S.A.U.</v>
      </c>
      <c r="N1185" s="12">
        <f t="shared" si="37"/>
        <v>8</v>
      </c>
      <c r="O1185" s="7" t="str">
        <f>IF(N1185="","",VLOOKUP(N1185,Mestre!$B$2:$C$13,2,FALSE))</f>
        <v>Trimestre 3</v>
      </c>
      <c r="R1185"/>
      <c r="S1185"/>
      <c r="T1185"/>
    </row>
    <row r="1186" spans="3:20" ht="15" x14ac:dyDescent="0.25">
      <c r="C1186" s="8" t="s">
        <v>1838</v>
      </c>
      <c r="D1186" s="9" t="s">
        <v>1247</v>
      </c>
      <c r="F1186" s="10">
        <v>43696</v>
      </c>
      <c r="G1186" s="11">
        <v>185.76</v>
      </c>
      <c r="H1186" s="11">
        <v>39.01</v>
      </c>
      <c r="K1186" s="11">
        <v>224.77</v>
      </c>
      <c r="L1186" s="11" t="s">
        <v>1184</v>
      </c>
      <c r="M1186" s="7" t="str">
        <f t="shared" si="36"/>
        <v>TELEFONICA DE ESPAÑA, S.A.U.</v>
      </c>
      <c r="N1186" s="12">
        <f t="shared" si="37"/>
        <v>8</v>
      </c>
      <c r="O1186" s="7" t="str">
        <f>IF(N1186="","",VLOOKUP(N1186,Mestre!$B$2:$C$13,2,FALSE))</f>
        <v>Trimestre 3</v>
      </c>
      <c r="R1186"/>
      <c r="S1186"/>
      <c r="T1186"/>
    </row>
    <row r="1187" spans="3:20" ht="15" x14ac:dyDescent="0.25">
      <c r="C1187" s="8" t="s">
        <v>1838</v>
      </c>
      <c r="D1187" s="9" t="s">
        <v>1248</v>
      </c>
      <c r="F1187" s="10">
        <v>43696</v>
      </c>
      <c r="G1187" s="11">
        <v>34.56</v>
      </c>
      <c r="H1187" s="11">
        <v>7.26</v>
      </c>
      <c r="K1187" s="11">
        <v>41.82</v>
      </c>
      <c r="L1187" s="11" t="s">
        <v>1184</v>
      </c>
      <c r="M1187" s="7" t="str">
        <f t="shared" si="36"/>
        <v>TELEFONICA DE ESPAÑA, S.A.U.</v>
      </c>
      <c r="N1187" s="12">
        <f t="shared" si="37"/>
        <v>8</v>
      </c>
      <c r="O1187" s="7" t="str">
        <f>IF(N1187="","",VLOOKUP(N1187,Mestre!$B$2:$C$13,2,FALSE))</f>
        <v>Trimestre 3</v>
      </c>
      <c r="R1187"/>
      <c r="S1187"/>
      <c r="T1187"/>
    </row>
    <row r="1188" spans="3:20" ht="15" x14ac:dyDescent="0.25">
      <c r="C1188" s="8" t="s">
        <v>1838</v>
      </c>
      <c r="D1188" s="9" t="s">
        <v>1249</v>
      </c>
      <c r="F1188" s="10">
        <v>43696</v>
      </c>
      <c r="G1188" s="11">
        <v>18.350000000000001</v>
      </c>
      <c r="H1188" s="11">
        <v>3.85</v>
      </c>
      <c r="K1188" s="11">
        <v>22.2</v>
      </c>
      <c r="L1188" s="11" t="s">
        <v>1250</v>
      </c>
      <c r="M1188" s="7" t="str">
        <f t="shared" si="36"/>
        <v>TELEFONICA DE ESPAÑA, S.A.U.</v>
      </c>
      <c r="N1188" s="12">
        <f t="shared" si="37"/>
        <v>8</v>
      </c>
      <c r="O1188" s="7" t="str">
        <f>IF(N1188="","",VLOOKUP(N1188,Mestre!$B$2:$C$13,2,FALSE))</f>
        <v>Trimestre 3</v>
      </c>
      <c r="R1188"/>
      <c r="S1188"/>
      <c r="T1188"/>
    </row>
    <row r="1189" spans="3:20" ht="15" x14ac:dyDescent="0.25">
      <c r="C1189" s="8" t="s">
        <v>1838</v>
      </c>
      <c r="D1189" s="9" t="s">
        <v>1251</v>
      </c>
      <c r="F1189" s="10">
        <v>43696</v>
      </c>
      <c r="G1189" s="11">
        <v>28.99</v>
      </c>
      <c r="H1189" s="11">
        <v>6.09</v>
      </c>
      <c r="K1189" s="11">
        <v>35.08</v>
      </c>
      <c r="L1189" s="11" t="s">
        <v>1250</v>
      </c>
      <c r="M1189" s="7" t="str">
        <f t="shared" si="36"/>
        <v>TELEFONICA DE ESPAÑA, S.A.U.</v>
      </c>
      <c r="N1189" s="12">
        <f t="shared" si="37"/>
        <v>8</v>
      </c>
      <c r="O1189" s="7" t="str">
        <f>IF(N1189="","",VLOOKUP(N1189,Mestre!$B$2:$C$13,2,FALSE))</f>
        <v>Trimestre 3</v>
      </c>
      <c r="R1189"/>
      <c r="S1189"/>
      <c r="T1189"/>
    </row>
    <row r="1190" spans="3:20" ht="15" x14ac:dyDescent="0.25">
      <c r="C1190" s="8" t="s">
        <v>1840</v>
      </c>
      <c r="D1190" s="9">
        <v>2507012542</v>
      </c>
      <c r="F1190" s="10">
        <v>43677</v>
      </c>
      <c r="G1190" s="11">
        <v>95</v>
      </c>
      <c r="H1190" s="11">
        <v>19.95</v>
      </c>
      <c r="K1190" s="11">
        <v>114.95</v>
      </c>
      <c r="L1190" s="11" t="s">
        <v>1295</v>
      </c>
      <c r="M1190" s="7" t="str">
        <f t="shared" si="36"/>
        <v>DORNIER SA</v>
      </c>
      <c r="N1190" s="12">
        <f t="shared" si="37"/>
        <v>7</v>
      </c>
      <c r="O1190" s="7" t="str">
        <f>IF(N1190="","",VLOOKUP(N1190,Mestre!$B$2:$C$13,2,FALSE))</f>
        <v>Trimestre 3</v>
      </c>
      <c r="R1190"/>
      <c r="S1190"/>
      <c r="T1190"/>
    </row>
    <row r="1191" spans="3:20" ht="15" x14ac:dyDescent="0.25">
      <c r="C1191" s="8" t="s">
        <v>1905</v>
      </c>
      <c r="D1191" s="9">
        <v>3262</v>
      </c>
      <c r="F1191" s="10">
        <v>43684</v>
      </c>
      <c r="G1191" s="11">
        <v>943.65</v>
      </c>
      <c r="H1191" s="11">
        <v>198.18</v>
      </c>
      <c r="K1191" s="11">
        <v>1141.83</v>
      </c>
      <c r="L1191" s="11" t="s">
        <v>78</v>
      </c>
      <c r="M1191" s="7" t="str">
        <f t="shared" si="36"/>
        <v>ANTONIO MESAS MARTINEZ</v>
      </c>
      <c r="N1191" s="12">
        <f t="shared" si="37"/>
        <v>8</v>
      </c>
      <c r="O1191" s="7" t="str">
        <f>IF(N1191="","",VLOOKUP(N1191,Mestre!$B$2:$C$13,2,FALSE))</f>
        <v>Trimestre 3</v>
      </c>
      <c r="R1191"/>
      <c r="S1191"/>
      <c r="T1191"/>
    </row>
    <row r="1192" spans="3:20" ht="15" x14ac:dyDescent="0.25">
      <c r="C1192" s="8" t="s">
        <v>2075</v>
      </c>
      <c r="D1192" s="9" t="s">
        <v>1312</v>
      </c>
      <c r="F1192" s="10">
        <v>43669</v>
      </c>
      <c r="G1192" s="11">
        <v>106</v>
      </c>
      <c r="H1192" s="11">
        <v>22.26</v>
      </c>
      <c r="K1192" s="11">
        <v>128.26</v>
      </c>
      <c r="L1192" s="11" t="s">
        <v>1026</v>
      </c>
      <c r="M1192" s="7" t="str">
        <f t="shared" si="36"/>
        <v>PRENDAS Y ARTICULOS DE UNIFORMIDAD SA</v>
      </c>
      <c r="N1192" s="12">
        <f t="shared" si="37"/>
        <v>7</v>
      </c>
      <c r="O1192" s="7" t="str">
        <f>IF(N1192="","",VLOOKUP(N1192,Mestre!$B$2:$C$13,2,FALSE))</f>
        <v>Trimestre 3</v>
      </c>
      <c r="R1192"/>
      <c r="S1192"/>
      <c r="T1192"/>
    </row>
    <row r="1193" spans="3:20" ht="15" x14ac:dyDescent="0.25">
      <c r="C1193" s="8" t="s">
        <v>2075</v>
      </c>
      <c r="D1193" s="9" t="s">
        <v>1313</v>
      </c>
      <c r="F1193" s="10">
        <v>43708</v>
      </c>
      <c r="G1193" s="11">
        <v>60</v>
      </c>
      <c r="H1193" s="11">
        <v>12.6</v>
      </c>
      <c r="K1193" s="11">
        <v>72.599999999999994</v>
      </c>
      <c r="L1193" s="11" t="s">
        <v>1026</v>
      </c>
      <c r="M1193" s="7" t="str">
        <f t="shared" si="36"/>
        <v>PRENDAS Y ARTICULOS DE UNIFORMIDAD SA</v>
      </c>
      <c r="N1193" s="12">
        <f t="shared" si="37"/>
        <v>8</v>
      </c>
      <c r="O1193" s="7" t="str">
        <f>IF(N1193="","",VLOOKUP(N1193,Mestre!$B$2:$C$13,2,FALSE))</f>
        <v>Trimestre 3</v>
      </c>
      <c r="R1193"/>
      <c r="S1193"/>
      <c r="T1193"/>
    </row>
    <row r="1194" spans="3:20" ht="15" x14ac:dyDescent="0.25">
      <c r="C1194" s="8" t="s">
        <v>1835</v>
      </c>
      <c r="D1194" s="9" t="s">
        <v>1277</v>
      </c>
      <c r="F1194" s="10">
        <v>43685</v>
      </c>
      <c r="G1194" s="11">
        <v>1131.2</v>
      </c>
      <c r="H1194" s="11">
        <v>232.59</v>
      </c>
      <c r="K1194" s="11">
        <v>1363.79</v>
      </c>
      <c r="L1194" s="11" t="s">
        <v>1140</v>
      </c>
      <c r="M1194" s="7" t="str">
        <f t="shared" si="36"/>
        <v>VODAFONE ESPAÑA, SAU</v>
      </c>
      <c r="N1194" s="12">
        <f t="shared" si="37"/>
        <v>8</v>
      </c>
      <c r="O1194" s="7" t="str">
        <f>IF(N1194="","",VLOOKUP(N1194,Mestre!$B$2:$C$13,2,FALSE))</f>
        <v>Trimestre 3</v>
      </c>
      <c r="R1194"/>
      <c r="S1194"/>
      <c r="T1194"/>
    </row>
    <row r="1195" spans="3:20" ht="15" x14ac:dyDescent="0.25">
      <c r="C1195" s="8" t="s">
        <v>1835</v>
      </c>
      <c r="D1195" s="9" t="s">
        <v>1278</v>
      </c>
      <c r="F1195" s="10">
        <v>43678</v>
      </c>
      <c r="G1195" s="11">
        <v>987.45</v>
      </c>
      <c r="H1195" s="11">
        <v>203.87</v>
      </c>
      <c r="K1195" s="11">
        <v>1191.32</v>
      </c>
      <c r="L1195" s="11" t="s">
        <v>1140</v>
      </c>
      <c r="M1195" s="7" t="str">
        <f t="shared" si="36"/>
        <v>VODAFONE ESPAÑA, SAU</v>
      </c>
      <c r="N1195" s="12">
        <f t="shared" si="37"/>
        <v>8</v>
      </c>
      <c r="O1195" s="7" t="str">
        <f>IF(N1195="","",VLOOKUP(N1195,Mestre!$B$2:$C$13,2,FALSE))</f>
        <v>Trimestre 3</v>
      </c>
      <c r="R1195"/>
      <c r="S1195"/>
      <c r="T1195"/>
    </row>
    <row r="1196" spans="3:20" ht="15" x14ac:dyDescent="0.25">
      <c r="C1196" s="8" t="s">
        <v>1835</v>
      </c>
      <c r="D1196" s="9" t="s">
        <v>1279</v>
      </c>
      <c r="F1196" s="10">
        <v>43699</v>
      </c>
      <c r="G1196" s="11">
        <v>487.2</v>
      </c>
      <c r="H1196" s="11">
        <v>102.31</v>
      </c>
      <c r="K1196" s="11">
        <v>589.51</v>
      </c>
      <c r="L1196" s="11" t="s">
        <v>1140</v>
      </c>
      <c r="M1196" s="7" t="str">
        <f t="shared" si="36"/>
        <v>VODAFONE ESPAÑA, SAU</v>
      </c>
      <c r="N1196" s="12">
        <f t="shared" si="37"/>
        <v>8</v>
      </c>
      <c r="O1196" s="7" t="str">
        <f>IF(N1196="","",VLOOKUP(N1196,Mestre!$B$2:$C$13,2,FALSE))</f>
        <v>Trimestre 3</v>
      </c>
      <c r="R1196"/>
      <c r="S1196"/>
      <c r="T1196"/>
    </row>
    <row r="1197" spans="3:20" ht="15" x14ac:dyDescent="0.25">
      <c r="C1197" s="8" t="s">
        <v>1841</v>
      </c>
      <c r="D1197" s="9" t="s">
        <v>1301</v>
      </c>
      <c r="F1197" s="10">
        <v>43708</v>
      </c>
      <c r="G1197" s="11">
        <v>18.510000000000002</v>
      </c>
      <c r="H1197" s="11">
        <v>3.89</v>
      </c>
      <c r="K1197" s="11">
        <v>22.4</v>
      </c>
      <c r="L1197" s="11" t="s">
        <v>96</v>
      </c>
      <c r="M1197" s="7" t="str">
        <f t="shared" si="36"/>
        <v>ECTA-3 IMATGE SL</v>
      </c>
      <c r="N1197" s="12">
        <f t="shared" si="37"/>
        <v>8</v>
      </c>
      <c r="O1197" s="7" t="str">
        <f>IF(N1197="","",VLOOKUP(N1197,Mestre!$B$2:$C$13,2,FALSE))</f>
        <v>Trimestre 3</v>
      </c>
      <c r="R1197"/>
      <c r="S1197"/>
      <c r="T1197"/>
    </row>
    <row r="1198" spans="3:20" ht="15" x14ac:dyDescent="0.25">
      <c r="C1198" s="8" t="s">
        <v>1832</v>
      </c>
      <c r="D1198" s="9" t="s">
        <v>1311</v>
      </c>
      <c r="F1198" s="10">
        <v>43678</v>
      </c>
      <c r="G1198" s="11">
        <v>112.48</v>
      </c>
      <c r="H1198" s="11">
        <v>23.62</v>
      </c>
      <c r="K1198" s="11">
        <v>136.1</v>
      </c>
      <c r="L1198" s="11" t="s">
        <v>445</v>
      </c>
      <c r="M1198" s="7" t="str">
        <f t="shared" si="36"/>
        <v>TELEFONICA MOVILES ESPAÑA, S.A.</v>
      </c>
      <c r="N1198" s="12">
        <f t="shared" si="37"/>
        <v>8</v>
      </c>
      <c r="O1198" s="7" t="str">
        <f>IF(N1198="","",VLOOKUP(N1198,Mestre!$B$2:$C$13,2,FALSE))</f>
        <v>Trimestre 3</v>
      </c>
      <c r="R1198"/>
      <c r="S1198"/>
      <c r="T1198"/>
    </row>
    <row r="1199" spans="3:20" ht="15" x14ac:dyDescent="0.25">
      <c r="C1199" s="8" t="s">
        <v>1836</v>
      </c>
      <c r="D1199" s="9">
        <v>19064</v>
      </c>
      <c r="F1199" s="10">
        <v>43683</v>
      </c>
      <c r="G1199" s="11">
        <v>966.2</v>
      </c>
      <c r="H1199" s="11">
        <v>202.9</v>
      </c>
      <c r="K1199" s="11">
        <v>1169.0999999999999</v>
      </c>
      <c r="L1199" s="11" t="s">
        <v>197</v>
      </c>
      <c r="M1199" s="7" t="str">
        <f t="shared" si="36"/>
        <v>PRECISION CONSULTING SL</v>
      </c>
      <c r="N1199" s="12">
        <f t="shared" si="37"/>
        <v>8</v>
      </c>
      <c r="O1199" s="7" t="str">
        <f>IF(N1199="","",VLOOKUP(N1199,Mestre!$B$2:$C$13,2,FALSE))</f>
        <v>Trimestre 3</v>
      </c>
      <c r="R1199"/>
      <c r="S1199"/>
      <c r="T1199"/>
    </row>
    <row r="1200" spans="3:20" ht="15" x14ac:dyDescent="0.25">
      <c r="C1200" s="8" t="s">
        <v>1846</v>
      </c>
      <c r="D1200" s="9" t="s">
        <v>1262</v>
      </c>
      <c r="F1200" s="10">
        <v>43690</v>
      </c>
      <c r="G1200" s="11">
        <v>107.38</v>
      </c>
      <c r="H1200" s="11">
        <v>22.55</v>
      </c>
      <c r="K1200" s="11">
        <v>129.93</v>
      </c>
      <c r="L1200" s="11" t="s">
        <v>1122</v>
      </c>
      <c r="M1200" s="7" t="str">
        <f t="shared" si="36"/>
        <v>ENDESA ENERGIA,SAU</v>
      </c>
      <c r="N1200" s="12">
        <f t="shared" si="37"/>
        <v>8</v>
      </c>
      <c r="O1200" s="7" t="str">
        <f>IF(N1200="","",VLOOKUP(N1200,Mestre!$B$2:$C$13,2,FALSE))</f>
        <v>Trimestre 3</v>
      </c>
      <c r="R1200"/>
      <c r="S1200"/>
      <c r="T1200"/>
    </row>
    <row r="1201" spans="3:20" ht="15" x14ac:dyDescent="0.25">
      <c r="C1201" s="8" t="s">
        <v>1846</v>
      </c>
      <c r="D1201" s="9" t="s">
        <v>1263</v>
      </c>
      <c r="F1201" s="10">
        <v>43689</v>
      </c>
      <c r="G1201" s="11">
        <v>238.75</v>
      </c>
      <c r="H1201" s="11">
        <v>50.14</v>
      </c>
      <c r="K1201" s="11">
        <v>288.89</v>
      </c>
      <c r="L1201" s="11" t="s">
        <v>1122</v>
      </c>
      <c r="M1201" s="7" t="str">
        <f t="shared" si="36"/>
        <v>ENDESA ENERGIA,SAU</v>
      </c>
      <c r="N1201" s="12">
        <f t="shared" si="37"/>
        <v>8</v>
      </c>
      <c r="O1201" s="7" t="str">
        <f>IF(N1201="","",VLOOKUP(N1201,Mestre!$B$2:$C$13,2,FALSE))</f>
        <v>Trimestre 3</v>
      </c>
      <c r="R1201"/>
      <c r="S1201"/>
      <c r="T1201"/>
    </row>
    <row r="1202" spans="3:20" ht="15" x14ac:dyDescent="0.25">
      <c r="C1202" s="8" t="s">
        <v>1846</v>
      </c>
      <c r="D1202" s="9" t="s">
        <v>1264</v>
      </c>
      <c r="F1202" s="10">
        <v>43705</v>
      </c>
      <c r="G1202" s="11">
        <v>224</v>
      </c>
      <c r="H1202" s="11">
        <v>47.04</v>
      </c>
      <c r="K1202" s="11">
        <v>271.04000000000002</v>
      </c>
      <c r="L1202" s="11" t="s">
        <v>1122</v>
      </c>
      <c r="M1202" s="7" t="str">
        <f t="shared" si="36"/>
        <v>ENDESA ENERGIA,SAU</v>
      </c>
      <c r="N1202" s="12">
        <f t="shared" si="37"/>
        <v>8</v>
      </c>
      <c r="O1202" s="7" t="str">
        <f>IF(N1202="","",VLOOKUP(N1202,Mestre!$B$2:$C$13,2,FALSE))</f>
        <v>Trimestre 3</v>
      </c>
      <c r="R1202"/>
      <c r="S1202"/>
      <c r="T1202"/>
    </row>
    <row r="1203" spans="3:20" ht="15" x14ac:dyDescent="0.25">
      <c r="C1203" s="8" t="s">
        <v>1846</v>
      </c>
      <c r="D1203" s="9" t="s">
        <v>1265</v>
      </c>
      <c r="F1203" s="10">
        <v>43679</v>
      </c>
      <c r="G1203" s="11">
        <v>2468.6</v>
      </c>
      <c r="H1203" s="11">
        <v>518.41</v>
      </c>
      <c r="K1203" s="11">
        <v>2987.01</v>
      </c>
      <c r="L1203" s="11" t="s">
        <v>1122</v>
      </c>
      <c r="M1203" s="7" t="str">
        <f t="shared" si="36"/>
        <v>ENDESA ENERGIA,SAU</v>
      </c>
      <c r="N1203" s="12">
        <f t="shared" si="37"/>
        <v>8</v>
      </c>
      <c r="O1203" s="7" t="str">
        <f>IF(N1203="","",VLOOKUP(N1203,Mestre!$B$2:$C$13,2,FALSE))</f>
        <v>Trimestre 3</v>
      </c>
      <c r="R1203"/>
      <c r="S1203"/>
      <c r="T1203"/>
    </row>
    <row r="1204" spans="3:20" ht="15" x14ac:dyDescent="0.25">
      <c r="C1204" s="8" t="s">
        <v>1846</v>
      </c>
      <c r="D1204" s="9" t="s">
        <v>1266</v>
      </c>
      <c r="F1204" s="10">
        <v>43690</v>
      </c>
      <c r="G1204" s="11">
        <v>139.87</v>
      </c>
      <c r="H1204" s="11">
        <v>29.37</v>
      </c>
      <c r="K1204" s="11">
        <v>169.24</v>
      </c>
      <c r="L1204" s="11" t="s">
        <v>1122</v>
      </c>
      <c r="M1204" s="7" t="str">
        <f t="shared" si="36"/>
        <v>ENDESA ENERGIA,SAU</v>
      </c>
      <c r="N1204" s="12">
        <f t="shared" si="37"/>
        <v>8</v>
      </c>
      <c r="O1204" s="7" t="str">
        <f>IF(N1204="","",VLOOKUP(N1204,Mestre!$B$2:$C$13,2,FALSE))</f>
        <v>Trimestre 3</v>
      </c>
      <c r="R1204"/>
      <c r="S1204"/>
      <c r="T1204"/>
    </row>
    <row r="1205" spans="3:20" ht="15" x14ac:dyDescent="0.25">
      <c r="C1205" s="8" t="s">
        <v>1846</v>
      </c>
      <c r="D1205" s="9" t="s">
        <v>1267</v>
      </c>
      <c r="F1205" s="10">
        <v>43705</v>
      </c>
      <c r="G1205" s="11">
        <v>212.25</v>
      </c>
      <c r="H1205" s="11">
        <v>44.57</v>
      </c>
      <c r="K1205" s="11">
        <v>256.82</v>
      </c>
      <c r="L1205" s="11" t="s">
        <v>1122</v>
      </c>
      <c r="M1205" s="7" t="str">
        <f t="shared" si="36"/>
        <v>ENDESA ENERGIA,SAU</v>
      </c>
      <c r="N1205" s="12">
        <f t="shared" si="37"/>
        <v>8</v>
      </c>
      <c r="O1205" s="7" t="str">
        <f>IF(N1205="","",VLOOKUP(N1205,Mestre!$B$2:$C$13,2,FALSE))</f>
        <v>Trimestre 3</v>
      </c>
      <c r="R1205"/>
      <c r="S1205"/>
      <c r="T1205"/>
    </row>
    <row r="1206" spans="3:20" ht="15" x14ac:dyDescent="0.25">
      <c r="C1206" s="8" t="s">
        <v>1846</v>
      </c>
      <c r="D1206" s="9" t="s">
        <v>1268</v>
      </c>
      <c r="F1206" s="10">
        <v>43706</v>
      </c>
      <c r="G1206" s="11">
        <v>98.58</v>
      </c>
      <c r="H1206" s="11">
        <v>20.7</v>
      </c>
      <c r="K1206" s="11">
        <v>119.28</v>
      </c>
      <c r="L1206" s="11" t="s">
        <v>1122</v>
      </c>
      <c r="M1206" s="7" t="str">
        <f t="shared" si="36"/>
        <v>ENDESA ENERGIA,SAU</v>
      </c>
      <c r="N1206" s="12">
        <f t="shared" si="37"/>
        <v>8</v>
      </c>
      <c r="O1206" s="7" t="str">
        <f>IF(N1206="","",VLOOKUP(N1206,Mestre!$B$2:$C$13,2,FALSE))</f>
        <v>Trimestre 3</v>
      </c>
      <c r="R1206"/>
      <c r="S1206"/>
      <c r="T1206"/>
    </row>
    <row r="1207" spans="3:20" ht="15" x14ac:dyDescent="0.25">
      <c r="C1207" s="8" t="s">
        <v>1846</v>
      </c>
      <c r="D1207" s="9" t="s">
        <v>1269</v>
      </c>
      <c r="F1207" s="10">
        <v>43690</v>
      </c>
      <c r="G1207" s="11">
        <v>15.11</v>
      </c>
      <c r="H1207" s="11">
        <v>3.17</v>
      </c>
      <c r="K1207" s="11">
        <v>18.28</v>
      </c>
      <c r="L1207" s="11" t="s">
        <v>1122</v>
      </c>
      <c r="M1207" s="7" t="str">
        <f t="shared" si="36"/>
        <v>ENDESA ENERGIA,SAU</v>
      </c>
      <c r="N1207" s="12">
        <f t="shared" si="37"/>
        <v>8</v>
      </c>
      <c r="O1207" s="7" t="str">
        <f>IF(N1207="","",VLOOKUP(N1207,Mestre!$B$2:$C$13,2,FALSE))</f>
        <v>Trimestre 3</v>
      </c>
      <c r="R1207"/>
      <c r="S1207"/>
      <c r="T1207"/>
    </row>
    <row r="1208" spans="3:20" ht="15" x14ac:dyDescent="0.25">
      <c r="C1208" s="8" t="s">
        <v>1846</v>
      </c>
      <c r="D1208" s="9" t="s">
        <v>1270</v>
      </c>
      <c r="F1208" s="10">
        <v>43690</v>
      </c>
      <c r="G1208" s="11">
        <v>277.08999999999997</v>
      </c>
      <c r="H1208" s="11">
        <v>58.19</v>
      </c>
      <c r="K1208" s="11">
        <v>335.28</v>
      </c>
      <c r="L1208" s="11" t="s">
        <v>1122</v>
      </c>
      <c r="M1208" s="7" t="str">
        <f t="shared" si="36"/>
        <v>ENDESA ENERGIA,SAU</v>
      </c>
      <c r="N1208" s="12">
        <f t="shared" si="37"/>
        <v>8</v>
      </c>
      <c r="O1208" s="7" t="str">
        <f>IF(N1208="","",VLOOKUP(N1208,Mestre!$B$2:$C$13,2,FALSE))</f>
        <v>Trimestre 3</v>
      </c>
      <c r="R1208"/>
      <c r="S1208"/>
      <c r="T1208"/>
    </row>
    <row r="1209" spans="3:20" ht="15" x14ac:dyDescent="0.25">
      <c r="C1209" s="8" t="s">
        <v>1846</v>
      </c>
      <c r="D1209" s="9" t="s">
        <v>1271</v>
      </c>
      <c r="F1209" s="10">
        <v>43696</v>
      </c>
      <c r="G1209" s="11">
        <v>123.12</v>
      </c>
      <c r="H1209" s="11">
        <v>25.86</v>
      </c>
      <c r="K1209" s="11">
        <v>148.97999999999999</v>
      </c>
      <c r="L1209" s="11" t="s">
        <v>1122</v>
      </c>
      <c r="M1209" s="7" t="str">
        <f t="shared" si="36"/>
        <v>ENDESA ENERGIA,SAU</v>
      </c>
      <c r="N1209" s="12">
        <f t="shared" si="37"/>
        <v>8</v>
      </c>
      <c r="O1209" s="7" t="str">
        <f>IF(N1209="","",VLOOKUP(N1209,Mestre!$B$2:$C$13,2,FALSE))</f>
        <v>Trimestre 3</v>
      </c>
      <c r="R1209"/>
      <c r="S1209"/>
      <c r="T1209"/>
    </row>
    <row r="1210" spans="3:20" ht="15" x14ac:dyDescent="0.25">
      <c r="C1210" s="8" t="s">
        <v>2101</v>
      </c>
      <c r="D1210" s="9" t="s">
        <v>1252</v>
      </c>
      <c r="F1210" s="10">
        <v>43672</v>
      </c>
      <c r="G1210" s="11">
        <v>150</v>
      </c>
      <c r="H1210" s="11">
        <v>31.5</v>
      </c>
      <c r="K1210" s="11">
        <v>181.5</v>
      </c>
      <c r="L1210" s="11" t="s">
        <v>1254</v>
      </c>
      <c r="M1210" s="7" t="str">
        <f t="shared" si="36"/>
        <v>DURAN BIMA SL</v>
      </c>
      <c r="N1210" s="12">
        <f t="shared" si="37"/>
        <v>7</v>
      </c>
      <c r="O1210" s="7" t="str">
        <f>IF(N1210="","",VLOOKUP(N1210,Mestre!$B$2:$C$13,2,FALSE))</f>
        <v>Trimestre 3</v>
      </c>
      <c r="R1210"/>
      <c r="S1210"/>
      <c r="T1210"/>
    </row>
    <row r="1211" spans="3:20" ht="15" x14ac:dyDescent="0.25">
      <c r="C1211" s="8" t="s">
        <v>2101</v>
      </c>
      <c r="D1211" s="9" t="s">
        <v>1255</v>
      </c>
      <c r="F1211" s="10">
        <v>43676</v>
      </c>
      <c r="G1211" s="11">
        <v>240</v>
      </c>
      <c r="H1211" s="11">
        <v>50.4</v>
      </c>
      <c r="K1211" s="11">
        <v>290.39999999999998</v>
      </c>
      <c r="L1211" s="11" t="s">
        <v>1256</v>
      </c>
      <c r="M1211" s="7" t="str">
        <f t="shared" si="36"/>
        <v>DURAN BIMA SL</v>
      </c>
      <c r="N1211" s="12">
        <f t="shared" si="37"/>
        <v>7</v>
      </c>
      <c r="O1211" s="7" t="str">
        <f>IF(N1211="","",VLOOKUP(N1211,Mestre!$B$2:$C$13,2,FALSE))</f>
        <v>Trimestre 3</v>
      </c>
      <c r="R1211"/>
      <c r="S1211"/>
      <c r="T1211"/>
    </row>
    <row r="1212" spans="3:20" ht="15" x14ac:dyDescent="0.25">
      <c r="C1212" s="8" t="s">
        <v>1842</v>
      </c>
      <c r="D1212" s="9">
        <v>7010365920</v>
      </c>
      <c r="F1212" s="10">
        <v>43646</v>
      </c>
      <c r="G1212" s="11">
        <v>122.68</v>
      </c>
      <c r="H1212" s="11">
        <v>25.76</v>
      </c>
      <c r="K1212" s="11">
        <v>148.44</v>
      </c>
      <c r="L1212" s="11" t="s">
        <v>96</v>
      </c>
      <c r="M1212" s="7" t="str">
        <f t="shared" si="36"/>
        <v>LYRECO ESPAÑA SA</v>
      </c>
      <c r="N1212" s="12">
        <f t="shared" si="37"/>
        <v>6</v>
      </c>
      <c r="O1212" s="7" t="str">
        <f>IF(N1212="","",VLOOKUP(N1212,Mestre!$B$2:$C$13,2,FALSE))</f>
        <v>Trimestre 2</v>
      </c>
      <c r="R1212"/>
      <c r="S1212"/>
      <c r="T1212"/>
    </row>
    <row r="1213" spans="3:20" ht="15" x14ac:dyDescent="0.25">
      <c r="C1213" s="8" t="s">
        <v>1842</v>
      </c>
      <c r="D1213" s="9">
        <v>7010367962</v>
      </c>
      <c r="F1213" s="10">
        <v>43708</v>
      </c>
      <c r="G1213" s="11">
        <v>42.41</v>
      </c>
      <c r="H1213" s="11">
        <v>8.91</v>
      </c>
      <c r="K1213" s="11">
        <v>51.32</v>
      </c>
      <c r="L1213" s="11" t="s">
        <v>96</v>
      </c>
      <c r="M1213" s="7" t="str">
        <f t="shared" si="36"/>
        <v>LYRECO ESPAÑA SA</v>
      </c>
      <c r="N1213" s="12">
        <f t="shared" si="37"/>
        <v>8</v>
      </c>
      <c r="O1213" s="7" t="str">
        <f>IF(N1213="","",VLOOKUP(N1213,Mestre!$B$2:$C$13,2,FALSE))</f>
        <v>Trimestre 3</v>
      </c>
      <c r="R1213"/>
      <c r="S1213"/>
      <c r="T1213"/>
    </row>
    <row r="1214" spans="3:20" ht="15" x14ac:dyDescent="0.25">
      <c r="C1214" s="8" t="s">
        <v>1843</v>
      </c>
      <c r="D1214" s="9" t="s">
        <v>1280</v>
      </c>
      <c r="F1214" s="10">
        <v>43707</v>
      </c>
      <c r="G1214" s="11">
        <v>39.82</v>
      </c>
      <c r="H1214" s="11">
        <v>8.36</v>
      </c>
      <c r="K1214" s="11">
        <v>48.18</v>
      </c>
      <c r="L1214" s="11" t="s">
        <v>1281</v>
      </c>
      <c r="M1214" s="7" t="str">
        <f t="shared" si="36"/>
        <v>COSUIN EQUIPOS DE OFICINA, S.A.</v>
      </c>
      <c r="N1214" s="12">
        <f t="shared" si="37"/>
        <v>8</v>
      </c>
      <c r="O1214" s="7" t="str">
        <f>IF(N1214="","",VLOOKUP(N1214,Mestre!$B$2:$C$13,2,FALSE))</f>
        <v>Trimestre 3</v>
      </c>
      <c r="R1214"/>
      <c r="S1214"/>
      <c r="T1214"/>
    </row>
    <row r="1215" spans="3:20" ht="15" x14ac:dyDescent="0.25">
      <c r="C1215" s="8" t="s">
        <v>1843</v>
      </c>
      <c r="D1215" s="9" t="s">
        <v>1282</v>
      </c>
      <c r="F1215" s="10">
        <v>43707</v>
      </c>
      <c r="G1215" s="11">
        <v>57.2</v>
      </c>
      <c r="H1215" s="11">
        <v>12.01</v>
      </c>
      <c r="K1215" s="11">
        <v>69.209999999999994</v>
      </c>
      <c r="L1215" s="11" t="s">
        <v>1281</v>
      </c>
      <c r="M1215" s="7" t="str">
        <f t="shared" si="36"/>
        <v>COSUIN EQUIPOS DE OFICINA, S.A.</v>
      </c>
      <c r="N1215" s="12">
        <f t="shared" si="37"/>
        <v>8</v>
      </c>
      <c r="O1215" s="7" t="str">
        <f>IF(N1215="","",VLOOKUP(N1215,Mestre!$B$2:$C$13,2,FALSE))</f>
        <v>Trimestre 3</v>
      </c>
      <c r="R1215"/>
      <c r="S1215"/>
      <c r="T1215"/>
    </row>
    <row r="1216" spans="3:20" ht="15" x14ac:dyDescent="0.25">
      <c r="C1216" s="8" t="s">
        <v>1843</v>
      </c>
      <c r="D1216" s="9" t="s">
        <v>1283</v>
      </c>
      <c r="F1216" s="10">
        <v>43707</v>
      </c>
      <c r="G1216" s="11">
        <v>89.37</v>
      </c>
      <c r="H1216" s="11">
        <v>18.77</v>
      </c>
      <c r="K1216" s="11">
        <v>108.14</v>
      </c>
      <c r="L1216" s="11" t="s">
        <v>1281</v>
      </c>
      <c r="M1216" s="7" t="str">
        <f t="shared" si="36"/>
        <v>COSUIN EQUIPOS DE OFICINA, S.A.</v>
      </c>
      <c r="N1216" s="12">
        <f t="shared" si="37"/>
        <v>8</v>
      </c>
      <c r="O1216" s="7" t="str">
        <f>IF(N1216="","",VLOOKUP(N1216,Mestre!$B$2:$C$13,2,FALSE))</f>
        <v>Trimestre 3</v>
      </c>
      <c r="R1216"/>
      <c r="S1216"/>
      <c r="T1216"/>
    </row>
    <row r="1217" spans="3:20" ht="15" x14ac:dyDescent="0.25">
      <c r="C1217" s="8" t="s">
        <v>1843</v>
      </c>
      <c r="D1217" s="9" t="s">
        <v>1284</v>
      </c>
      <c r="F1217" s="10">
        <v>43707</v>
      </c>
      <c r="G1217" s="11">
        <v>90.67</v>
      </c>
      <c r="H1217" s="11">
        <v>19.04</v>
      </c>
      <c r="K1217" s="11">
        <v>109.71</v>
      </c>
      <c r="L1217" s="11" t="s">
        <v>1281</v>
      </c>
      <c r="M1217" s="7" t="str">
        <f t="shared" si="36"/>
        <v>COSUIN EQUIPOS DE OFICINA, S.A.</v>
      </c>
      <c r="N1217" s="12">
        <f t="shared" si="37"/>
        <v>8</v>
      </c>
      <c r="O1217" s="7" t="str">
        <f>IF(N1217="","",VLOOKUP(N1217,Mestre!$B$2:$C$13,2,FALSE))</f>
        <v>Trimestre 3</v>
      </c>
      <c r="R1217"/>
      <c r="S1217"/>
      <c r="T1217"/>
    </row>
    <row r="1218" spans="3:20" ht="15" x14ac:dyDescent="0.25">
      <c r="C1218" s="8" t="s">
        <v>1843</v>
      </c>
      <c r="D1218" s="9" t="s">
        <v>1285</v>
      </c>
      <c r="F1218" s="10">
        <v>43707</v>
      </c>
      <c r="G1218" s="11">
        <v>39.78</v>
      </c>
      <c r="H1218" s="11">
        <v>8.35</v>
      </c>
      <c r="K1218" s="11">
        <v>48.13</v>
      </c>
      <c r="L1218" s="11" t="s">
        <v>1281</v>
      </c>
      <c r="M1218" s="7" t="str">
        <f t="shared" si="36"/>
        <v>COSUIN EQUIPOS DE OFICINA, S.A.</v>
      </c>
      <c r="N1218" s="12">
        <f t="shared" si="37"/>
        <v>8</v>
      </c>
      <c r="O1218" s="7" t="str">
        <f>IF(N1218="","",VLOOKUP(N1218,Mestre!$B$2:$C$13,2,FALSE))</f>
        <v>Trimestre 3</v>
      </c>
      <c r="R1218"/>
      <c r="S1218"/>
      <c r="T1218"/>
    </row>
    <row r="1219" spans="3:20" ht="15" x14ac:dyDescent="0.25">
      <c r="C1219" s="8" t="s">
        <v>1843</v>
      </c>
      <c r="D1219" s="9" t="s">
        <v>1286</v>
      </c>
      <c r="F1219" s="10">
        <v>43707</v>
      </c>
      <c r="G1219" s="11">
        <v>73.63</v>
      </c>
      <c r="H1219" s="11">
        <v>15.46</v>
      </c>
      <c r="K1219" s="11">
        <v>89.09</v>
      </c>
      <c r="L1219" s="11" t="s">
        <v>129</v>
      </c>
      <c r="M1219" s="7" t="str">
        <f t="shared" si="36"/>
        <v>COSUIN EQUIPOS DE OFICINA, S.A.</v>
      </c>
      <c r="N1219" s="12">
        <f t="shared" si="37"/>
        <v>8</v>
      </c>
      <c r="O1219" s="7" t="str">
        <f>IF(N1219="","",VLOOKUP(N1219,Mestre!$B$2:$C$13,2,FALSE))</f>
        <v>Trimestre 3</v>
      </c>
      <c r="R1219"/>
      <c r="S1219"/>
      <c r="T1219"/>
    </row>
    <row r="1220" spans="3:20" ht="15" x14ac:dyDescent="0.25">
      <c r="C1220" s="8" t="s">
        <v>1843</v>
      </c>
      <c r="D1220" s="9" t="s">
        <v>1287</v>
      </c>
      <c r="F1220" s="10">
        <v>43707</v>
      </c>
      <c r="G1220" s="11">
        <v>220.89</v>
      </c>
      <c r="H1220" s="11">
        <v>46.39</v>
      </c>
      <c r="K1220" s="11">
        <v>267.27999999999997</v>
      </c>
      <c r="L1220" s="11" t="s">
        <v>127</v>
      </c>
      <c r="M1220" s="7" t="str">
        <f t="shared" si="36"/>
        <v>COSUIN EQUIPOS DE OFICINA, S.A.</v>
      </c>
      <c r="N1220" s="12">
        <f t="shared" si="37"/>
        <v>8</v>
      </c>
      <c r="O1220" s="7" t="str">
        <f>IF(N1220="","",VLOOKUP(N1220,Mestre!$B$2:$C$13,2,FALSE))</f>
        <v>Trimestre 3</v>
      </c>
      <c r="R1220"/>
      <c r="S1220"/>
      <c r="T1220"/>
    </row>
    <row r="1221" spans="3:20" ht="15" x14ac:dyDescent="0.25">
      <c r="C1221" s="8" t="s">
        <v>1843</v>
      </c>
      <c r="D1221" s="9" t="s">
        <v>1288</v>
      </c>
      <c r="F1221" s="10">
        <v>43707</v>
      </c>
      <c r="G1221" s="11">
        <v>73.63</v>
      </c>
      <c r="H1221" s="11">
        <v>15.46</v>
      </c>
      <c r="K1221" s="11">
        <v>89.09</v>
      </c>
      <c r="L1221" s="11" t="s">
        <v>129</v>
      </c>
      <c r="M1221" s="7" t="str">
        <f t="shared" si="36"/>
        <v>COSUIN EQUIPOS DE OFICINA, S.A.</v>
      </c>
      <c r="N1221" s="12">
        <f t="shared" si="37"/>
        <v>8</v>
      </c>
      <c r="O1221" s="7" t="str">
        <f>IF(N1221="","",VLOOKUP(N1221,Mestre!$B$2:$C$13,2,FALSE))</f>
        <v>Trimestre 3</v>
      </c>
      <c r="R1221"/>
      <c r="S1221"/>
      <c r="T1221"/>
    </row>
    <row r="1222" spans="3:20" ht="15" x14ac:dyDescent="0.25">
      <c r="C1222" s="8" t="s">
        <v>1843</v>
      </c>
      <c r="D1222" s="9" t="s">
        <v>1289</v>
      </c>
      <c r="F1222" s="10">
        <v>43707</v>
      </c>
      <c r="G1222" s="11">
        <v>50.63</v>
      </c>
      <c r="H1222" s="11">
        <v>10.63</v>
      </c>
      <c r="K1222" s="11">
        <v>61.26</v>
      </c>
      <c r="L1222" s="11" t="s">
        <v>1290</v>
      </c>
      <c r="M1222" s="7" t="str">
        <f t="shared" si="36"/>
        <v>COSUIN EQUIPOS DE OFICINA, S.A.</v>
      </c>
      <c r="N1222" s="12">
        <f t="shared" si="37"/>
        <v>8</v>
      </c>
      <c r="O1222" s="7" t="str">
        <f>IF(N1222="","",VLOOKUP(N1222,Mestre!$B$2:$C$13,2,FALSE))</f>
        <v>Trimestre 3</v>
      </c>
      <c r="R1222"/>
      <c r="S1222"/>
      <c r="T1222"/>
    </row>
    <row r="1223" spans="3:20" ht="15" x14ac:dyDescent="0.25">
      <c r="C1223" s="8" t="s">
        <v>1843</v>
      </c>
      <c r="D1223" s="9" t="s">
        <v>1291</v>
      </c>
      <c r="F1223" s="10">
        <v>43707</v>
      </c>
      <c r="G1223" s="11">
        <v>61.74</v>
      </c>
      <c r="H1223" s="11">
        <v>12.97</v>
      </c>
      <c r="K1223" s="11">
        <v>74.709999999999994</v>
      </c>
      <c r="L1223" s="11" t="s">
        <v>129</v>
      </c>
      <c r="M1223" s="7" t="str">
        <f t="shared" si="36"/>
        <v>COSUIN EQUIPOS DE OFICINA, S.A.</v>
      </c>
      <c r="N1223" s="12">
        <f t="shared" si="37"/>
        <v>8</v>
      </c>
      <c r="O1223" s="7" t="str">
        <f>IF(N1223="","",VLOOKUP(N1223,Mestre!$B$2:$C$13,2,FALSE))</f>
        <v>Trimestre 3</v>
      </c>
      <c r="R1223"/>
      <c r="S1223"/>
      <c r="T1223"/>
    </row>
    <row r="1224" spans="3:20" ht="15" x14ac:dyDescent="0.25">
      <c r="C1224" s="8" t="s">
        <v>1839</v>
      </c>
      <c r="D1224" s="9">
        <v>20195400226</v>
      </c>
      <c r="F1224" s="10">
        <v>43685</v>
      </c>
      <c r="G1224" s="11">
        <v>143.09</v>
      </c>
      <c r="H1224" s="11">
        <v>9.2799999999999994</v>
      </c>
      <c r="K1224" s="11">
        <v>152.37</v>
      </c>
      <c r="L1224" s="11" t="s">
        <v>938</v>
      </c>
      <c r="M1224" s="7" t="str">
        <f t="shared" si="36"/>
        <v>AIGUES DE BARCELONA ,S.A.</v>
      </c>
      <c r="N1224" s="12">
        <f t="shared" si="37"/>
        <v>8</v>
      </c>
      <c r="O1224" s="7" t="str">
        <f>IF(N1224="","",VLOOKUP(N1224,Mestre!$B$2:$C$13,2,FALSE))</f>
        <v>Trimestre 3</v>
      </c>
      <c r="R1224"/>
      <c r="S1224"/>
      <c r="T1224"/>
    </row>
    <row r="1225" spans="3:20" ht="15" x14ac:dyDescent="0.25">
      <c r="C1225" s="8" t="s">
        <v>1844</v>
      </c>
      <c r="D1225" s="9" t="s">
        <v>1296</v>
      </c>
      <c r="F1225" s="10">
        <v>43677</v>
      </c>
      <c r="G1225" s="11">
        <v>1541</v>
      </c>
      <c r="H1225" s="11">
        <v>323.61</v>
      </c>
      <c r="K1225" s="11">
        <v>1864.61</v>
      </c>
      <c r="L1225" s="11" t="s">
        <v>1297</v>
      </c>
      <c r="M1225" s="7" t="str">
        <f t="shared" si="36"/>
        <v>LOOMIS SPAIN, S.A.</v>
      </c>
      <c r="N1225" s="12">
        <f t="shared" si="37"/>
        <v>7</v>
      </c>
      <c r="O1225" s="7" t="str">
        <f>IF(N1225="","",VLOOKUP(N1225,Mestre!$B$2:$C$13,2,FALSE))</f>
        <v>Trimestre 3</v>
      </c>
      <c r="R1225"/>
      <c r="S1225"/>
      <c r="T1225"/>
    </row>
    <row r="1226" spans="3:20" ht="15" x14ac:dyDescent="0.25">
      <c r="C1226" s="8" t="s">
        <v>1887</v>
      </c>
      <c r="D1226" s="9">
        <v>3356</v>
      </c>
      <c r="F1226" s="10">
        <v>43676</v>
      </c>
      <c r="G1226" s="11">
        <v>78.900000000000006</v>
      </c>
      <c r="H1226" s="11">
        <v>16.57</v>
      </c>
      <c r="K1226" s="11">
        <v>95.47</v>
      </c>
      <c r="L1226" s="11" t="s">
        <v>1026</v>
      </c>
      <c r="M1226" s="7" t="str">
        <f t="shared" ref="M1226:M1289" si="38">MID(C1226,8,60)</f>
        <v>WATER FIRE SL</v>
      </c>
      <c r="N1226" s="12">
        <f t="shared" ref="N1226:N1289" si="39">IF(F1226="","",MONTH(F1226))</f>
        <v>7</v>
      </c>
      <c r="O1226" s="7" t="str">
        <f>IF(N1226="","",VLOOKUP(N1226,Mestre!$B$2:$C$13,2,FALSE))</f>
        <v>Trimestre 3</v>
      </c>
      <c r="R1226"/>
      <c r="S1226"/>
      <c r="T1226"/>
    </row>
    <row r="1227" spans="3:20" ht="15" x14ac:dyDescent="0.25">
      <c r="C1227" s="8" t="s">
        <v>1847</v>
      </c>
      <c r="D1227" s="9" t="s">
        <v>1292</v>
      </c>
      <c r="F1227" s="10">
        <v>43678</v>
      </c>
      <c r="G1227" s="11">
        <v>2363</v>
      </c>
      <c r="H1227" s="11">
        <v>496.23</v>
      </c>
      <c r="K1227" s="11">
        <v>2859.23</v>
      </c>
      <c r="L1227" s="11" t="s">
        <v>1293</v>
      </c>
      <c r="M1227" s="7" t="str">
        <f t="shared" si="38"/>
        <v>PICH Y ASOCIADOS, S.L.P.</v>
      </c>
      <c r="N1227" s="12">
        <f t="shared" si="39"/>
        <v>8</v>
      </c>
      <c r="O1227" s="7" t="str">
        <f>IF(N1227="","",VLOOKUP(N1227,Mestre!$B$2:$C$13,2,FALSE))</f>
        <v>Trimestre 3</v>
      </c>
      <c r="R1227"/>
      <c r="S1227"/>
      <c r="T1227"/>
    </row>
    <row r="1228" spans="3:20" ht="15" x14ac:dyDescent="0.25">
      <c r="C1228" s="8" t="s">
        <v>1853</v>
      </c>
      <c r="D1228" s="9" t="s">
        <v>1220</v>
      </c>
      <c r="F1228" s="10">
        <v>43708</v>
      </c>
      <c r="G1228" s="11">
        <v>38.92</v>
      </c>
      <c r="H1228" s="11">
        <v>8.17</v>
      </c>
      <c r="K1228" s="11">
        <v>47.09</v>
      </c>
      <c r="L1228" s="11" t="s">
        <v>78</v>
      </c>
      <c r="M1228" s="7" t="str">
        <f t="shared" si="38"/>
        <v>FERRETERIA PEPIOL, S.A.</v>
      </c>
      <c r="N1228" s="12">
        <f t="shared" si="39"/>
        <v>8</v>
      </c>
      <c r="O1228" s="7" t="str">
        <f>IF(N1228="","",VLOOKUP(N1228,Mestre!$B$2:$C$13,2,FALSE))</f>
        <v>Trimestre 3</v>
      </c>
      <c r="R1228"/>
      <c r="S1228"/>
      <c r="T1228"/>
    </row>
    <row r="1229" spans="3:20" ht="15" x14ac:dyDescent="0.25">
      <c r="C1229" s="8" t="s">
        <v>1855</v>
      </c>
      <c r="D1229" s="9">
        <v>20191930</v>
      </c>
      <c r="F1229" s="10">
        <v>43708</v>
      </c>
      <c r="G1229" s="11">
        <v>1228.8</v>
      </c>
      <c r="H1229" s="11">
        <v>258.05</v>
      </c>
      <c r="K1229" s="11">
        <v>1486.85</v>
      </c>
      <c r="L1229" s="11" t="s">
        <v>41</v>
      </c>
      <c r="M1229" s="7" t="str">
        <f t="shared" si="38"/>
        <v>DULECENTRE SA</v>
      </c>
      <c r="N1229" s="12">
        <f t="shared" si="39"/>
        <v>8</v>
      </c>
      <c r="O1229" s="7" t="str">
        <f>IF(N1229="","",VLOOKUP(N1229,Mestre!$B$2:$C$13,2,FALSE))</f>
        <v>Trimestre 3</v>
      </c>
      <c r="R1229"/>
      <c r="S1229"/>
      <c r="T1229"/>
    </row>
    <row r="1230" spans="3:20" ht="15" x14ac:dyDescent="0.25">
      <c r="C1230" s="8" t="s">
        <v>1855</v>
      </c>
      <c r="D1230" s="9">
        <v>20191789</v>
      </c>
      <c r="F1230" s="10">
        <v>43697</v>
      </c>
      <c r="G1230" s="11">
        <v>195.84</v>
      </c>
      <c r="H1230" s="11">
        <v>41.13</v>
      </c>
      <c r="K1230" s="11">
        <v>236.97</v>
      </c>
      <c r="L1230" s="11" t="s">
        <v>78</v>
      </c>
      <c r="M1230" s="7" t="str">
        <f t="shared" si="38"/>
        <v>DULECENTRE SA</v>
      </c>
      <c r="N1230" s="12">
        <f t="shared" si="39"/>
        <v>8</v>
      </c>
      <c r="O1230" s="7" t="str">
        <f>IF(N1230="","",VLOOKUP(N1230,Mestre!$B$2:$C$13,2,FALSE))</f>
        <v>Trimestre 3</v>
      </c>
      <c r="R1230"/>
      <c r="S1230"/>
      <c r="T1230"/>
    </row>
    <row r="1231" spans="3:20" ht="15" x14ac:dyDescent="0.25">
      <c r="C1231" s="8" t="s">
        <v>1855</v>
      </c>
      <c r="D1231" s="9">
        <v>20191759</v>
      </c>
      <c r="F1231" s="10">
        <v>43690</v>
      </c>
      <c r="G1231" s="11">
        <v>35.57</v>
      </c>
      <c r="H1231" s="11">
        <v>7.47</v>
      </c>
      <c r="K1231" s="11">
        <v>43.04</v>
      </c>
      <c r="L1231" s="11" t="s">
        <v>41</v>
      </c>
      <c r="M1231" s="7" t="str">
        <f t="shared" si="38"/>
        <v>DULECENTRE SA</v>
      </c>
      <c r="N1231" s="12">
        <f t="shared" si="39"/>
        <v>8</v>
      </c>
      <c r="O1231" s="7" t="str">
        <f>IF(N1231="","",VLOOKUP(N1231,Mestre!$B$2:$C$13,2,FALSE))</f>
        <v>Trimestre 3</v>
      </c>
      <c r="R1231"/>
      <c r="S1231"/>
      <c r="T1231"/>
    </row>
    <row r="1232" spans="3:20" ht="15" x14ac:dyDescent="0.25">
      <c r="C1232" s="8" t="s">
        <v>1868</v>
      </c>
      <c r="D1232" s="9">
        <v>184001</v>
      </c>
      <c r="F1232" s="10">
        <v>43707</v>
      </c>
      <c r="G1232" s="11">
        <v>165.44</v>
      </c>
      <c r="H1232" s="11">
        <v>34.74</v>
      </c>
      <c r="K1232" s="11">
        <v>200.18</v>
      </c>
      <c r="L1232" s="11" t="s">
        <v>1219</v>
      </c>
      <c r="M1232" s="7" t="str">
        <f t="shared" si="38"/>
        <v>COHIMAR HIDRAULICA NEUMATICA S.L.</v>
      </c>
      <c r="N1232" s="12">
        <f t="shared" si="39"/>
        <v>8</v>
      </c>
      <c r="O1232" s="7" t="str">
        <f>IF(N1232="","",VLOOKUP(N1232,Mestre!$B$2:$C$13,2,FALSE))</f>
        <v>Trimestre 3</v>
      </c>
      <c r="R1232"/>
      <c r="S1232"/>
      <c r="T1232"/>
    </row>
    <row r="1233" spans="3:20" ht="15" x14ac:dyDescent="0.25">
      <c r="C1233" s="8" t="s">
        <v>1868</v>
      </c>
      <c r="D1233" s="9">
        <v>184003</v>
      </c>
      <c r="F1233" s="10">
        <v>43707</v>
      </c>
      <c r="G1233" s="11">
        <v>54.3</v>
      </c>
      <c r="H1233" s="11">
        <v>11.4</v>
      </c>
      <c r="K1233" s="11">
        <v>65.7</v>
      </c>
      <c r="L1233" s="11" t="s">
        <v>329</v>
      </c>
      <c r="M1233" s="7" t="str">
        <f t="shared" si="38"/>
        <v>COHIMAR HIDRAULICA NEUMATICA S.L.</v>
      </c>
      <c r="N1233" s="12">
        <f t="shared" si="39"/>
        <v>8</v>
      </c>
      <c r="O1233" s="7" t="str">
        <f>IF(N1233="","",VLOOKUP(N1233,Mestre!$B$2:$C$13,2,FALSE))</f>
        <v>Trimestre 3</v>
      </c>
      <c r="R1233"/>
      <c r="S1233"/>
      <c r="T1233"/>
    </row>
    <row r="1234" spans="3:20" ht="15" x14ac:dyDescent="0.25">
      <c r="C1234" s="8" t="s">
        <v>1868</v>
      </c>
      <c r="D1234" s="9">
        <v>184006</v>
      </c>
      <c r="F1234" s="10">
        <v>43707</v>
      </c>
      <c r="G1234" s="11">
        <v>25.34</v>
      </c>
      <c r="H1234" s="11">
        <v>5.32</v>
      </c>
      <c r="K1234" s="11">
        <v>30.66</v>
      </c>
      <c r="L1234" s="11" t="s">
        <v>329</v>
      </c>
      <c r="M1234" s="7" t="str">
        <f t="shared" si="38"/>
        <v>COHIMAR HIDRAULICA NEUMATICA S.L.</v>
      </c>
      <c r="N1234" s="12">
        <f t="shared" si="39"/>
        <v>8</v>
      </c>
      <c r="O1234" s="7" t="str">
        <f>IF(N1234="","",VLOOKUP(N1234,Mestre!$B$2:$C$13,2,FALSE))</f>
        <v>Trimestre 3</v>
      </c>
      <c r="R1234"/>
      <c r="S1234"/>
      <c r="T1234"/>
    </row>
    <row r="1235" spans="3:20" ht="15" x14ac:dyDescent="0.25">
      <c r="C1235" s="8" t="s">
        <v>1868</v>
      </c>
      <c r="D1235" s="9">
        <v>184002</v>
      </c>
      <c r="F1235" s="10">
        <v>43707</v>
      </c>
      <c r="G1235" s="11">
        <v>26.91</v>
      </c>
      <c r="H1235" s="11">
        <v>5.65</v>
      </c>
      <c r="K1235" s="11">
        <v>32.56</v>
      </c>
      <c r="L1235" s="11" t="s">
        <v>41</v>
      </c>
      <c r="M1235" s="7" t="str">
        <f t="shared" si="38"/>
        <v>COHIMAR HIDRAULICA NEUMATICA S.L.</v>
      </c>
      <c r="N1235" s="12">
        <f t="shared" si="39"/>
        <v>8</v>
      </c>
      <c r="O1235" s="7" t="str">
        <f>IF(N1235="","",VLOOKUP(N1235,Mestre!$B$2:$C$13,2,FALSE))</f>
        <v>Trimestre 3</v>
      </c>
      <c r="R1235"/>
      <c r="S1235"/>
      <c r="T1235"/>
    </row>
    <row r="1236" spans="3:20" ht="15" x14ac:dyDescent="0.25">
      <c r="C1236" s="8" t="s">
        <v>1868</v>
      </c>
      <c r="D1236" s="9">
        <v>184005</v>
      </c>
      <c r="F1236" s="10">
        <v>43707</v>
      </c>
      <c r="G1236" s="11">
        <v>170.17</v>
      </c>
      <c r="H1236" s="11">
        <v>35.74</v>
      </c>
      <c r="K1236" s="11">
        <v>205.91</v>
      </c>
      <c r="L1236" s="11" t="s">
        <v>329</v>
      </c>
      <c r="M1236" s="7" t="str">
        <f t="shared" si="38"/>
        <v>COHIMAR HIDRAULICA NEUMATICA S.L.</v>
      </c>
      <c r="N1236" s="12">
        <f t="shared" si="39"/>
        <v>8</v>
      </c>
      <c r="O1236" s="7" t="str">
        <f>IF(N1236="","",VLOOKUP(N1236,Mestre!$B$2:$C$13,2,FALSE))</f>
        <v>Trimestre 3</v>
      </c>
      <c r="R1236"/>
      <c r="S1236"/>
      <c r="T1236"/>
    </row>
    <row r="1237" spans="3:20" ht="15" x14ac:dyDescent="0.25">
      <c r="C1237" s="8" t="s">
        <v>1868</v>
      </c>
      <c r="D1237" s="9">
        <v>184004</v>
      </c>
      <c r="F1237" s="10">
        <v>43707</v>
      </c>
      <c r="G1237" s="11">
        <v>103.83</v>
      </c>
      <c r="H1237" s="11">
        <v>21.8</v>
      </c>
      <c r="K1237" s="11">
        <v>125.63</v>
      </c>
      <c r="L1237" s="11" t="s">
        <v>41</v>
      </c>
      <c r="M1237" s="7" t="str">
        <f t="shared" si="38"/>
        <v>COHIMAR HIDRAULICA NEUMATICA S.L.</v>
      </c>
      <c r="N1237" s="12">
        <f t="shared" si="39"/>
        <v>8</v>
      </c>
      <c r="O1237" s="7" t="str">
        <f>IF(N1237="","",VLOOKUP(N1237,Mestre!$B$2:$C$13,2,FALSE))</f>
        <v>Trimestre 3</v>
      </c>
      <c r="R1237"/>
      <c r="S1237"/>
      <c r="T1237"/>
    </row>
    <row r="1238" spans="3:20" ht="15" x14ac:dyDescent="0.25">
      <c r="C1238" s="8" t="s">
        <v>1879</v>
      </c>
      <c r="D1238" s="9">
        <v>190748</v>
      </c>
      <c r="F1238" s="10">
        <v>43691</v>
      </c>
      <c r="G1238" s="11">
        <v>458.11</v>
      </c>
      <c r="H1238" s="11">
        <v>96.2</v>
      </c>
      <c r="K1238" s="11">
        <v>554.30999999999995</v>
      </c>
      <c r="L1238" s="11" t="s">
        <v>78</v>
      </c>
      <c r="M1238" s="7" t="str">
        <f t="shared" si="38"/>
        <v>NASER ELECTRONIC SL</v>
      </c>
      <c r="N1238" s="12">
        <f t="shared" si="39"/>
        <v>8</v>
      </c>
      <c r="O1238" s="7" t="str">
        <f>IF(N1238="","",VLOOKUP(N1238,Mestre!$B$2:$C$13,2,FALSE))</f>
        <v>Trimestre 3</v>
      </c>
      <c r="R1238"/>
      <c r="S1238"/>
      <c r="T1238"/>
    </row>
    <row r="1239" spans="3:20" ht="15" x14ac:dyDescent="0.25">
      <c r="C1239" s="8" t="s">
        <v>1865</v>
      </c>
      <c r="D1239" s="9">
        <v>190639</v>
      </c>
      <c r="F1239" s="10">
        <v>43707</v>
      </c>
      <c r="G1239" s="11">
        <v>525.9</v>
      </c>
      <c r="H1239" s="11">
        <v>110.44</v>
      </c>
      <c r="K1239" s="11">
        <v>636.34</v>
      </c>
      <c r="L1239" s="11" t="s">
        <v>78</v>
      </c>
      <c r="M1239" s="7" t="str">
        <f t="shared" si="38"/>
        <v>SICAL SL</v>
      </c>
      <c r="N1239" s="12">
        <f t="shared" si="39"/>
        <v>8</v>
      </c>
      <c r="O1239" s="7" t="str">
        <f>IF(N1239="","",VLOOKUP(N1239,Mestre!$B$2:$C$13,2,FALSE))</f>
        <v>Trimestre 3</v>
      </c>
      <c r="R1239"/>
      <c r="S1239"/>
      <c r="T1239"/>
    </row>
    <row r="1240" spans="3:20" ht="15" x14ac:dyDescent="0.25">
      <c r="C1240" s="8" t="s">
        <v>1876</v>
      </c>
      <c r="D1240" s="9">
        <v>19002831</v>
      </c>
      <c r="F1240" s="10">
        <v>43707</v>
      </c>
      <c r="G1240" s="11">
        <v>267.32</v>
      </c>
      <c r="H1240" s="11">
        <v>56.14</v>
      </c>
      <c r="K1240" s="11">
        <v>323.45999999999998</v>
      </c>
      <c r="L1240" s="11" t="s">
        <v>78</v>
      </c>
      <c r="M1240" s="7" t="str">
        <f t="shared" si="38"/>
        <v>GRAU, MAQUINARIA I SERVEI INTEGRAL, S.A.</v>
      </c>
      <c r="N1240" s="12">
        <f t="shared" si="39"/>
        <v>8</v>
      </c>
      <c r="O1240" s="7" t="str">
        <f>IF(N1240="","",VLOOKUP(N1240,Mestre!$B$2:$C$13,2,FALSE))</f>
        <v>Trimestre 3</v>
      </c>
      <c r="R1240"/>
      <c r="S1240"/>
      <c r="T1240"/>
    </row>
    <row r="1241" spans="3:20" ht="15" x14ac:dyDescent="0.25">
      <c r="C1241" s="8" t="s">
        <v>1876</v>
      </c>
      <c r="D1241" s="9">
        <v>19002842</v>
      </c>
      <c r="F1241" s="10">
        <v>43707</v>
      </c>
      <c r="G1241" s="11">
        <v>218.47</v>
      </c>
      <c r="H1241" s="11">
        <v>45.88</v>
      </c>
      <c r="K1241" s="11">
        <v>264.35000000000002</v>
      </c>
      <c r="L1241" s="11" t="s">
        <v>1257</v>
      </c>
      <c r="M1241" s="7" t="str">
        <f t="shared" si="38"/>
        <v>GRAU, MAQUINARIA I SERVEI INTEGRAL, S.A.</v>
      </c>
      <c r="N1241" s="12">
        <f t="shared" si="39"/>
        <v>8</v>
      </c>
      <c r="O1241" s="7" t="str">
        <f>IF(N1241="","",VLOOKUP(N1241,Mestre!$B$2:$C$13,2,FALSE))</f>
        <v>Trimestre 3</v>
      </c>
      <c r="R1241"/>
      <c r="S1241"/>
      <c r="T1241"/>
    </row>
    <row r="1242" spans="3:20" ht="15" x14ac:dyDescent="0.25">
      <c r="C1242" s="8" t="s">
        <v>1876</v>
      </c>
      <c r="D1242" s="9">
        <v>19002684</v>
      </c>
      <c r="F1242" s="10">
        <v>43685</v>
      </c>
      <c r="G1242" s="11">
        <v>641.24</v>
      </c>
      <c r="H1242" s="11">
        <v>134.66</v>
      </c>
      <c r="K1242" s="11">
        <v>775.9</v>
      </c>
      <c r="L1242" s="11" t="s">
        <v>78</v>
      </c>
      <c r="M1242" s="7" t="str">
        <f t="shared" si="38"/>
        <v>GRAU, MAQUINARIA I SERVEI INTEGRAL, S.A.</v>
      </c>
      <c r="N1242" s="12">
        <f t="shared" si="39"/>
        <v>8</v>
      </c>
      <c r="O1242" s="7" t="str">
        <f>IF(N1242="","",VLOOKUP(N1242,Mestre!$B$2:$C$13,2,FALSE))</f>
        <v>Trimestre 3</v>
      </c>
      <c r="R1242"/>
      <c r="S1242"/>
      <c r="T1242"/>
    </row>
    <row r="1243" spans="3:20" ht="15" x14ac:dyDescent="0.25">
      <c r="C1243" s="8" t="s">
        <v>1877</v>
      </c>
      <c r="D1243" s="9">
        <v>195028</v>
      </c>
      <c r="F1243" s="10">
        <v>43677</v>
      </c>
      <c r="G1243" s="11">
        <v>172.5</v>
      </c>
      <c r="H1243" s="11">
        <v>36.229999999999997</v>
      </c>
      <c r="K1243" s="11">
        <v>208.73</v>
      </c>
      <c r="L1243" s="11" t="s">
        <v>78</v>
      </c>
      <c r="M1243" s="7" t="str">
        <f t="shared" si="38"/>
        <v>CIPRIANO VILLARES CEREZO</v>
      </c>
      <c r="N1243" s="12">
        <f t="shared" si="39"/>
        <v>7</v>
      </c>
      <c r="O1243" s="7" t="str">
        <f>IF(N1243="","",VLOOKUP(N1243,Mestre!$B$2:$C$13,2,FALSE))</f>
        <v>Trimestre 3</v>
      </c>
      <c r="R1243"/>
      <c r="S1243"/>
      <c r="T1243"/>
    </row>
    <row r="1244" spans="3:20" ht="15" x14ac:dyDescent="0.25">
      <c r="C1244" s="8" t="s">
        <v>1877</v>
      </c>
      <c r="D1244" s="9">
        <v>195626</v>
      </c>
      <c r="F1244" s="10">
        <v>43708</v>
      </c>
      <c r="G1244" s="11">
        <v>174.02</v>
      </c>
      <c r="H1244" s="11">
        <v>36.54</v>
      </c>
      <c r="K1244" s="11">
        <v>210.56</v>
      </c>
      <c r="L1244" s="11" t="s">
        <v>78</v>
      </c>
      <c r="M1244" s="7" t="str">
        <f t="shared" si="38"/>
        <v>CIPRIANO VILLARES CEREZO</v>
      </c>
      <c r="N1244" s="12">
        <f t="shared" si="39"/>
        <v>8</v>
      </c>
      <c r="O1244" s="7" t="str">
        <f>IF(N1244="","",VLOOKUP(N1244,Mestre!$B$2:$C$13,2,FALSE))</f>
        <v>Trimestre 3</v>
      </c>
      <c r="R1244"/>
      <c r="S1244"/>
      <c r="T1244"/>
    </row>
    <row r="1245" spans="3:20" ht="15" x14ac:dyDescent="0.25">
      <c r="C1245" s="8" t="s">
        <v>1881</v>
      </c>
      <c r="D1245" s="9">
        <v>101494</v>
      </c>
      <c r="F1245" s="10">
        <v>43698</v>
      </c>
      <c r="G1245" s="11">
        <v>62.62</v>
      </c>
      <c r="H1245" s="11">
        <v>13.15</v>
      </c>
      <c r="K1245" s="11">
        <v>75.77</v>
      </c>
      <c r="L1245" s="11" t="s">
        <v>78</v>
      </c>
      <c r="M1245" s="7" t="str">
        <f t="shared" si="38"/>
        <v>RECANVIS BRUGUES MOTOR, S.L.</v>
      </c>
      <c r="N1245" s="12">
        <f t="shared" si="39"/>
        <v>8</v>
      </c>
      <c r="O1245" s="7" t="str">
        <f>IF(N1245="","",VLOOKUP(N1245,Mestre!$B$2:$C$13,2,FALSE))</f>
        <v>Trimestre 3</v>
      </c>
      <c r="R1245"/>
      <c r="S1245"/>
      <c r="T1245"/>
    </row>
    <row r="1246" spans="3:20" ht="15" x14ac:dyDescent="0.25">
      <c r="C1246" s="8" t="s">
        <v>1881</v>
      </c>
      <c r="D1246" s="9">
        <v>101517</v>
      </c>
      <c r="F1246" s="10">
        <v>43700</v>
      </c>
      <c r="G1246" s="11">
        <v>73.900000000000006</v>
      </c>
      <c r="H1246" s="11">
        <v>15.52</v>
      </c>
      <c r="K1246" s="11">
        <v>89.42</v>
      </c>
      <c r="L1246" s="11" t="s">
        <v>78</v>
      </c>
      <c r="M1246" s="7" t="str">
        <f t="shared" si="38"/>
        <v>RECANVIS BRUGUES MOTOR, S.L.</v>
      </c>
      <c r="N1246" s="12">
        <f t="shared" si="39"/>
        <v>8</v>
      </c>
      <c r="O1246" s="7" t="str">
        <f>IF(N1246="","",VLOOKUP(N1246,Mestre!$B$2:$C$13,2,FALSE))</f>
        <v>Trimestre 3</v>
      </c>
      <c r="R1246"/>
      <c r="S1246"/>
      <c r="T1246"/>
    </row>
    <row r="1247" spans="3:20" ht="15" x14ac:dyDescent="0.25">
      <c r="C1247" s="8" t="s">
        <v>1881</v>
      </c>
      <c r="D1247" s="9">
        <v>101559</v>
      </c>
      <c r="F1247" s="10">
        <v>43704</v>
      </c>
      <c r="G1247" s="11">
        <v>15.18</v>
      </c>
      <c r="H1247" s="11">
        <v>3.19</v>
      </c>
      <c r="K1247" s="11">
        <v>18.37</v>
      </c>
      <c r="L1247" s="11" t="s">
        <v>78</v>
      </c>
      <c r="M1247" s="7" t="str">
        <f t="shared" si="38"/>
        <v>RECANVIS BRUGUES MOTOR, S.L.</v>
      </c>
      <c r="N1247" s="12">
        <f t="shared" si="39"/>
        <v>8</v>
      </c>
      <c r="O1247" s="7" t="str">
        <f>IF(N1247="","",VLOOKUP(N1247,Mestre!$B$2:$C$13,2,FALSE))</f>
        <v>Trimestre 3</v>
      </c>
      <c r="R1247"/>
      <c r="S1247"/>
      <c r="T1247"/>
    </row>
    <row r="1248" spans="3:20" ht="15" x14ac:dyDescent="0.25">
      <c r="C1248" s="8" t="s">
        <v>1881</v>
      </c>
      <c r="D1248" s="9">
        <v>101344</v>
      </c>
      <c r="F1248" s="10">
        <v>43679</v>
      </c>
      <c r="G1248" s="11">
        <v>104.67</v>
      </c>
      <c r="H1248" s="11">
        <v>21.98</v>
      </c>
      <c r="K1248" s="11">
        <v>126.65</v>
      </c>
      <c r="L1248" s="11" t="s">
        <v>78</v>
      </c>
      <c r="M1248" s="7" t="str">
        <f t="shared" si="38"/>
        <v>RECANVIS BRUGUES MOTOR, S.L.</v>
      </c>
      <c r="N1248" s="12">
        <f t="shared" si="39"/>
        <v>8</v>
      </c>
      <c r="O1248" s="7" t="str">
        <f>IF(N1248="","",VLOOKUP(N1248,Mestre!$B$2:$C$13,2,FALSE))</f>
        <v>Trimestre 3</v>
      </c>
      <c r="R1248"/>
      <c r="S1248"/>
      <c r="T1248"/>
    </row>
    <row r="1249" spans="3:20" ht="15" x14ac:dyDescent="0.25">
      <c r="C1249" s="8" t="s">
        <v>1881</v>
      </c>
      <c r="D1249" s="9">
        <v>101064</v>
      </c>
      <c r="F1249" s="10">
        <v>43661</v>
      </c>
      <c r="G1249" s="11">
        <v>59.5</v>
      </c>
      <c r="H1249" s="11">
        <v>12.5</v>
      </c>
      <c r="K1249" s="11">
        <v>72</v>
      </c>
      <c r="L1249" s="11" t="s">
        <v>78</v>
      </c>
      <c r="M1249" s="7" t="str">
        <f t="shared" si="38"/>
        <v>RECANVIS BRUGUES MOTOR, S.L.</v>
      </c>
      <c r="N1249" s="12">
        <f t="shared" si="39"/>
        <v>7</v>
      </c>
      <c r="O1249" s="7" t="str">
        <f>IF(N1249="","",VLOOKUP(N1249,Mestre!$B$2:$C$13,2,FALSE))</f>
        <v>Trimestre 3</v>
      </c>
      <c r="R1249"/>
      <c r="S1249"/>
      <c r="T1249"/>
    </row>
    <row r="1250" spans="3:20" ht="15" x14ac:dyDescent="0.25">
      <c r="C1250" s="8" t="s">
        <v>1881</v>
      </c>
      <c r="D1250" s="9">
        <v>101345</v>
      </c>
      <c r="F1250" s="10">
        <v>43679</v>
      </c>
      <c r="G1250" s="11">
        <v>31.56</v>
      </c>
      <c r="H1250" s="11">
        <v>6.63</v>
      </c>
      <c r="K1250" s="11">
        <v>38.19</v>
      </c>
      <c r="L1250" s="11" t="s">
        <v>78</v>
      </c>
      <c r="M1250" s="7" t="str">
        <f t="shared" si="38"/>
        <v>RECANVIS BRUGUES MOTOR, S.L.</v>
      </c>
      <c r="N1250" s="12">
        <f t="shared" si="39"/>
        <v>8</v>
      </c>
      <c r="O1250" s="7" t="str">
        <f>IF(N1250="","",VLOOKUP(N1250,Mestre!$B$2:$C$13,2,FALSE))</f>
        <v>Trimestre 3</v>
      </c>
      <c r="R1250"/>
      <c r="S1250"/>
      <c r="T1250"/>
    </row>
    <row r="1251" spans="3:20" ht="15" x14ac:dyDescent="0.25">
      <c r="C1251" s="8" t="s">
        <v>1881</v>
      </c>
      <c r="D1251" s="9">
        <v>101446</v>
      </c>
      <c r="F1251" s="10">
        <v>43686</v>
      </c>
      <c r="G1251" s="11">
        <v>15.5</v>
      </c>
      <c r="H1251" s="11">
        <v>3.26</v>
      </c>
      <c r="K1251" s="11">
        <v>18.760000000000002</v>
      </c>
      <c r="L1251" s="11" t="s">
        <v>78</v>
      </c>
      <c r="M1251" s="7" t="str">
        <f t="shared" si="38"/>
        <v>RECANVIS BRUGUES MOTOR, S.L.</v>
      </c>
      <c r="N1251" s="12">
        <f t="shared" si="39"/>
        <v>8</v>
      </c>
      <c r="O1251" s="7" t="str">
        <f>IF(N1251="","",VLOOKUP(N1251,Mestre!$B$2:$C$13,2,FALSE))</f>
        <v>Trimestre 3</v>
      </c>
      <c r="R1251"/>
      <c r="S1251"/>
      <c r="T1251"/>
    </row>
    <row r="1252" spans="3:20" ht="15" x14ac:dyDescent="0.25">
      <c r="C1252" s="8" t="s">
        <v>1881</v>
      </c>
      <c r="D1252" s="9">
        <v>101301</v>
      </c>
      <c r="F1252" s="10">
        <v>43677</v>
      </c>
      <c r="G1252" s="11">
        <v>23.52</v>
      </c>
      <c r="H1252" s="11">
        <v>4.9400000000000004</v>
      </c>
      <c r="K1252" s="11">
        <v>28.46</v>
      </c>
      <c r="L1252" s="11" t="s">
        <v>78</v>
      </c>
      <c r="M1252" s="7" t="str">
        <f t="shared" si="38"/>
        <v>RECANVIS BRUGUES MOTOR, S.L.</v>
      </c>
      <c r="N1252" s="12">
        <f t="shared" si="39"/>
        <v>7</v>
      </c>
      <c r="O1252" s="7" t="str">
        <f>IF(N1252="","",VLOOKUP(N1252,Mestre!$B$2:$C$13,2,FALSE))</f>
        <v>Trimestre 3</v>
      </c>
      <c r="R1252"/>
      <c r="S1252"/>
      <c r="T1252"/>
    </row>
    <row r="1253" spans="3:20" ht="15" x14ac:dyDescent="0.25">
      <c r="C1253" s="8" t="s">
        <v>1881</v>
      </c>
      <c r="D1253" s="9">
        <v>101580</v>
      </c>
      <c r="F1253" s="10">
        <v>43705</v>
      </c>
      <c r="G1253" s="11">
        <v>81.599999999999994</v>
      </c>
      <c r="H1253" s="11">
        <v>17.14</v>
      </c>
      <c r="K1253" s="11">
        <v>98.74</v>
      </c>
      <c r="L1253" s="11" t="s">
        <v>78</v>
      </c>
      <c r="M1253" s="7" t="str">
        <f t="shared" si="38"/>
        <v>RECANVIS BRUGUES MOTOR, S.L.</v>
      </c>
      <c r="N1253" s="12">
        <f t="shared" si="39"/>
        <v>8</v>
      </c>
      <c r="O1253" s="7" t="str">
        <f>IF(N1253="","",VLOOKUP(N1253,Mestre!$B$2:$C$13,2,FALSE))</f>
        <v>Trimestre 3</v>
      </c>
      <c r="R1253"/>
      <c r="S1253"/>
      <c r="T1253"/>
    </row>
    <row r="1254" spans="3:20" ht="15" x14ac:dyDescent="0.25">
      <c r="C1254" s="8" t="s">
        <v>1871</v>
      </c>
      <c r="D1254" s="9" t="s">
        <v>1225</v>
      </c>
      <c r="F1254" s="10">
        <v>43686</v>
      </c>
      <c r="G1254" s="11">
        <v>48.89</v>
      </c>
      <c r="H1254" s="11">
        <v>10.27</v>
      </c>
      <c r="K1254" s="11">
        <v>59.16</v>
      </c>
      <c r="L1254" s="11" t="s">
        <v>83</v>
      </c>
      <c r="M1254" s="7" t="str">
        <f t="shared" si="38"/>
        <v>RENAULT TRUCK CENTER SAU</v>
      </c>
      <c r="N1254" s="12">
        <f t="shared" si="39"/>
        <v>8</v>
      </c>
      <c r="O1254" s="7" t="str">
        <f>IF(N1254="","",VLOOKUP(N1254,Mestre!$B$2:$C$13,2,FALSE))</f>
        <v>Trimestre 3</v>
      </c>
      <c r="R1254"/>
      <c r="S1254"/>
      <c r="T1254"/>
    </row>
    <row r="1255" spans="3:20" ht="15" x14ac:dyDescent="0.25">
      <c r="C1255" s="8" t="s">
        <v>1882</v>
      </c>
      <c r="D1255" s="9" t="s">
        <v>1300</v>
      </c>
      <c r="F1255" s="10">
        <v>43708</v>
      </c>
      <c r="G1255" s="11">
        <v>1349.18</v>
      </c>
      <c r="H1255" s="11">
        <v>283.33</v>
      </c>
      <c r="K1255" s="11">
        <v>1632.51</v>
      </c>
      <c r="L1255" s="11" t="s">
        <v>101</v>
      </c>
      <c r="M1255" s="7" t="str">
        <f t="shared" si="38"/>
        <v>NEUMATICOS SOLEDAD, S.L.</v>
      </c>
      <c r="N1255" s="12">
        <f t="shared" si="39"/>
        <v>8</v>
      </c>
      <c r="O1255" s="7" t="str">
        <f>IF(N1255="","",VLOOKUP(N1255,Mestre!$B$2:$C$13,2,FALSE))</f>
        <v>Trimestre 3</v>
      </c>
      <c r="R1255"/>
      <c r="S1255"/>
      <c r="T1255"/>
    </row>
    <row r="1256" spans="3:20" ht="15" x14ac:dyDescent="0.25">
      <c r="C1256" s="8" t="s">
        <v>1882</v>
      </c>
      <c r="D1256" s="9">
        <v>111432</v>
      </c>
      <c r="F1256" s="10">
        <v>43677</v>
      </c>
      <c r="G1256" s="11">
        <v>994.66</v>
      </c>
      <c r="H1256" s="11">
        <v>208.88</v>
      </c>
      <c r="K1256" s="11">
        <v>1203.54</v>
      </c>
      <c r="L1256" s="11" t="s">
        <v>101</v>
      </c>
      <c r="M1256" s="7" t="str">
        <f t="shared" si="38"/>
        <v>NEUMATICOS SOLEDAD, S.L.</v>
      </c>
      <c r="N1256" s="12">
        <f t="shared" si="39"/>
        <v>7</v>
      </c>
      <c r="O1256" s="7" t="str">
        <f>IF(N1256="","",VLOOKUP(N1256,Mestre!$B$2:$C$13,2,FALSE))</f>
        <v>Trimestre 3</v>
      </c>
      <c r="R1256"/>
      <c r="S1256"/>
      <c r="T1256"/>
    </row>
    <row r="1257" spans="3:20" ht="15" x14ac:dyDescent="0.25">
      <c r="C1257" s="8" t="s">
        <v>1878</v>
      </c>
      <c r="D1257" s="9">
        <v>19850</v>
      </c>
      <c r="F1257" s="10">
        <v>43708</v>
      </c>
      <c r="G1257" s="11">
        <v>1095.67</v>
      </c>
      <c r="H1257" s="11">
        <v>230.09</v>
      </c>
      <c r="K1257" s="11">
        <v>1325.76</v>
      </c>
      <c r="L1257" s="11" t="s">
        <v>41</v>
      </c>
      <c r="M1257" s="7" t="str">
        <f t="shared" si="38"/>
        <v>MARQUIFREN SL</v>
      </c>
      <c r="N1257" s="12">
        <f t="shared" si="39"/>
        <v>8</v>
      </c>
      <c r="O1257" s="7" t="str">
        <f>IF(N1257="","",VLOOKUP(N1257,Mestre!$B$2:$C$13,2,FALSE))</f>
        <v>Trimestre 3</v>
      </c>
      <c r="R1257"/>
      <c r="S1257"/>
      <c r="T1257"/>
    </row>
    <row r="1258" spans="3:20" ht="15" x14ac:dyDescent="0.25">
      <c r="C1258" s="8" t="s">
        <v>1901</v>
      </c>
      <c r="D1258" s="9">
        <v>1000</v>
      </c>
      <c r="F1258" s="10">
        <v>43647</v>
      </c>
      <c r="G1258" s="11">
        <v>155.44</v>
      </c>
      <c r="H1258" s="11">
        <v>32.64</v>
      </c>
      <c r="K1258" s="11">
        <v>188.08</v>
      </c>
      <c r="L1258" s="11" t="s">
        <v>1320</v>
      </c>
      <c r="M1258" s="7" t="str">
        <f t="shared" si="38"/>
        <v>PERSUMAR, S.L.</v>
      </c>
      <c r="N1258" s="12">
        <f t="shared" si="39"/>
        <v>7</v>
      </c>
      <c r="O1258" s="7" t="str">
        <f>IF(N1258="","",VLOOKUP(N1258,Mestre!$B$2:$C$13,2,FALSE))</f>
        <v>Trimestre 3</v>
      </c>
      <c r="R1258"/>
      <c r="S1258"/>
      <c r="T1258"/>
    </row>
    <row r="1259" spans="3:20" ht="15" x14ac:dyDescent="0.25">
      <c r="C1259" s="8" t="s">
        <v>1901</v>
      </c>
      <c r="D1259" s="9">
        <v>998</v>
      </c>
      <c r="F1259" s="10">
        <v>43647</v>
      </c>
      <c r="G1259" s="11">
        <v>103.6</v>
      </c>
      <c r="H1259" s="11">
        <v>21.76</v>
      </c>
      <c r="K1259" s="11">
        <v>125.36</v>
      </c>
      <c r="L1259" s="11" t="s">
        <v>1321</v>
      </c>
      <c r="M1259" s="7" t="str">
        <f t="shared" si="38"/>
        <v>PERSUMAR, S.L.</v>
      </c>
      <c r="N1259" s="12">
        <f t="shared" si="39"/>
        <v>7</v>
      </c>
      <c r="O1259" s="7" t="str">
        <f>IF(N1259="","",VLOOKUP(N1259,Mestre!$B$2:$C$13,2,FALSE))</f>
        <v>Trimestre 3</v>
      </c>
      <c r="R1259"/>
      <c r="S1259"/>
      <c r="T1259"/>
    </row>
    <row r="1260" spans="3:20" ht="15" x14ac:dyDescent="0.25">
      <c r="C1260" s="8" t="s">
        <v>1901</v>
      </c>
      <c r="D1260" s="9">
        <v>999</v>
      </c>
      <c r="F1260" s="10">
        <v>43647</v>
      </c>
      <c r="G1260" s="11">
        <v>155.44</v>
      </c>
      <c r="H1260" s="11">
        <v>32.64</v>
      </c>
      <c r="K1260" s="11">
        <v>188.08</v>
      </c>
      <c r="L1260" s="11" t="s">
        <v>1321</v>
      </c>
      <c r="M1260" s="7" t="str">
        <f t="shared" si="38"/>
        <v>PERSUMAR, S.L.</v>
      </c>
      <c r="N1260" s="12">
        <f t="shared" si="39"/>
        <v>7</v>
      </c>
      <c r="O1260" s="7" t="str">
        <f>IF(N1260="","",VLOOKUP(N1260,Mestre!$B$2:$C$13,2,FALSE))</f>
        <v>Trimestre 3</v>
      </c>
      <c r="R1260"/>
      <c r="S1260"/>
      <c r="T1260"/>
    </row>
    <row r="1261" spans="3:20" ht="15" x14ac:dyDescent="0.25">
      <c r="C1261" s="8" t="s">
        <v>1901</v>
      </c>
      <c r="D1261" s="9">
        <v>997</v>
      </c>
      <c r="F1261" s="10">
        <v>43647</v>
      </c>
      <c r="G1261" s="11">
        <v>103.6</v>
      </c>
      <c r="H1261" s="11">
        <v>21.76</v>
      </c>
      <c r="K1261" s="11">
        <v>125.36</v>
      </c>
      <c r="L1261" s="11" t="s">
        <v>1321</v>
      </c>
      <c r="M1261" s="7" t="str">
        <f t="shared" si="38"/>
        <v>PERSUMAR, S.L.</v>
      </c>
      <c r="N1261" s="12">
        <f t="shared" si="39"/>
        <v>7</v>
      </c>
      <c r="O1261" s="7" t="str">
        <f>IF(N1261="","",VLOOKUP(N1261,Mestre!$B$2:$C$13,2,FALSE))</f>
        <v>Trimestre 3</v>
      </c>
      <c r="R1261"/>
      <c r="S1261"/>
      <c r="T1261"/>
    </row>
    <row r="1262" spans="3:20" ht="15" x14ac:dyDescent="0.25">
      <c r="C1262" s="8" t="s">
        <v>1899</v>
      </c>
      <c r="D1262" s="9" t="s">
        <v>1307</v>
      </c>
      <c r="F1262" s="10">
        <v>43708</v>
      </c>
      <c r="G1262" s="11">
        <v>624.91</v>
      </c>
      <c r="H1262" s="11">
        <v>131.22</v>
      </c>
      <c r="K1262" s="11">
        <v>756.13</v>
      </c>
      <c r="L1262" s="11" t="s">
        <v>160</v>
      </c>
      <c r="M1262" s="7" t="str">
        <f t="shared" si="38"/>
        <v>SOLRED S.A.</v>
      </c>
      <c r="N1262" s="12">
        <f t="shared" si="39"/>
        <v>8</v>
      </c>
      <c r="O1262" s="7" t="str">
        <f>IF(N1262="","",VLOOKUP(N1262,Mestre!$B$2:$C$13,2,FALSE))</f>
        <v>Trimestre 3</v>
      </c>
      <c r="R1262"/>
      <c r="S1262"/>
      <c r="T1262"/>
    </row>
    <row r="1263" spans="3:20" ht="15" x14ac:dyDescent="0.25">
      <c r="C1263" s="8" t="s">
        <v>1899</v>
      </c>
      <c r="D1263" s="9" t="s">
        <v>1237</v>
      </c>
      <c r="F1263" s="10">
        <v>43677</v>
      </c>
      <c r="G1263" s="11">
        <v>593.16999999999996</v>
      </c>
      <c r="H1263" s="11">
        <v>124.57</v>
      </c>
      <c r="K1263" s="11">
        <v>717.74</v>
      </c>
      <c r="L1263" s="11" t="s">
        <v>1238</v>
      </c>
      <c r="M1263" s="7" t="str">
        <f t="shared" si="38"/>
        <v>SOLRED S.A.</v>
      </c>
      <c r="N1263" s="12">
        <f t="shared" si="39"/>
        <v>7</v>
      </c>
      <c r="O1263" s="7" t="str">
        <f>IF(N1263="","",VLOOKUP(N1263,Mestre!$B$2:$C$13,2,FALSE))</f>
        <v>Trimestre 3</v>
      </c>
      <c r="R1263"/>
      <c r="S1263"/>
      <c r="T1263"/>
    </row>
    <row r="1264" spans="3:20" ht="15" x14ac:dyDescent="0.25">
      <c r="C1264" s="8" t="s">
        <v>1911</v>
      </c>
      <c r="D1264" s="9">
        <v>13</v>
      </c>
      <c r="F1264" s="10">
        <v>43708</v>
      </c>
      <c r="G1264" s="11">
        <v>555</v>
      </c>
      <c r="H1264" s="11">
        <v>116.55</v>
      </c>
      <c r="K1264" s="11">
        <v>671.55</v>
      </c>
      <c r="L1264" s="11" t="s">
        <v>78</v>
      </c>
      <c r="M1264" s="7" t="str">
        <f t="shared" si="38"/>
        <v>ENGAR SERVEIS I RECANVIS AUTO, S.L.</v>
      </c>
      <c r="N1264" s="12">
        <f t="shared" si="39"/>
        <v>8</v>
      </c>
      <c r="O1264" s="7" t="str">
        <f>IF(N1264="","",VLOOKUP(N1264,Mestre!$B$2:$C$13,2,FALSE))</f>
        <v>Trimestre 3</v>
      </c>
      <c r="R1264"/>
      <c r="S1264"/>
      <c r="T1264"/>
    </row>
    <row r="1265" spans="3:20" ht="15" x14ac:dyDescent="0.25">
      <c r="C1265" s="8" t="s">
        <v>1916</v>
      </c>
      <c r="D1265" s="9" t="s">
        <v>1223</v>
      </c>
      <c r="F1265" s="10">
        <v>43703</v>
      </c>
      <c r="G1265" s="11">
        <v>1799.75</v>
      </c>
      <c r="H1265" s="11">
        <v>377.95</v>
      </c>
      <c r="K1265" s="11">
        <v>2177.6999999999998</v>
      </c>
      <c r="L1265" s="11" t="s">
        <v>78</v>
      </c>
      <c r="M1265" s="7" t="str">
        <f t="shared" si="38"/>
        <v>MOTOR ALBET, S.L.</v>
      </c>
      <c r="N1265" s="12">
        <f t="shared" si="39"/>
        <v>8</v>
      </c>
      <c r="O1265" s="7" t="str">
        <f>IF(N1265="","",VLOOKUP(N1265,Mestre!$B$2:$C$13,2,FALSE))</f>
        <v>Trimestre 3</v>
      </c>
      <c r="R1265"/>
      <c r="S1265"/>
      <c r="T1265"/>
    </row>
    <row r="1266" spans="3:20" ht="15" x14ac:dyDescent="0.25">
      <c r="C1266" s="8" t="s">
        <v>1916</v>
      </c>
      <c r="D1266" s="9" t="s">
        <v>1224</v>
      </c>
      <c r="F1266" s="10">
        <v>43703</v>
      </c>
      <c r="G1266" s="11">
        <v>194.73</v>
      </c>
      <c r="H1266" s="11">
        <v>40.89</v>
      </c>
      <c r="K1266" s="11">
        <v>235.62</v>
      </c>
      <c r="L1266" s="11" t="s">
        <v>78</v>
      </c>
      <c r="M1266" s="7" t="str">
        <f t="shared" si="38"/>
        <v>MOTOR ALBET, S.L.</v>
      </c>
      <c r="N1266" s="12">
        <f t="shared" si="39"/>
        <v>8</v>
      </c>
      <c r="O1266" s="7" t="str">
        <f>IF(N1266="","",VLOOKUP(N1266,Mestre!$B$2:$C$13,2,FALSE))</f>
        <v>Trimestre 3</v>
      </c>
      <c r="R1266"/>
      <c r="S1266"/>
      <c r="T1266"/>
    </row>
    <row r="1267" spans="3:20" ht="15" x14ac:dyDescent="0.25">
      <c r="C1267" s="8" t="s">
        <v>1914</v>
      </c>
      <c r="D1267" s="9" t="s">
        <v>1317</v>
      </c>
      <c r="F1267" s="10">
        <v>43677</v>
      </c>
      <c r="G1267" s="11">
        <v>2829.5</v>
      </c>
      <c r="H1267" s="11">
        <v>282.95</v>
      </c>
      <c r="K1267" s="11">
        <v>3112.45</v>
      </c>
      <c r="L1267" s="11" t="s">
        <v>1318</v>
      </c>
      <c r="M1267" s="7" t="str">
        <f t="shared" si="38"/>
        <v>KLINER PROFESIONAL SA</v>
      </c>
      <c r="N1267" s="12">
        <f t="shared" si="39"/>
        <v>7</v>
      </c>
      <c r="O1267" s="7" t="str">
        <f>IF(N1267="","",VLOOKUP(N1267,Mestre!$B$2:$C$13,2,FALSE))</f>
        <v>Trimestre 3</v>
      </c>
      <c r="R1267"/>
      <c r="S1267"/>
      <c r="T1267"/>
    </row>
    <row r="1268" spans="3:20" ht="15" x14ac:dyDescent="0.25">
      <c r="C1268" s="8" t="s">
        <v>1926</v>
      </c>
      <c r="D1268" s="9" t="s">
        <v>1241</v>
      </c>
      <c r="F1268" s="10">
        <v>43686</v>
      </c>
      <c r="G1268" s="11">
        <v>189.51</v>
      </c>
      <c r="H1268" s="11">
        <v>39.799999999999997</v>
      </c>
      <c r="K1268" s="11">
        <v>229.31</v>
      </c>
      <c r="L1268" s="11" t="s">
        <v>78</v>
      </c>
      <c r="M1268" s="7" t="str">
        <f t="shared" si="38"/>
        <v>FORCH COMPONENTES PARA TALLER SL</v>
      </c>
      <c r="N1268" s="12">
        <f t="shared" si="39"/>
        <v>8</v>
      </c>
      <c r="O1268" s="7" t="str">
        <f>IF(N1268="","",VLOOKUP(N1268,Mestre!$B$2:$C$13,2,FALSE))</f>
        <v>Trimestre 3</v>
      </c>
      <c r="R1268"/>
      <c r="S1268"/>
      <c r="T1268"/>
    </row>
    <row r="1269" spans="3:20" ht="15" x14ac:dyDescent="0.25">
      <c r="C1269" s="8" t="s">
        <v>1926</v>
      </c>
      <c r="D1269" s="9" t="s">
        <v>1232</v>
      </c>
      <c r="F1269" s="10">
        <v>43675</v>
      </c>
      <c r="G1269" s="11">
        <v>112.92</v>
      </c>
      <c r="H1269" s="11">
        <v>23.71</v>
      </c>
      <c r="K1269" s="11">
        <v>136.63</v>
      </c>
      <c r="L1269" s="11" t="s">
        <v>78</v>
      </c>
      <c r="M1269" s="7" t="str">
        <f t="shared" si="38"/>
        <v>FORCH COMPONENTES PARA TALLER SL</v>
      </c>
      <c r="N1269" s="12">
        <f t="shared" si="39"/>
        <v>7</v>
      </c>
      <c r="O1269" s="7" t="str">
        <f>IF(N1269="","",VLOOKUP(N1269,Mestre!$B$2:$C$13,2,FALSE))</f>
        <v>Trimestre 3</v>
      </c>
      <c r="R1269"/>
      <c r="S1269"/>
      <c r="T1269"/>
    </row>
    <row r="1270" spans="3:20" ht="15" x14ac:dyDescent="0.25">
      <c r="C1270" s="8" t="s">
        <v>1929</v>
      </c>
      <c r="D1270" s="9">
        <v>4043009015</v>
      </c>
      <c r="F1270" s="10">
        <v>43672</v>
      </c>
      <c r="G1270" s="11">
        <v>254.7</v>
      </c>
      <c r="H1270" s="11">
        <v>53.49</v>
      </c>
      <c r="K1270" s="11">
        <v>308.19</v>
      </c>
      <c r="L1270" s="11" t="s">
        <v>78</v>
      </c>
      <c r="M1270" s="7" t="str">
        <f t="shared" si="38"/>
        <v>WURTH ESPAÑA SA</v>
      </c>
      <c r="N1270" s="12">
        <f t="shared" si="39"/>
        <v>7</v>
      </c>
      <c r="O1270" s="7" t="str">
        <f>IF(N1270="","",VLOOKUP(N1270,Mestre!$B$2:$C$13,2,FALSE))</f>
        <v>Trimestre 3</v>
      </c>
      <c r="R1270"/>
      <c r="S1270"/>
      <c r="T1270"/>
    </row>
    <row r="1271" spans="3:20" ht="15" x14ac:dyDescent="0.25">
      <c r="C1271" s="8" t="s">
        <v>1932</v>
      </c>
      <c r="D1271" s="9" t="s">
        <v>1236</v>
      </c>
      <c r="F1271" s="10">
        <v>43693</v>
      </c>
      <c r="G1271" s="11">
        <v>12953.65</v>
      </c>
      <c r="H1271" s="11">
        <v>2720.27</v>
      </c>
      <c r="K1271" s="11">
        <v>15673.92</v>
      </c>
      <c r="L1271" s="11" t="s">
        <v>1235</v>
      </c>
      <c r="M1271" s="7" t="str">
        <f t="shared" si="38"/>
        <v>NATURGY IBERIA, S.A.</v>
      </c>
      <c r="N1271" s="12">
        <f t="shared" si="39"/>
        <v>8</v>
      </c>
      <c r="O1271" s="7" t="str">
        <f>IF(N1271="","",VLOOKUP(N1271,Mestre!$B$2:$C$13,2,FALSE))</f>
        <v>Trimestre 3</v>
      </c>
      <c r="R1271"/>
      <c r="S1271"/>
      <c r="T1271"/>
    </row>
    <row r="1272" spans="3:20" ht="15" x14ac:dyDescent="0.25">
      <c r="C1272" s="8" t="s">
        <v>1936</v>
      </c>
      <c r="D1272" s="9" t="s">
        <v>1240</v>
      </c>
      <c r="F1272" s="10">
        <v>43696</v>
      </c>
      <c r="G1272" s="11">
        <v>260.26</v>
      </c>
      <c r="H1272" s="11">
        <v>54.65</v>
      </c>
      <c r="K1272" s="11">
        <v>314.91000000000003</v>
      </c>
      <c r="L1272" s="11" t="s">
        <v>78</v>
      </c>
      <c r="M1272" s="7" t="str">
        <f t="shared" si="38"/>
        <v>TRASEMISA ADBLUE SL</v>
      </c>
      <c r="N1272" s="12">
        <f t="shared" si="39"/>
        <v>8</v>
      </c>
      <c r="O1272" s="7" t="str">
        <f>IF(N1272="","",VLOOKUP(N1272,Mestre!$B$2:$C$13,2,FALSE))</f>
        <v>Trimestre 3</v>
      </c>
      <c r="R1272"/>
      <c r="S1272"/>
      <c r="T1272"/>
    </row>
    <row r="1273" spans="3:20" ht="15" x14ac:dyDescent="0.25">
      <c r="C1273" s="8" t="s">
        <v>1939</v>
      </c>
      <c r="D1273" s="9">
        <v>22</v>
      </c>
      <c r="F1273" s="10">
        <v>43691</v>
      </c>
      <c r="G1273" s="11">
        <v>130.91999999999999</v>
      </c>
      <c r="H1273" s="11">
        <v>27.49</v>
      </c>
      <c r="K1273" s="11">
        <v>158.41</v>
      </c>
      <c r="L1273" s="11" t="s">
        <v>41</v>
      </c>
      <c r="M1273" s="7" t="str">
        <f t="shared" si="38"/>
        <v>CASTELAO SL</v>
      </c>
      <c r="N1273" s="12">
        <f t="shared" si="39"/>
        <v>8</v>
      </c>
      <c r="O1273" s="7" t="str">
        <f>IF(N1273="","",VLOOKUP(N1273,Mestre!$B$2:$C$13,2,FALSE))</f>
        <v>Trimestre 3</v>
      </c>
      <c r="R1273"/>
      <c r="S1273"/>
      <c r="T1273"/>
    </row>
    <row r="1274" spans="3:20" ht="15" x14ac:dyDescent="0.25">
      <c r="C1274" s="8" t="s">
        <v>1942</v>
      </c>
      <c r="D1274" s="9" t="s">
        <v>1275</v>
      </c>
      <c r="F1274" s="10">
        <v>43646</v>
      </c>
      <c r="G1274" s="11">
        <v>5400</v>
      </c>
      <c r="H1274" s="11">
        <v>1134</v>
      </c>
      <c r="K1274" s="11">
        <v>6534</v>
      </c>
      <c r="L1274" s="11" t="s">
        <v>1276</v>
      </c>
      <c r="M1274" s="7" t="str">
        <f t="shared" si="38"/>
        <v>BUILDMATE CONSTRUCTION MANAGERS, S.L.</v>
      </c>
      <c r="N1274" s="12">
        <f t="shared" si="39"/>
        <v>6</v>
      </c>
      <c r="O1274" s="7" t="str">
        <f>IF(N1274="","",VLOOKUP(N1274,Mestre!$B$2:$C$13,2,FALSE))</f>
        <v>Trimestre 2</v>
      </c>
      <c r="R1274"/>
      <c r="S1274"/>
      <c r="T1274"/>
    </row>
    <row r="1275" spans="3:20" ht="15" x14ac:dyDescent="0.25">
      <c r="C1275" s="8" t="s">
        <v>1952</v>
      </c>
      <c r="D1275" s="9">
        <v>184</v>
      </c>
      <c r="F1275" s="10">
        <v>43708</v>
      </c>
      <c r="G1275" s="11">
        <v>637.6</v>
      </c>
      <c r="H1275" s="11">
        <v>133.9</v>
      </c>
      <c r="K1275" s="11">
        <v>771.5</v>
      </c>
      <c r="L1275" s="11" t="s">
        <v>436</v>
      </c>
      <c r="M1275" s="7" t="str">
        <f t="shared" si="38"/>
        <v>BOREAL INFORMATION TECHNOLOGY, S.L.</v>
      </c>
      <c r="N1275" s="12">
        <f t="shared" si="39"/>
        <v>8</v>
      </c>
      <c r="O1275" s="7" t="str">
        <f>IF(N1275="","",VLOOKUP(N1275,Mestre!$B$2:$C$13,2,FALSE))</f>
        <v>Trimestre 3</v>
      </c>
      <c r="R1275"/>
      <c r="S1275"/>
      <c r="T1275"/>
    </row>
    <row r="1276" spans="3:20" ht="15" x14ac:dyDescent="0.25">
      <c r="C1276" s="8" t="s">
        <v>1950</v>
      </c>
      <c r="D1276" s="9">
        <v>10004206</v>
      </c>
      <c r="F1276" s="10">
        <v>43684</v>
      </c>
      <c r="G1276" s="11">
        <v>143.86000000000001</v>
      </c>
      <c r="H1276" s="11">
        <v>30.21</v>
      </c>
      <c r="K1276" s="11">
        <v>174.07</v>
      </c>
      <c r="L1276" s="11" t="s">
        <v>78</v>
      </c>
      <c r="M1276" s="7" t="str">
        <f t="shared" si="38"/>
        <v>COBALTAX TOOLS SL</v>
      </c>
      <c r="N1276" s="12">
        <f t="shared" si="39"/>
        <v>8</v>
      </c>
      <c r="O1276" s="7" t="str">
        <f>IF(N1276="","",VLOOKUP(N1276,Mestre!$B$2:$C$13,2,FALSE))</f>
        <v>Trimestre 3</v>
      </c>
      <c r="R1276"/>
      <c r="S1276"/>
      <c r="T1276"/>
    </row>
    <row r="1277" spans="3:20" ht="15" x14ac:dyDescent="0.25">
      <c r="C1277" s="8" t="s">
        <v>1951</v>
      </c>
      <c r="D1277" s="9">
        <v>499</v>
      </c>
      <c r="F1277" s="10">
        <v>43677</v>
      </c>
      <c r="G1277" s="11">
        <v>450</v>
      </c>
      <c r="K1277" s="11">
        <v>450</v>
      </c>
      <c r="L1277" s="11" t="s">
        <v>1319</v>
      </c>
      <c r="M1277" s="7" t="str">
        <f t="shared" si="38"/>
        <v>PITAGORA ADVANCED SLU</v>
      </c>
      <c r="N1277" s="12">
        <f t="shared" si="39"/>
        <v>7</v>
      </c>
      <c r="O1277" s="7" t="str">
        <f>IF(N1277="","",VLOOKUP(N1277,Mestre!$B$2:$C$13,2,FALSE))</f>
        <v>Trimestre 3</v>
      </c>
      <c r="R1277"/>
      <c r="S1277"/>
      <c r="T1277"/>
    </row>
    <row r="1278" spans="3:20" ht="15" x14ac:dyDescent="0.25">
      <c r="C1278" s="8" t="s">
        <v>1951</v>
      </c>
      <c r="D1278" s="9">
        <v>500</v>
      </c>
      <c r="F1278" s="10">
        <v>43677</v>
      </c>
      <c r="G1278" s="11">
        <v>450</v>
      </c>
      <c r="K1278" s="11">
        <v>450</v>
      </c>
      <c r="L1278" s="11" t="s">
        <v>1319</v>
      </c>
      <c r="M1278" s="7" t="str">
        <f t="shared" si="38"/>
        <v>PITAGORA ADVANCED SLU</v>
      </c>
      <c r="N1278" s="12">
        <f t="shared" si="39"/>
        <v>7</v>
      </c>
      <c r="O1278" s="7" t="str">
        <f>IF(N1278="","",VLOOKUP(N1278,Mestre!$B$2:$C$13,2,FALSE))</f>
        <v>Trimestre 3</v>
      </c>
      <c r="R1278"/>
      <c r="S1278"/>
      <c r="T1278"/>
    </row>
    <row r="1279" spans="3:20" ht="15" x14ac:dyDescent="0.25">
      <c r="C1279" s="8" t="s">
        <v>1955</v>
      </c>
      <c r="D1279" s="9" t="s">
        <v>1298</v>
      </c>
      <c r="F1279" s="10">
        <v>43677</v>
      </c>
      <c r="G1279" s="11">
        <v>187.62</v>
      </c>
      <c r="H1279" s="11">
        <v>18.760000000000002</v>
      </c>
      <c r="K1279" s="11">
        <v>206.38</v>
      </c>
      <c r="L1279" s="11" t="s">
        <v>621</v>
      </c>
      <c r="M1279" s="7" t="str">
        <f t="shared" si="38"/>
        <v>VIVA AQUA SERVICE SPAIN, S.A.</v>
      </c>
      <c r="N1279" s="12">
        <f t="shared" si="39"/>
        <v>7</v>
      </c>
      <c r="O1279" s="7" t="str">
        <f>IF(N1279="","",VLOOKUP(N1279,Mestre!$B$2:$C$13,2,FALSE))</f>
        <v>Trimestre 3</v>
      </c>
      <c r="R1279"/>
      <c r="S1279"/>
      <c r="T1279"/>
    </row>
    <row r="1280" spans="3:20" ht="15" x14ac:dyDescent="0.25">
      <c r="C1280" s="8" t="s">
        <v>1955</v>
      </c>
      <c r="D1280" s="9" t="s">
        <v>1316</v>
      </c>
      <c r="F1280" s="10">
        <v>43708</v>
      </c>
      <c r="G1280" s="11">
        <v>92.04</v>
      </c>
      <c r="H1280" s="11">
        <v>9.1999999999999993</v>
      </c>
      <c r="K1280" s="11">
        <v>101.24</v>
      </c>
      <c r="L1280" s="11" t="s">
        <v>166</v>
      </c>
      <c r="M1280" s="7" t="str">
        <f t="shared" si="38"/>
        <v>VIVA AQUA SERVICE SPAIN, S.A.</v>
      </c>
      <c r="N1280" s="12">
        <f t="shared" si="39"/>
        <v>8</v>
      </c>
      <c r="O1280" s="7" t="str">
        <f>IF(N1280="","",VLOOKUP(N1280,Mestre!$B$2:$C$13,2,FALSE))</f>
        <v>Trimestre 3</v>
      </c>
      <c r="R1280"/>
      <c r="S1280"/>
      <c r="T1280"/>
    </row>
    <row r="1281" spans="3:20" ht="15" x14ac:dyDescent="0.25">
      <c r="C1281" s="8" t="s">
        <v>1956</v>
      </c>
      <c r="D1281" s="9">
        <v>1900290</v>
      </c>
      <c r="F1281" s="10">
        <v>43675</v>
      </c>
      <c r="G1281" s="11">
        <v>97.5</v>
      </c>
      <c r="H1281" s="11">
        <v>20.48</v>
      </c>
      <c r="K1281" s="11">
        <v>117.98</v>
      </c>
      <c r="L1281" s="11" t="s">
        <v>78</v>
      </c>
      <c r="M1281" s="7" t="str">
        <f t="shared" si="38"/>
        <v>COMERCIAL LITHIUMBLEI S.L.</v>
      </c>
      <c r="N1281" s="12">
        <f t="shared" si="39"/>
        <v>7</v>
      </c>
      <c r="O1281" s="7" t="str">
        <f>IF(N1281="","",VLOOKUP(N1281,Mestre!$B$2:$C$13,2,FALSE))</f>
        <v>Trimestre 3</v>
      </c>
      <c r="R1281"/>
      <c r="S1281"/>
      <c r="T1281"/>
    </row>
    <row r="1282" spans="3:20" ht="15" x14ac:dyDescent="0.25">
      <c r="C1282" s="8" t="s">
        <v>1956</v>
      </c>
      <c r="D1282" s="9">
        <v>1900321</v>
      </c>
      <c r="F1282" s="10">
        <v>43694</v>
      </c>
      <c r="G1282" s="11">
        <v>67.08</v>
      </c>
      <c r="H1282" s="11">
        <v>14.09</v>
      </c>
      <c r="K1282" s="11">
        <v>81.17</v>
      </c>
      <c r="L1282" s="11" t="s">
        <v>78</v>
      </c>
      <c r="M1282" s="7" t="str">
        <f t="shared" si="38"/>
        <v>COMERCIAL LITHIUMBLEI S.L.</v>
      </c>
      <c r="N1282" s="12">
        <f t="shared" si="39"/>
        <v>8</v>
      </c>
      <c r="O1282" s="7" t="str">
        <f>IF(N1282="","",VLOOKUP(N1282,Mestre!$B$2:$C$13,2,FALSE))</f>
        <v>Trimestre 3</v>
      </c>
      <c r="R1282"/>
      <c r="S1282"/>
      <c r="T1282"/>
    </row>
    <row r="1283" spans="3:20" ht="15" x14ac:dyDescent="0.25">
      <c r="C1283" s="8" t="s">
        <v>1956</v>
      </c>
      <c r="D1283" s="9">
        <v>1900325</v>
      </c>
      <c r="F1283" s="10">
        <v>43700</v>
      </c>
      <c r="G1283" s="11">
        <v>247.1</v>
      </c>
      <c r="H1283" s="11">
        <v>51.89</v>
      </c>
      <c r="K1283" s="11">
        <v>298.99</v>
      </c>
      <c r="L1283" s="11" t="s">
        <v>41</v>
      </c>
      <c r="M1283" s="7" t="str">
        <f t="shared" si="38"/>
        <v>COMERCIAL LITHIUMBLEI S.L.</v>
      </c>
      <c r="N1283" s="12">
        <f t="shared" si="39"/>
        <v>8</v>
      </c>
      <c r="O1283" s="7" t="str">
        <f>IF(N1283="","",VLOOKUP(N1283,Mestre!$B$2:$C$13,2,FALSE))</f>
        <v>Trimestre 3</v>
      </c>
      <c r="R1283"/>
      <c r="S1283"/>
      <c r="T1283"/>
    </row>
    <row r="1284" spans="3:20" ht="15" x14ac:dyDescent="0.25">
      <c r="C1284" s="8" t="s">
        <v>1956</v>
      </c>
      <c r="D1284" s="9">
        <v>1900329</v>
      </c>
      <c r="F1284" s="10">
        <v>43707</v>
      </c>
      <c r="G1284" s="11">
        <v>612</v>
      </c>
      <c r="H1284" s="11">
        <v>128.52000000000001</v>
      </c>
      <c r="K1284" s="11">
        <v>740.52</v>
      </c>
      <c r="L1284" s="11" t="s">
        <v>41</v>
      </c>
      <c r="M1284" s="7" t="str">
        <f t="shared" si="38"/>
        <v>COMERCIAL LITHIUMBLEI S.L.</v>
      </c>
      <c r="N1284" s="12">
        <f t="shared" si="39"/>
        <v>8</v>
      </c>
      <c r="O1284" s="7" t="str">
        <f>IF(N1284="","",VLOOKUP(N1284,Mestre!$B$2:$C$13,2,FALSE))</f>
        <v>Trimestre 3</v>
      </c>
      <c r="R1284"/>
      <c r="S1284"/>
      <c r="T1284"/>
    </row>
    <row r="1285" spans="3:20" ht="15" x14ac:dyDescent="0.25">
      <c r="C1285" s="8" t="s">
        <v>1956</v>
      </c>
      <c r="D1285" s="9">
        <v>1900327</v>
      </c>
      <c r="F1285" s="10">
        <v>43707</v>
      </c>
      <c r="G1285" s="11">
        <v>247.1</v>
      </c>
      <c r="H1285" s="11">
        <v>51.89</v>
      </c>
      <c r="K1285" s="11">
        <v>298.99</v>
      </c>
      <c r="L1285" s="11" t="s">
        <v>78</v>
      </c>
      <c r="M1285" s="7" t="str">
        <f t="shared" si="38"/>
        <v>COMERCIAL LITHIUMBLEI S.L.</v>
      </c>
      <c r="N1285" s="12">
        <f t="shared" si="39"/>
        <v>8</v>
      </c>
      <c r="O1285" s="7" t="str">
        <f>IF(N1285="","",VLOOKUP(N1285,Mestre!$B$2:$C$13,2,FALSE))</f>
        <v>Trimestre 3</v>
      </c>
      <c r="R1285"/>
      <c r="S1285"/>
      <c r="T1285"/>
    </row>
    <row r="1286" spans="3:20" ht="15" x14ac:dyDescent="0.25">
      <c r="C1286" s="8" t="s">
        <v>1956</v>
      </c>
      <c r="D1286" s="9">
        <v>1900307</v>
      </c>
      <c r="F1286" s="10">
        <v>43686</v>
      </c>
      <c r="G1286" s="11">
        <v>247.1</v>
      </c>
      <c r="H1286" s="11">
        <v>51.89</v>
      </c>
      <c r="K1286" s="11">
        <v>298.99</v>
      </c>
      <c r="L1286" s="11" t="s">
        <v>78</v>
      </c>
      <c r="M1286" s="7" t="str">
        <f t="shared" si="38"/>
        <v>COMERCIAL LITHIUMBLEI S.L.</v>
      </c>
      <c r="N1286" s="12">
        <f t="shared" si="39"/>
        <v>8</v>
      </c>
      <c r="O1286" s="7" t="str">
        <f>IF(N1286="","",VLOOKUP(N1286,Mestre!$B$2:$C$13,2,FALSE))</f>
        <v>Trimestre 3</v>
      </c>
      <c r="R1286"/>
      <c r="S1286"/>
      <c r="T1286"/>
    </row>
    <row r="1287" spans="3:20" ht="15" x14ac:dyDescent="0.25">
      <c r="C1287" s="8" t="s">
        <v>1956</v>
      </c>
      <c r="D1287" s="9">
        <v>1900308</v>
      </c>
      <c r="F1287" s="10">
        <v>43686</v>
      </c>
      <c r="G1287" s="11">
        <v>396.8</v>
      </c>
      <c r="H1287" s="11">
        <v>83.33</v>
      </c>
      <c r="K1287" s="11">
        <v>480.13</v>
      </c>
      <c r="L1287" s="11" t="s">
        <v>78</v>
      </c>
      <c r="M1287" s="7" t="str">
        <f t="shared" si="38"/>
        <v>COMERCIAL LITHIUMBLEI S.L.</v>
      </c>
      <c r="N1287" s="12">
        <f t="shared" si="39"/>
        <v>8</v>
      </c>
      <c r="O1287" s="7" t="str">
        <f>IF(N1287="","",VLOOKUP(N1287,Mestre!$B$2:$C$13,2,FALSE))</f>
        <v>Trimestre 3</v>
      </c>
      <c r="R1287"/>
      <c r="S1287"/>
      <c r="T1287"/>
    </row>
    <row r="1288" spans="3:20" ht="15" x14ac:dyDescent="0.25">
      <c r="C1288" s="8" t="s">
        <v>1956</v>
      </c>
      <c r="D1288" s="9">
        <v>1900309</v>
      </c>
      <c r="F1288" s="10">
        <v>43686</v>
      </c>
      <c r="G1288" s="11">
        <v>247.1</v>
      </c>
      <c r="H1288" s="11">
        <v>51.89</v>
      </c>
      <c r="K1288" s="11">
        <v>298.99</v>
      </c>
      <c r="L1288" s="11" t="s">
        <v>78</v>
      </c>
      <c r="M1288" s="7" t="str">
        <f t="shared" si="38"/>
        <v>COMERCIAL LITHIUMBLEI S.L.</v>
      </c>
      <c r="N1288" s="12">
        <f t="shared" si="39"/>
        <v>8</v>
      </c>
      <c r="O1288" s="7" t="str">
        <f>IF(N1288="","",VLOOKUP(N1288,Mestre!$B$2:$C$13,2,FALSE))</f>
        <v>Trimestre 3</v>
      </c>
      <c r="R1288"/>
      <c r="S1288"/>
      <c r="T1288"/>
    </row>
    <row r="1289" spans="3:20" ht="15" x14ac:dyDescent="0.25">
      <c r="C1289" s="8" t="s">
        <v>1956</v>
      </c>
      <c r="D1289" s="9">
        <v>1900296</v>
      </c>
      <c r="F1289" s="10">
        <v>43677</v>
      </c>
      <c r="G1289" s="11">
        <v>98.56</v>
      </c>
      <c r="H1289" s="11">
        <v>20.7</v>
      </c>
      <c r="K1289" s="11">
        <v>119.26</v>
      </c>
      <c r="L1289" s="11" t="s">
        <v>78</v>
      </c>
      <c r="M1289" s="7" t="str">
        <f t="shared" si="38"/>
        <v>COMERCIAL LITHIUMBLEI S.L.</v>
      </c>
      <c r="N1289" s="12">
        <f t="shared" si="39"/>
        <v>7</v>
      </c>
      <c r="O1289" s="7" t="str">
        <f>IF(N1289="","",VLOOKUP(N1289,Mestre!$B$2:$C$13,2,FALSE))</f>
        <v>Trimestre 3</v>
      </c>
      <c r="R1289"/>
      <c r="S1289"/>
      <c r="T1289"/>
    </row>
    <row r="1290" spans="3:20" ht="15" x14ac:dyDescent="0.25">
      <c r="C1290" s="8" t="s">
        <v>1956</v>
      </c>
      <c r="D1290" s="9">
        <v>1900323</v>
      </c>
      <c r="F1290" s="10">
        <v>43700</v>
      </c>
      <c r="G1290" s="11">
        <v>134.16</v>
      </c>
      <c r="H1290" s="11">
        <v>28.17</v>
      </c>
      <c r="K1290" s="11">
        <v>162.33000000000001</v>
      </c>
      <c r="L1290" s="11" t="s">
        <v>78</v>
      </c>
      <c r="M1290" s="7" t="str">
        <f t="shared" ref="M1290:M1353" si="40">MID(C1290,8,60)</f>
        <v>COMERCIAL LITHIUMBLEI S.L.</v>
      </c>
      <c r="N1290" s="12">
        <f t="shared" ref="N1290:N1353" si="41">IF(F1290="","",MONTH(F1290))</f>
        <v>8</v>
      </c>
      <c r="O1290" s="7" t="str">
        <f>IF(N1290="","",VLOOKUP(N1290,Mestre!$B$2:$C$13,2,FALSE))</f>
        <v>Trimestre 3</v>
      </c>
      <c r="R1290"/>
      <c r="S1290"/>
      <c r="T1290"/>
    </row>
    <row r="1291" spans="3:20" ht="15" x14ac:dyDescent="0.25">
      <c r="C1291" s="8" t="s">
        <v>1956</v>
      </c>
      <c r="D1291" s="9">
        <v>1900298</v>
      </c>
      <c r="F1291" s="10">
        <v>43707</v>
      </c>
      <c r="G1291" s="11">
        <v>247.1</v>
      </c>
      <c r="H1291" s="11">
        <v>51.89</v>
      </c>
      <c r="K1291" s="11">
        <v>298.99</v>
      </c>
      <c r="L1291" s="11" t="s">
        <v>78</v>
      </c>
      <c r="M1291" s="7" t="str">
        <f t="shared" si="40"/>
        <v>COMERCIAL LITHIUMBLEI S.L.</v>
      </c>
      <c r="N1291" s="12">
        <f t="shared" si="41"/>
        <v>8</v>
      </c>
      <c r="O1291" s="7" t="str">
        <f>IF(N1291="","",VLOOKUP(N1291,Mestre!$B$2:$C$13,2,FALSE))</f>
        <v>Trimestre 3</v>
      </c>
      <c r="R1291"/>
      <c r="S1291"/>
      <c r="T1291"/>
    </row>
    <row r="1292" spans="3:20" ht="15" x14ac:dyDescent="0.25">
      <c r="C1292" s="8" t="s">
        <v>1958</v>
      </c>
      <c r="D1292" s="9" t="s">
        <v>1302</v>
      </c>
      <c r="F1292" s="10">
        <v>43678</v>
      </c>
      <c r="G1292" s="11">
        <v>68.91</v>
      </c>
      <c r="H1292" s="11">
        <v>14.47</v>
      </c>
      <c r="K1292" s="11">
        <v>83.38</v>
      </c>
      <c r="L1292" s="11" t="s">
        <v>41</v>
      </c>
      <c r="M1292" s="7" t="str">
        <f t="shared" si="40"/>
        <v>PLATA HERMANOS 94 SL</v>
      </c>
      <c r="N1292" s="12">
        <f t="shared" si="41"/>
        <v>8</v>
      </c>
      <c r="O1292" s="7" t="str">
        <f>IF(N1292="","",VLOOKUP(N1292,Mestre!$B$2:$C$13,2,FALSE))</f>
        <v>Trimestre 3</v>
      </c>
      <c r="R1292"/>
      <c r="S1292"/>
      <c r="T1292"/>
    </row>
    <row r="1293" spans="3:20" ht="15" x14ac:dyDescent="0.25">
      <c r="C1293" s="8" t="s">
        <v>1964</v>
      </c>
      <c r="D1293" s="9" t="s">
        <v>1229</v>
      </c>
      <c r="F1293" s="10">
        <v>43677</v>
      </c>
      <c r="G1293" s="11">
        <v>737</v>
      </c>
      <c r="H1293" s="11">
        <v>73.7</v>
      </c>
      <c r="K1293" s="11">
        <v>810.7</v>
      </c>
      <c r="L1293" s="11" t="s">
        <v>904</v>
      </c>
      <c r="M1293" s="7" t="str">
        <f t="shared" si="40"/>
        <v>TRANS G.M., S.L.</v>
      </c>
      <c r="N1293" s="12">
        <f t="shared" si="41"/>
        <v>7</v>
      </c>
      <c r="O1293" s="7" t="str">
        <f>IF(N1293="","",VLOOKUP(N1293,Mestre!$B$2:$C$13,2,FALSE))</f>
        <v>Trimestre 3</v>
      </c>
      <c r="R1293"/>
      <c r="S1293"/>
      <c r="T1293"/>
    </row>
    <row r="1294" spans="3:20" ht="15" x14ac:dyDescent="0.25">
      <c r="C1294" s="8" t="s">
        <v>1972</v>
      </c>
      <c r="D1294" s="9">
        <v>18</v>
      </c>
      <c r="F1294" s="10">
        <v>43682</v>
      </c>
      <c r="G1294" s="11">
        <v>2070</v>
      </c>
      <c r="H1294" s="11">
        <v>434.7</v>
      </c>
      <c r="J1294" s="11" t="s">
        <v>1976</v>
      </c>
      <c r="K1294" s="11">
        <v>2111.4</v>
      </c>
      <c r="L1294" s="11" t="s">
        <v>225</v>
      </c>
      <c r="M1294" s="7" t="str">
        <f t="shared" si="40"/>
        <v>SENDRA CRESPO, C.B.</v>
      </c>
      <c r="N1294" s="12">
        <f t="shared" si="41"/>
        <v>8</v>
      </c>
      <c r="O1294" s="7" t="str">
        <f>IF(N1294="","",VLOOKUP(N1294,Mestre!$B$2:$C$13,2,FALSE))</f>
        <v>Trimestre 3</v>
      </c>
      <c r="R1294"/>
      <c r="S1294"/>
      <c r="T1294"/>
    </row>
    <row r="1295" spans="3:20" ht="15" x14ac:dyDescent="0.25">
      <c r="C1295" s="8" t="s">
        <v>1970</v>
      </c>
      <c r="D1295" s="9">
        <v>433</v>
      </c>
      <c r="F1295" s="10">
        <v>43707</v>
      </c>
      <c r="G1295" s="11">
        <v>1680</v>
      </c>
      <c r="H1295" s="11">
        <v>352.8</v>
      </c>
      <c r="K1295" s="11">
        <v>2032.8</v>
      </c>
      <c r="L1295" s="11" t="s">
        <v>143</v>
      </c>
      <c r="M1295" s="7" t="str">
        <f t="shared" si="40"/>
        <v>FUNDACIO PRIVADA SIGEA</v>
      </c>
      <c r="N1295" s="12">
        <f t="shared" si="41"/>
        <v>8</v>
      </c>
      <c r="O1295" s="7" t="str">
        <f>IF(N1295="","",VLOOKUP(N1295,Mestre!$B$2:$C$13,2,FALSE))</f>
        <v>Trimestre 3</v>
      </c>
      <c r="R1295"/>
      <c r="S1295"/>
      <c r="T1295"/>
    </row>
    <row r="1296" spans="3:20" ht="15" x14ac:dyDescent="0.25">
      <c r="C1296" s="8" t="s">
        <v>1967</v>
      </c>
      <c r="D1296" s="9">
        <v>92041153</v>
      </c>
      <c r="F1296" s="10">
        <v>43677</v>
      </c>
      <c r="G1296" s="11">
        <v>1711.73</v>
      </c>
      <c r="H1296" s="11">
        <v>359.46</v>
      </c>
      <c r="K1296" s="11">
        <v>2071.19</v>
      </c>
      <c r="L1296" s="11" t="s">
        <v>41</v>
      </c>
      <c r="M1296" s="7" t="str">
        <f t="shared" si="40"/>
        <v>SULO IBERICA, S.A.</v>
      </c>
      <c r="N1296" s="12">
        <f t="shared" si="41"/>
        <v>7</v>
      </c>
      <c r="O1296" s="7" t="str">
        <f>IF(N1296="","",VLOOKUP(N1296,Mestre!$B$2:$C$13,2,FALSE))</f>
        <v>Trimestre 3</v>
      </c>
      <c r="R1296"/>
      <c r="S1296"/>
      <c r="T1296"/>
    </row>
    <row r="1297" spans="3:20" ht="15" x14ac:dyDescent="0.25">
      <c r="C1297" s="8" t="s">
        <v>1975</v>
      </c>
      <c r="D1297" s="9">
        <v>871</v>
      </c>
      <c r="F1297" s="10">
        <v>43646</v>
      </c>
      <c r="G1297" s="11">
        <v>5700.06</v>
      </c>
      <c r="H1297" s="11">
        <v>1197.02</v>
      </c>
      <c r="K1297" s="11">
        <v>6897.08</v>
      </c>
      <c r="L1297" s="11" t="s">
        <v>1294</v>
      </c>
      <c r="M1297" s="7" t="str">
        <f t="shared" si="40"/>
        <v>FLOWBIRD ESPAÑA SLU</v>
      </c>
      <c r="N1297" s="12">
        <f t="shared" si="41"/>
        <v>6</v>
      </c>
      <c r="O1297" s="7" t="str">
        <f>IF(N1297="","",VLOOKUP(N1297,Mestre!$B$2:$C$13,2,FALSE))</f>
        <v>Trimestre 2</v>
      </c>
      <c r="R1297"/>
      <c r="S1297"/>
      <c r="T1297"/>
    </row>
    <row r="1298" spans="3:20" ht="15" x14ac:dyDescent="0.25">
      <c r="C1298" s="8" t="s">
        <v>1975</v>
      </c>
      <c r="D1298" s="9">
        <v>1027</v>
      </c>
      <c r="F1298" s="10">
        <v>43677</v>
      </c>
      <c r="G1298" s="11">
        <v>4977.18</v>
      </c>
      <c r="H1298" s="11">
        <v>1045.21</v>
      </c>
      <c r="K1298" s="11">
        <v>6022.39</v>
      </c>
      <c r="L1298" s="11" t="s">
        <v>1294</v>
      </c>
      <c r="M1298" s="7" t="str">
        <f t="shared" si="40"/>
        <v>FLOWBIRD ESPAÑA SLU</v>
      </c>
      <c r="N1298" s="12">
        <f t="shared" si="41"/>
        <v>7</v>
      </c>
      <c r="O1298" s="7" t="str">
        <f>IF(N1298="","",VLOOKUP(N1298,Mestre!$B$2:$C$13,2,FALSE))</f>
        <v>Trimestre 3</v>
      </c>
      <c r="R1298"/>
      <c r="S1298"/>
      <c r="T1298"/>
    </row>
    <row r="1299" spans="3:20" ht="15" x14ac:dyDescent="0.25">
      <c r="C1299" s="8" t="s">
        <v>1983</v>
      </c>
      <c r="D1299" s="9">
        <v>67</v>
      </c>
      <c r="F1299" s="10">
        <v>43690</v>
      </c>
      <c r="G1299" s="11">
        <v>5650</v>
      </c>
      <c r="H1299" s="11">
        <v>1186.5</v>
      </c>
      <c r="K1299" s="11">
        <v>6836.5</v>
      </c>
      <c r="L1299" s="11" t="s">
        <v>41</v>
      </c>
      <c r="M1299" s="7" t="str">
        <f t="shared" si="40"/>
        <v>ENTIDAD MAYA SL</v>
      </c>
      <c r="N1299" s="12">
        <f t="shared" si="41"/>
        <v>8</v>
      </c>
      <c r="O1299" s="7" t="str">
        <f>IF(N1299="","",VLOOKUP(N1299,Mestre!$B$2:$C$13,2,FALSE))</f>
        <v>Trimestre 3</v>
      </c>
      <c r="R1299"/>
      <c r="S1299"/>
      <c r="T1299"/>
    </row>
    <row r="1300" spans="3:20" ht="15" x14ac:dyDescent="0.25">
      <c r="C1300" s="8" t="s">
        <v>1984</v>
      </c>
      <c r="D1300" s="9" t="s">
        <v>1258</v>
      </c>
      <c r="F1300" s="10">
        <v>43678</v>
      </c>
      <c r="G1300" s="11">
        <v>366.6</v>
      </c>
      <c r="H1300" s="11">
        <v>76.989999999999995</v>
      </c>
      <c r="K1300" s="11">
        <v>443.59</v>
      </c>
      <c r="L1300" s="11" t="s">
        <v>41</v>
      </c>
      <c r="M1300" s="7" t="str">
        <f t="shared" si="40"/>
        <v>SERVICELAND SL</v>
      </c>
      <c r="N1300" s="12">
        <f t="shared" si="41"/>
        <v>8</v>
      </c>
      <c r="O1300" s="7" t="str">
        <f>IF(N1300="","",VLOOKUP(N1300,Mestre!$B$2:$C$13,2,FALSE))</f>
        <v>Trimestre 3</v>
      </c>
      <c r="R1300"/>
      <c r="S1300"/>
      <c r="T1300"/>
    </row>
    <row r="1301" spans="3:20" ht="15" x14ac:dyDescent="0.25">
      <c r="C1301" s="8" t="s">
        <v>1992</v>
      </c>
      <c r="D1301" s="9" t="s">
        <v>1217</v>
      </c>
      <c r="F1301" s="10">
        <v>43677</v>
      </c>
      <c r="G1301" s="11">
        <v>420.95</v>
      </c>
      <c r="H1301" s="11">
        <v>88.4</v>
      </c>
      <c r="K1301" s="11">
        <v>509.35</v>
      </c>
      <c r="L1301" s="11" t="s">
        <v>83</v>
      </c>
      <c r="M1301" s="7" t="str">
        <f t="shared" si="40"/>
        <v>REPARACIONES Y VULCANIZADOS JDF, S.L.</v>
      </c>
      <c r="N1301" s="12">
        <f t="shared" si="41"/>
        <v>7</v>
      </c>
      <c r="O1301" s="7" t="str">
        <f>IF(N1301="","",VLOOKUP(N1301,Mestre!$B$2:$C$13,2,FALSE))</f>
        <v>Trimestre 3</v>
      </c>
      <c r="R1301"/>
      <c r="S1301"/>
      <c r="T1301"/>
    </row>
    <row r="1302" spans="3:20" ht="15" x14ac:dyDescent="0.25">
      <c r="C1302" s="8" t="s">
        <v>1992</v>
      </c>
      <c r="D1302" s="9" t="s">
        <v>1215</v>
      </c>
      <c r="F1302" s="10">
        <v>43672</v>
      </c>
      <c r="G1302" s="11">
        <v>420.95</v>
      </c>
      <c r="H1302" s="11">
        <v>88.4</v>
      </c>
      <c r="K1302" s="11">
        <v>509.35</v>
      </c>
      <c r="L1302" s="11" t="s">
        <v>1216</v>
      </c>
      <c r="M1302" s="7" t="str">
        <f t="shared" si="40"/>
        <v>REPARACIONES Y VULCANIZADOS JDF, S.L.</v>
      </c>
      <c r="N1302" s="12">
        <f t="shared" si="41"/>
        <v>7</v>
      </c>
      <c r="O1302" s="7" t="str">
        <f>IF(N1302="","",VLOOKUP(N1302,Mestre!$B$2:$C$13,2,FALSE))</f>
        <v>Trimestre 3</v>
      </c>
      <c r="R1302"/>
      <c r="S1302"/>
      <c r="T1302"/>
    </row>
    <row r="1303" spans="3:20" ht="15" x14ac:dyDescent="0.25">
      <c r="C1303" s="8" t="s">
        <v>1992</v>
      </c>
      <c r="D1303" s="9" t="s">
        <v>1218</v>
      </c>
      <c r="F1303" s="10">
        <v>43665</v>
      </c>
      <c r="G1303" s="11">
        <v>847.56</v>
      </c>
      <c r="H1303" s="11">
        <v>177.99</v>
      </c>
      <c r="K1303" s="11">
        <v>1025.55</v>
      </c>
      <c r="L1303" s="11" t="s">
        <v>83</v>
      </c>
      <c r="M1303" s="7" t="str">
        <f t="shared" si="40"/>
        <v>REPARACIONES Y VULCANIZADOS JDF, S.L.</v>
      </c>
      <c r="N1303" s="12">
        <f t="shared" si="41"/>
        <v>7</v>
      </c>
      <c r="O1303" s="7" t="str">
        <f>IF(N1303="","",VLOOKUP(N1303,Mestre!$B$2:$C$13,2,FALSE))</f>
        <v>Trimestre 3</v>
      </c>
      <c r="R1303"/>
      <c r="S1303"/>
      <c r="T1303"/>
    </row>
    <row r="1304" spans="3:20" ht="15" x14ac:dyDescent="0.25">
      <c r="C1304" s="8" t="s">
        <v>1991</v>
      </c>
      <c r="D1304" s="9" t="s">
        <v>1272</v>
      </c>
      <c r="F1304" s="10">
        <v>43703</v>
      </c>
      <c r="G1304" s="11">
        <v>133.75</v>
      </c>
      <c r="H1304" s="11">
        <v>28.09</v>
      </c>
      <c r="K1304" s="11">
        <v>161.84</v>
      </c>
      <c r="L1304" s="11" t="s">
        <v>1273</v>
      </c>
      <c r="M1304" s="7" t="str">
        <f t="shared" si="40"/>
        <v>OSCAR BANDERA MARISCAL</v>
      </c>
      <c r="N1304" s="12">
        <f t="shared" si="41"/>
        <v>8</v>
      </c>
      <c r="O1304" s="7" t="str">
        <f>IF(N1304="","",VLOOKUP(N1304,Mestre!$B$2:$C$13,2,FALSE))</f>
        <v>Trimestre 3</v>
      </c>
      <c r="R1304"/>
      <c r="S1304"/>
      <c r="T1304"/>
    </row>
    <row r="1305" spans="3:20" ht="15" x14ac:dyDescent="0.25">
      <c r="C1305" s="8" t="s">
        <v>1991</v>
      </c>
      <c r="D1305" s="9" t="s">
        <v>1274</v>
      </c>
      <c r="F1305" s="10">
        <v>43703</v>
      </c>
      <c r="G1305" s="11">
        <v>115.3</v>
      </c>
      <c r="H1305" s="11">
        <v>24.21</v>
      </c>
      <c r="K1305" s="11">
        <v>139.51</v>
      </c>
      <c r="L1305" s="11" t="s">
        <v>1273</v>
      </c>
      <c r="M1305" s="7" t="str">
        <f t="shared" si="40"/>
        <v>OSCAR BANDERA MARISCAL</v>
      </c>
      <c r="N1305" s="12">
        <f t="shared" si="41"/>
        <v>8</v>
      </c>
      <c r="O1305" s="7" t="str">
        <f>IF(N1305="","",VLOOKUP(N1305,Mestre!$B$2:$C$13,2,FALSE))</f>
        <v>Trimestre 3</v>
      </c>
      <c r="R1305"/>
      <c r="S1305"/>
      <c r="T1305"/>
    </row>
    <row r="1306" spans="3:20" ht="15" x14ac:dyDescent="0.25">
      <c r="C1306" s="8" t="s">
        <v>1996</v>
      </c>
      <c r="D1306" s="9">
        <v>12411</v>
      </c>
      <c r="F1306" s="10">
        <v>43686</v>
      </c>
      <c r="G1306" s="11">
        <v>31.51</v>
      </c>
      <c r="H1306" s="11">
        <v>6.62</v>
      </c>
      <c r="K1306" s="11">
        <v>38.130000000000003</v>
      </c>
      <c r="L1306" s="11" t="s">
        <v>1238</v>
      </c>
      <c r="M1306" s="7" t="str">
        <f t="shared" si="40"/>
        <v>LIQUID NATURAL GAZ, S.L.</v>
      </c>
      <c r="N1306" s="12">
        <f t="shared" si="41"/>
        <v>8</v>
      </c>
      <c r="O1306" s="7" t="str">
        <f>IF(N1306="","",VLOOKUP(N1306,Mestre!$B$2:$C$13,2,FALSE))</f>
        <v>Trimestre 3</v>
      </c>
      <c r="R1306"/>
      <c r="S1306"/>
      <c r="T1306"/>
    </row>
    <row r="1307" spans="3:20" ht="15" x14ac:dyDescent="0.25">
      <c r="C1307" s="8" t="s">
        <v>1998</v>
      </c>
      <c r="D1307" s="9">
        <v>93042</v>
      </c>
      <c r="F1307" s="10">
        <v>43677</v>
      </c>
      <c r="G1307" s="11">
        <v>110</v>
      </c>
      <c r="H1307" s="11">
        <v>11</v>
      </c>
      <c r="K1307" s="11">
        <v>121</v>
      </c>
      <c r="L1307" s="11" t="s">
        <v>904</v>
      </c>
      <c r="M1307" s="7" t="str">
        <f t="shared" si="40"/>
        <v>CONTENIDORS PUBLICS DE CATALUNYA SA</v>
      </c>
      <c r="N1307" s="12">
        <f t="shared" si="41"/>
        <v>7</v>
      </c>
      <c r="O1307" s="7" t="str">
        <f>IF(N1307="","",VLOOKUP(N1307,Mestre!$B$2:$C$13,2,FALSE))</f>
        <v>Trimestre 3</v>
      </c>
      <c r="R1307"/>
      <c r="S1307"/>
      <c r="T1307"/>
    </row>
    <row r="1308" spans="3:20" ht="15" x14ac:dyDescent="0.25">
      <c r="C1308" s="8" t="s">
        <v>1998</v>
      </c>
      <c r="D1308" s="9">
        <v>93045</v>
      </c>
      <c r="F1308" s="10">
        <v>43677</v>
      </c>
      <c r="G1308" s="11">
        <v>110</v>
      </c>
      <c r="H1308" s="11">
        <v>11</v>
      </c>
      <c r="K1308" s="11">
        <v>121</v>
      </c>
      <c r="L1308" s="11" t="s">
        <v>904</v>
      </c>
      <c r="M1308" s="7" t="str">
        <f t="shared" si="40"/>
        <v>CONTENIDORS PUBLICS DE CATALUNYA SA</v>
      </c>
      <c r="N1308" s="12">
        <f t="shared" si="41"/>
        <v>7</v>
      </c>
      <c r="O1308" s="7" t="str">
        <f>IF(N1308="","",VLOOKUP(N1308,Mestre!$B$2:$C$13,2,FALSE))</f>
        <v>Trimestre 3</v>
      </c>
      <c r="R1308"/>
      <c r="S1308"/>
      <c r="T1308"/>
    </row>
    <row r="1309" spans="3:20" ht="15" x14ac:dyDescent="0.25">
      <c r="C1309" s="8" t="s">
        <v>1998</v>
      </c>
      <c r="D1309" s="9">
        <v>93046</v>
      </c>
      <c r="F1309" s="10">
        <v>43677</v>
      </c>
      <c r="G1309" s="11">
        <v>633.6</v>
      </c>
      <c r="H1309" s="11">
        <v>63.36</v>
      </c>
      <c r="K1309" s="11">
        <v>696.96</v>
      </c>
      <c r="L1309" s="11" t="s">
        <v>904</v>
      </c>
      <c r="M1309" s="7" t="str">
        <f t="shared" si="40"/>
        <v>CONTENIDORS PUBLICS DE CATALUNYA SA</v>
      </c>
      <c r="N1309" s="12">
        <f t="shared" si="41"/>
        <v>7</v>
      </c>
      <c r="O1309" s="7" t="str">
        <f>IF(N1309="","",VLOOKUP(N1309,Mestre!$B$2:$C$13,2,FALSE))</f>
        <v>Trimestre 3</v>
      </c>
      <c r="R1309"/>
      <c r="S1309"/>
      <c r="T1309"/>
    </row>
    <row r="1310" spans="3:20" ht="15" x14ac:dyDescent="0.25">
      <c r="C1310" s="8" t="s">
        <v>1998</v>
      </c>
      <c r="D1310" s="9">
        <v>93044</v>
      </c>
      <c r="F1310" s="10">
        <v>43677</v>
      </c>
      <c r="G1310" s="11">
        <v>110</v>
      </c>
      <c r="H1310" s="11">
        <v>11</v>
      </c>
      <c r="K1310" s="11">
        <v>121</v>
      </c>
      <c r="L1310" s="11" t="s">
        <v>904</v>
      </c>
      <c r="M1310" s="7" t="str">
        <f t="shared" si="40"/>
        <v>CONTENIDORS PUBLICS DE CATALUNYA SA</v>
      </c>
      <c r="N1310" s="12">
        <f t="shared" si="41"/>
        <v>7</v>
      </c>
      <c r="O1310" s="7" t="str">
        <f>IF(N1310="","",VLOOKUP(N1310,Mestre!$B$2:$C$13,2,FALSE))</f>
        <v>Trimestre 3</v>
      </c>
      <c r="R1310"/>
      <c r="S1310"/>
      <c r="T1310"/>
    </row>
    <row r="1311" spans="3:20" ht="15" x14ac:dyDescent="0.25">
      <c r="C1311" s="8" t="s">
        <v>1998</v>
      </c>
      <c r="D1311" s="9">
        <v>93043</v>
      </c>
      <c r="F1311" s="10">
        <v>43677</v>
      </c>
      <c r="G1311" s="11">
        <v>110</v>
      </c>
      <c r="H1311" s="11">
        <v>11</v>
      </c>
      <c r="K1311" s="11">
        <v>121</v>
      </c>
      <c r="L1311" s="11" t="s">
        <v>904</v>
      </c>
      <c r="M1311" s="7" t="str">
        <f t="shared" si="40"/>
        <v>CONTENIDORS PUBLICS DE CATALUNYA SA</v>
      </c>
      <c r="N1311" s="12">
        <f t="shared" si="41"/>
        <v>7</v>
      </c>
      <c r="O1311" s="7" t="str">
        <f>IF(N1311="","",VLOOKUP(N1311,Mestre!$B$2:$C$13,2,FALSE))</f>
        <v>Trimestre 3</v>
      </c>
      <c r="R1311"/>
      <c r="S1311"/>
      <c r="T1311"/>
    </row>
    <row r="1312" spans="3:20" ht="15" x14ac:dyDescent="0.25">
      <c r="C1312" s="8" t="s">
        <v>2006</v>
      </c>
      <c r="D1312" s="9" t="s">
        <v>1228</v>
      </c>
      <c r="F1312" s="10">
        <v>43679</v>
      </c>
      <c r="G1312" s="11">
        <v>190.9</v>
      </c>
      <c r="H1312" s="11">
        <v>40.090000000000003</v>
      </c>
      <c r="K1312" s="11">
        <v>230.99</v>
      </c>
      <c r="L1312" s="11" t="s">
        <v>105</v>
      </c>
      <c r="M1312" s="7" t="str">
        <f t="shared" si="40"/>
        <v>CRISTAL AUTO BARCINO SL</v>
      </c>
      <c r="N1312" s="12">
        <f t="shared" si="41"/>
        <v>8</v>
      </c>
      <c r="O1312" s="7" t="str">
        <f>IF(N1312="","",VLOOKUP(N1312,Mestre!$B$2:$C$13,2,FALSE))</f>
        <v>Trimestre 3</v>
      </c>
      <c r="R1312"/>
      <c r="S1312"/>
      <c r="T1312"/>
    </row>
    <row r="1313" spans="3:20" ht="15" x14ac:dyDescent="0.25">
      <c r="C1313" s="8" t="s">
        <v>2004</v>
      </c>
      <c r="D1313" s="9">
        <v>218</v>
      </c>
      <c r="F1313" s="10">
        <v>43677</v>
      </c>
      <c r="G1313" s="11">
        <v>60.88</v>
      </c>
      <c r="H1313" s="11">
        <v>12.78</v>
      </c>
      <c r="J1313" s="11" t="s">
        <v>2102</v>
      </c>
      <c r="K1313" s="11">
        <v>73.05</v>
      </c>
      <c r="L1313" s="11" t="s">
        <v>619</v>
      </c>
      <c r="M1313" s="7" t="str">
        <f t="shared" si="40"/>
        <v>CARLOS JUAN GUTIERREZ</v>
      </c>
      <c r="N1313" s="12">
        <f t="shared" si="41"/>
        <v>7</v>
      </c>
      <c r="O1313" s="7" t="str">
        <f>IF(N1313="","",VLOOKUP(N1313,Mestre!$B$2:$C$13,2,FALSE))</f>
        <v>Trimestre 3</v>
      </c>
      <c r="R1313"/>
      <c r="S1313"/>
      <c r="T1313"/>
    </row>
    <row r="1314" spans="3:20" ht="15" x14ac:dyDescent="0.25">
      <c r="C1314" s="8" t="s">
        <v>2001</v>
      </c>
      <c r="D1314" s="9" t="s">
        <v>1260</v>
      </c>
      <c r="F1314" s="10">
        <v>43689</v>
      </c>
      <c r="G1314" s="11">
        <v>1117.1500000000001</v>
      </c>
      <c r="H1314" s="11">
        <v>234.6</v>
      </c>
      <c r="K1314" s="11">
        <v>1351.75</v>
      </c>
      <c r="L1314" s="11" t="s">
        <v>41</v>
      </c>
      <c r="M1314" s="7" t="str">
        <f t="shared" si="40"/>
        <v>GIRALT URBANA &amp; INDUSTRIAL SL</v>
      </c>
      <c r="N1314" s="12">
        <f t="shared" si="41"/>
        <v>8</v>
      </c>
      <c r="O1314" s="7" t="str">
        <f>IF(N1314="","",VLOOKUP(N1314,Mestre!$B$2:$C$13,2,FALSE))</f>
        <v>Trimestre 3</v>
      </c>
      <c r="R1314"/>
      <c r="S1314"/>
      <c r="T1314"/>
    </row>
    <row r="1315" spans="3:20" ht="15" x14ac:dyDescent="0.25">
      <c r="C1315" s="8" t="s">
        <v>2005</v>
      </c>
      <c r="D1315" s="9">
        <v>19141</v>
      </c>
      <c r="F1315" s="10">
        <v>43708</v>
      </c>
      <c r="G1315" s="11">
        <v>1121.08</v>
      </c>
      <c r="H1315" s="11">
        <v>235.43</v>
      </c>
      <c r="K1315" s="11">
        <v>1356.51</v>
      </c>
      <c r="L1315" s="11" t="s">
        <v>476</v>
      </c>
      <c r="M1315" s="7" t="str">
        <f t="shared" si="40"/>
        <v>SINGULAR ECOLOGIC SL</v>
      </c>
      <c r="N1315" s="12">
        <f t="shared" si="41"/>
        <v>8</v>
      </c>
      <c r="O1315" s="7" t="str">
        <f>IF(N1315="","",VLOOKUP(N1315,Mestre!$B$2:$C$13,2,FALSE))</f>
        <v>Trimestre 3</v>
      </c>
      <c r="R1315"/>
      <c r="S1315"/>
      <c r="T1315"/>
    </row>
    <row r="1316" spans="3:20" ht="15" x14ac:dyDescent="0.25">
      <c r="C1316" s="8" t="s">
        <v>2016</v>
      </c>
      <c r="D1316" s="9" t="s">
        <v>1299</v>
      </c>
      <c r="F1316" s="10">
        <v>43707</v>
      </c>
      <c r="G1316" s="11">
        <v>486.35</v>
      </c>
      <c r="H1316" s="11">
        <v>102.13</v>
      </c>
      <c r="K1316" s="11">
        <v>588.48</v>
      </c>
      <c r="L1316" s="11" t="s">
        <v>41</v>
      </c>
      <c r="M1316" s="7" t="str">
        <f t="shared" si="40"/>
        <v>RECAMBIOS AUTO DIESEL SA</v>
      </c>
      <c r="N1316" s="12">
        <f t="shared" si="41"/>
        <v>8</v>
      </c>
      <c r="O1316" s="7" t="str">
        <f>IF(N1316="","",VLOOKUP(N1316,Mestre!$B$2:$C$13,2,FALSE))</f>
        <v>Trimestre 3</v>
      </c>
      <c r="R1316"/>
      <c r="S1316"/>
      <c r="T1316"/>
    </row>
    <row r="1317" spans="3:20" ht="15" x14ac:dyDescent="0.25">
      <c r="C1317" s="8" t="s">
        <v>2016</v>
      </c>
      <c r="D1317" s="9" t="s">
        <v>1221</v>
      </c>
      <c r="F1317" s="10">
        <v>43677</v>
      </c>
      <c r="G1317" s="11">
        <v>515.25</v>
      </c>
      <c r="H1317" s="11">
        <v>108.2</v>
      </c>
      <c r="K1317" s="11">
        <v>623.45000000000005</v>
      </c>
      <c r="L1317" s="11" t="s">
        <v>78</v>
      </c>
      <c r="M1317" s="7" t="str">
        <f t="shared" si="40"/>
        <v>RECAMBIOS AUTO DIESEL SA</v>
      </c>
      <c r="N1317" s="12">
        <f t="shared" si="41"/>
        <v>7</v>
      </c>
      <c r="O1317" s="7" t="str">
        <f>IF(N1317="","",VLOOKUP(N1317,Mestre!$B$2:$C$13,2,FALSE))</f>
        <v>Trimestre 3</v>
      </c>
      <c r="R1317"/>
      <c r="S1317"/>
      <c r="T1317"/>
    </row>
    <row r="1318" spans="3:20" ht="15" x14ac:dyDescent="0.25">
      <c r="C1318" s="8" t="s">
        <v>2016</v>
      </c>
      <c r="D1318" s="9" t="s">
        <v>1222</v>
      </c>
      <c r="F1318" s="10">
        <v>43691</v>
      </c>
      <c r="G1318" s="11">
        <v>60.42</v>
      </c>
      <c r="H1318" s="11">
        <v>12.69</v>
      </c>
      <c r="K1318" s="11">
        <v>73.11</v>
      </c>
      <c r="L1318" s="11" t="s">
        <v>78</v>
      </c>
      <c r="M1318" s="7" t="str">
        <f t="shared" si="40"/>
        <v>RECAMBIOS AUTO DIESEL SA</v>
      </c>
      <c r="N1318" s="12">
        <f t="shared" si="41"/>
        <v>8</v>
      </c>
      <c r="O1318" s="7" t="str">
        <f>IF(N1318="","",VLOOKUP(N1318,Mestre!$B$2:$C$13,2,FALSE))</f>
        <v>Trimestre 3</v>
      </c>
      <c r="R1318"/>
      <c r="S1318"/>
      <c r="T1318"/>
    </row>
    <row r="1319" spans="3:20" ht="15" x14ac:dyDescent="0.25">
      <c r="C1319" s="8" t="s">
        <v>2025</v>
      </c>
      <c r="D1319" s="9">
        <v>70073556</v>
      </c>
      <c r="F1319" s="10">
        <v>43705</v>
      </c>
      <c r="G1319" s="11">
        <v>687</v>
      </c>
      <c r="H1319" s="11">
        <v>144.27000000000001</v>
      </c>
      <c r="K1319" s="11">
        <v>831.27</v>
      </c>
      <c r="L1319" s="11" t="s">
        <v>1239</v>
      </c>
      <c r="M1319" s="7" t="str">
        <f t="shared" si="40"/>
        <v>JUNGHEINRICH DE ESPAÑA SA</v>
      </c>
      <c r="N1319" s="12">
        <f t="shared" si="41"/>
        <v>8</v>
      </c>
      <c r="O1319" s="7" t="str">
        <f>IF(N1319="","",VLOOKUP(N1319,Mestre!$B$2:$C$13,2,FALSE))</f>
        <v>Trimestre 3</v>
      </c>
      <c r="R1319"/>
      <c r="S1319"/>
      <c r="T1319"/>
    </row>
    <row r="1320" spans="3:20" ht="15" x14ac:dyDescent="0.25">
      <c r="C1320" s="8" t="s">
        <v>2026</v>
      </c>
      <c r="D1320" s="9">
        <v>51303</v>
      </c>
      <c r="F1320" s="10">
        <v>43707</v>
      </c>
      <c r="G1320" s="11">
        <v>782.85</v>
      </c>
      <c r="H1320" s="11">
        <v>164.4</v>
      </c>
      <c r="K1320" s="11">
        <v>947.25</v>
      </c>
      <c r="L1320" s="11" t="s">
        <v>403</v>
      </c>
      <c r="M1320" s="7" t="str">
        <f t="shared" si="40"/>
        <v>SENESANT 2000 S.L.</v>
      </c>
      <c r="N1320" s="12">
        <f t="shared" si="41"/>
        <v>8</v>
      </c>
      <c r="O1320" s="7" t="str">
        <f>IF(N1320="","",VLOOKUP(N1320,Mestre!$B$2:$C$13,2,FALSE))</f>
        <v>Trimestre 3</v>
      </c>
      <c r="R1320"/>
      <c r="S1320"/>
      <c r="T1320"/>
    </row>
    <row r="1321" spans="3:20" ht="15" x14ac:dyDescent="0.25">
      <c r="C1321" s="8" t="s">
        <v>2026</v>
      </c>
      <c r="D1321" s="9">
        <v>50996</v>
      </c>
      <c r="F1321" s="10">
        <v>43676</v>
      </c>
      <c r="G1321" s="11">
        <v>874.83</v>
      </c>
      <c r="H1321" s="11">
        <v>183.71</v>
      </c>
      <c r="K1321" s="11">
        <v>1058.54</v>
      </c>
      <c r="L1321" s="11" t="s">
        <v>403</v>
      </c>
      <c r="M1321" s="7" t="str">
        <f t="shared" si="40"/>
        <v>SENESANT 2000 S.L.</v>
      </c>
      <c r="N1321" s="12">
        <f t="shared" si="41"/>
        <v>7</v>
      </c>
      <c r="O1321" s="7" t="str">
        <f>IF(N1321="","",VLOOKUP(N1321,Mestre!$B$2:$C$13,2,FALSE))</f>
        <v>Trimestre 3</v>
      </c>
      <c r="R1321"/>
      <c r="S1321"/>
      <c r="T1321"/>
    </row>
    <row r="1322" spans="3:20" ht="15" x14ac:dyDescent="0.25">
      <c r="C1322" s="8" t="s">
        <v>2031</v>
      </c>
      <c r="D1322" s="9" t="s">
        <v>1324</v>
      </c>
      <c r="F1322" s="10">
        <v>43676</v>
      </c>
      <c r="G1322" s="11">
        <v>3798.96</v>
      </c>
      <c r="H1322" s="11">
        <v>797.78</v>
      </c>
      <c r="K1322" s="11">
        <v>4596.74</v>
      </c>
      <c r="L1322" s="11" t="s">
        <v>1120</v>
      </c>
      <c r="M1322" s="7" t="str">
        <f t="shared" si="40"/>
        <v>ARMENGOL &amp; ROS CONSULTORES I ASSOC., SLP</v>
      </c>
      <c r="N1322" s="12">
        <f t="shared" si="41"/>
        <v>7</v>
      </c>
      <c r="O1322" s="7" t="str">
        <f>IF(N1322="","",VLOOKUP(N1322,Mestre!$B$2:$C$13,2,FALSE))</f>
        <v>Trimestre 3</v>
      </c>
      <c r="R1322"/>
      <c r="S1322"/>
      <c r="T1322"/>
    </row>
    <row r="1323" spans="3:20" ht="15" x14ac:dyDescent="0.25">
      <c r="C1323" s="8" t="s">
        <v>2031</v>
      </c>
      <c r="D1323" s="9" t="s">
        <v>1322</v>
      </c>
      <c r="F1323" s="10">
        <v>43601</v>
      </c>
      <c r="G1323" s="11">
        <v>2285</v>
      </c>
      <c r="H1323" s="11">
        <v>479.85</v>
      </c>
      <c r="K1323" s="11">
        <v>2764.85</v>
      </c>
      <c r="L1323" s="11" t="s">
        <v>1323</v>
      </c>
      <c r="M1323" s="7" t="str">
        <f t="shared" si="40"/>
        <v>ARMENGOL &amp; ROS CONSULTORES I ASSOC., SLP</v>
      </c>
      <c r="N1323" s="12">
        <f t="shared" si="41"/>
        <v>5</v>
      </c>
      <c r="O1323" s="7" t="str">
        <f>IF(N1323="","",VLOOKUP(N1323,Mestre!$B$2:$C$13,2,FALSE))</f>
        <v>Trimestre 2</v>
      </c>
      <c r="R1323"/>
      <c r="S1323"/>
      <c r="T1323"/>
    </row>
    <row r="1324" spans="3:20" ht="15" x14ac:dyDescent="0.25">
      <c r="C1324" s="8" t="s">
        <v>2036</v>
      </c>
      <c r="D1324" s="9">
        <v>1013</v>
      </c>
      <c r="F1324" s="10">
        <v>43708</v>
      </c>
      <c r="G1324" s="11">
        <v>156.62</v>
      </c>
      <c r="H1324" s="11">
        <v>32.89</v>
      </c>
      <c r="K1324" s="11">
        <v>189.51</v>
      </c>
      <c r="L1324" s="11" t="s">
        <v>83</v>
      </c>
      <c r="M1324" s="7" t="str">
        <f t="shared" si="40"/>
        <v>VEHICULOS DE INGENIERIA URBANA SL</v>
      </c>
      <c r="N1324" s="12">
        <f t="shared" si="41"/>
        <v>8</v>
      </c>
      <c r="O1324" s="7" t="str">
        <f>IF(N1324="","",VLOOKUP(N1324,Mestre!$B$2:$C$13,2,FALSE))</f>
        <v>Trimestre 3</v>
      </c>
      <c r="R1324"/>
      <c r="S1324"/>
      <c r="T1324"/>
    </row>
    <row r="1325" spans="3:20" ht="15" x14ac:dyDescent="0.25">
      <c r="C1325" s="8" t="s">
        <v>2036</v>
      </c>
      <c r="D1325" s="9">
        <v>1014</v>
      </c>
      <c r="F1325" s="10">
        <v>43708</v>
      </c>
      <c r="G1325" s="11">
        <v>170</v>
      </c>
      <c r="H1325" s="11">
        <v>35.700000000000003</v>
      </c>
      <c r="K1325" s="11">
        <v>205.7</v>
      </c>
      <c r="L1325" s="11" t="s">
        <v>83</v>
      </c>
      <c r="M1325" s="7" t="str">
        <f t="shared" si="40"/>
        <v>VEHICULOS DE INGENIERIA URBANA SL</v>
      </c>
      <c r="N1325" s="12">
        <f t="shared" si="41"/>
        <v>8</v>
      </c>
      <c r="O1325" s="7" t="str">
        <f>IF(N1325="","",VLOOKUP(N1325,Mestre!$B$2:$C$13,2,FALSE))</f>
        <v>Trimestre 3</v>
      </c>
      <c r="R1325"/>
      <c r="S1325"/>
      <c r="T1325"/>
    </row>
    <row r="1326" spans="3:20" ht="15" x14ac:dyDescent="0.25">
      <c r="C1326" s="8" t="s">
        <v>2036</v>
      </c>
      <c r="D1326" s="9">
        <v>1011</v>
      </c>
      <c r="F1326" s="10">
        <v>43708</v>
      </c>
      <c r="G1326" s="11">
        <v>130</v>
      </c>
      <c r="H1326" s="11">
        <v>27.3</v>
      </c>
      <c r="K1326" s="11">
        <v>157.30000000000001</v>
      </c>
      <c r="L1326" s="11" t="s">
        <v>83</v>
      </c>
      <c r="M1326" s="7" t="str">
        <f t="shared" si="40"/>
        <v>VEHICULOS DE INGENIERIA URBANA SL</v>
      </c>
      <c r="N1326" s="12">
        <f t="shared" si="41"/>
        <v>8</v>
      </c>
      <c r="O1326" s="7" t="str">
        <f>IF(N1326="","",VLOOKUP(N1326,Mestre!$B$2:$C$13,2,FALSE))</f>
        <v>Trimestre 3</v>
      </c>
      <c r="R1326"/>
      <c r="S1326"/>
      <c r="T1326"/>
    </row>
    <row r="1327" spans="3:20" ht="15" x14ac:dyDescent="0.25">
      <c r="C1327" s="8" t="s">
        <v>2036</v>
      </c>
      <c r="D1327" s="9">
        <v>1009</v>
      </c>
      <c r="F1327" s="10">
        <v>43708</v>
      </c>
      <c r="G1327" s="11">
        <v>225.59</v>
      </c>
      <c r="H1327" s="11">
        <v>47.37</v>
      </c>
      <c r="K1327" s="11">
        <v>272.95999999999998</v>
      </c>
      <c r="L1327" s="11" t="s">
        <v>83</v>
      </c>
      <c r="M1327" s="7" t="str">
        <f t="shared" si="40"/>
        <v>VEHICULOS DE INGENIERIA URBANA SL</v>
      </c>
      <c r="N1327" s="12">
        <f t="shared" si="41"/>
        <v>8</v>
      </c>
      <c r="O1327" s="7" t="str">
        <f>IF(N1327="","",VLOOKUP(N1327,Mestre!$B$2:$C$13,2,FALSE))</f>
        <v>Trimestre 3</v>
      </c>
      <c r="R1327"/>
      <c r="S1327"/>
      <c r="T1327"/>
    </row>
    <row r="1328" spans="3:20" ht="15" x14ac:dyDescent="0.25">
      <c r="C1328" s="8" t="s">
        <v>2036</v>
      </c>
      <c r="D1328" s="9">
        <v>1008</v>
      </c>
      <c r="F1328" s="10">
        <v>43708</v>
      </c>
      <c r="G1328" s="11">
        <v>1690</v>
      </c>
      <c r="H1328" s="11">
        <v>354.9</v>
      </c>
      <c r="K1328" s="11">
        <v>2044.9</v>
      </c>
      <c r="L1328" s="11" t="s">
        <v>83</v>
      </c>
      <c r="M1328" s="7" t="str">
        <f t="shared" si="40"/>
        <v>VEHICULOS DE INGENIERIA URBANA SL</v>
      </c>
      <c r="N1328" s="12">
        <f t="shared" si="41"/>
        <v>8</v>
      </c>
      <c r="O1328" s="7" t="str">
        <f>IF(N1328="","",VLOOKUP(N1328,Mestre!$B$2:$C$13,2,FALSE))</f>
        <v>Trimestre 3</v>
      </c>
      <c r="R1328"/>
      <c r="S1328"/>
      <c r="T1328"/>
    </row>
    <row r="1329" spans="3:20" ht="15" x14ac:dyDescent="0.25">
      <c r="C1329" s="8" t="s">
        <v>2036</v>
      </c>
      <c r="D1329" s="9">
        <v>1015</v>
      </c>
      <c r="F1329" s="10">
        <v>43708</v>
      </c>
      <c r="G1329" s="11">
        <v>320.07</v>
      </c>
      <c r="H1329" s="11">
        <v>67.209999999999994</v>
      </c>
      <c r="K1329" s="11">
        <v>387.28</v>
      </c>
      <c r="L1329" s="11" t="s">
        <v>83</v>
      </c>
      <c r="M1329" s="7" t="str">
        <f t="shared" si="40"/>
        <v>VEHICULOS DE INGENIERIA URBANA SL</v>
      </c>
      <c r="N1329" s="12">
        <f t="shared" si="41"/>
        <v>8</v>
      </c>
      <c r="O1329" s="7" t="str">
        <f>IF(N1329="","",VLOOKUP(N1329,Mestre!$B$2:$C$13,2,FALSE))</f>
        <v>Trimestre 3</v>
      </c>
      <c r="R1329"/>
      <c r="S1329"/>
      <c r="T1329"/>
    </row>
    <row r="1330" spans="3:20" ht="15" x14ac:dyDescent="0.25">
      <c r="C1330" s="8" t="s">
        <v>2036</v>
      </c>
      <c r="D1330" s="9">
        <v>1010</v>
      </c>
      <c r="F1330" s="10">
        <v>43708</v>
      </c>
      <c r="G1330" s="11">
        <v>460.07</v>
      </c>
      <c r="H1330" s="11">
        <v>96.61</v>
      </c>
      <c r="K1330" s="11">
        <v>556.67999999999995</v>
      </c>
      <c r="L1330" s="11" t="s">
        <v>83</v>
      </c>
      <c r="M1330" s="7" t="str">
        <f t="shared" si="40"/>
        <v>VEHICULOS DE INGENIERIA URBANA SL</v>
      </c>
      <c r="N1330" s="12">
        <f t="shared" si="41"/>
        <v>8</v>
      </c>
      <c r="O1330" s="7" t="str">
        <f>IF(N1330="","",VLOOKUP(N1330,Mestre!$B$2:$C$13,2,FALSE))</f>
        <v>Trimestre 3</v>
      </c>
      <c r="R1330"/>
      <c r="S1330"/>
      <c r="T1330"/>
    </row>
    <row r="1331" spans="3:20" ht="15" x14ac:dyDescent="0.25">
      <c r="C1331" s="8" t="s">
        <v>2036</v>
      </c>
      <c r="D1331" s="9">
        <v>1012</v>
      </c>
      <c r="F1331" s="10">
        <v>43708</v>
      </c>
      <c r="G1331" s="11">
        <v>960.5</v>
      </c>
      <c r="H1331" s="11">
        <v>201.71</v>
      </c>
      <c r="K1331" s="11">
        <v>1162.21</v>
      </c>
      <c r="L1331" s="11" t="s">
        <v>83</v>
      </c>
      <c r="M1331" s="7" t="str">
        <f t="shared" si="40"/>
        <v>VEHICULOS DE INGENIERIA URBANA SL</v>
      </c>
      <c r="N1331" s="12">
        <f t="shared" si="41"/>
        <v>8</v>
      </c>
      <c r="O1331" s="7" t="str">
        <f>IF(N1331="","",VLOOKUP(N1331,Mestre!$B$2:$C$13,2,FALSE))</f>
        <v>Trimestre 3</v>
      </c>
      <c r="R1331"/>
      <c r="S1331"/>
      <c r="T1331"/>
    </row>
    <row r="1332" spans="3:20" ht="15" x14ac:dyDescent="0.25">
      <c r="C1332" s="8" t="s">
        <v>2036</v>
      </c>
      <c r="D1332" s="9">
        <v>1016</v>
      </c>
      <c r="F1332" s="10">
        <v>43708</v>
      </c>
      <c r="G1332" s="11">
        <v>458.81</v>
      </c>
      <c r="H1332" s="11">
        <v>96.35</v>
      </c>
      <c r="K1332" s="11">
        <v>555.16</v>
      </c>
      <c r="L1332" s="11" t="s">
        <v>83</v>
      </c>
      <c r="M1332" s="7" t="str">
        <f t="shared" si="40"/>
        <v>VEHICULOS DE INGENIERIA URBANA SL</v>
      </c>
      <c r="N1332" s="12">
        <f t="shared" si="41"/>
        <v>8</v>
      </c>
      <c r="O1332" s="7" t="str">
        <f>IF(N1332="","",VLOOKUP(N1332,Mestre!$B$2:$C$13,2,FALSE))</f>
        <v>Trimestre 3</v>
      </c>
      <c r="R1332"/>
      <c r="S1332"/>
      <c r="T1332"/>
    </row>
    <row r="1333" spans="3:20" ht="15" x14ac:dyDescent="0.25">
      <c r="C1333" s="8" t="s">
        <v>2037</v>
      </c>
      <c r="D1333" s="9" t="s">
        <v>1325</v>
      </c>
      <c r="F1333" s="10">
        <v>43693</v>
      </c>
      <c r="G1333" s="11">
        <v>439.6</v>
      </c>
      <c r="H1333" s="11">
        <v>92.32</v>
      </c>
      <c r="K1333" s="11">
        <v>531.91999999999996</v>
      </c>
      <c r="L1333" s="11" t="s">
        <v>78</v>
      </c>
      <c r="M1333" s="7" t="str">
        <f t="shared" si="40"/>
        <v>DRAULICFREN, S.L.</v>
      </c>
      <c r="N1333" s="12">
        <f t="shared" si="41"/>
        <v>8</v>
      </c>
      <c r="O1333" s="7" t="str">
        <f>IF(N1333="","",VLOOKUP(N1333,Mestre!$B$2:$C$13,2,FALSE))</f>
        <v>Trimestre 3</v>
      </c>
      <c r="R1333"/>
      <c r="S1333"/>
      <c r="T1333"/>
    </row>
    <row r="1334" spans="3:20" ht="15" x14ac:dyDescent="0.25">
      <c r="C1334" s="8" t="s">
        <v>2037</v>
      </c>
      <c r="D1334" s="9">
        <v>100021353</v>
      </c>
      <c r="F1334" s="10">
        <v>43677</v>
      </c>
      <c r="G1334" s="11">
        <v>288</v>
      </c>
      <c r="H1334" s="11">
        <v>60.48</v>
      </c>
      <c r="K1334" s="11">
        <v>348.48</v>
      </c>
      <c r="L1334" s="11" t="s">
        <v>41</v>
      </c>
      <c r="M1334" s="7" t="str">
        <f t="shared" si="40"/>
        <v>DRAULICFREN, S.L.</v>
      </c>
      <c r="N1334" s="12">
        <f t="shared" si="41"/>
        <v>7</v>
      </c>
      <c r="O1334" s="7" t="str">
        <f>IF(N1334="","",VLOOKUP(N1334,Mestre!$B$2:$C$13,2,FALSE))</f>
        <v>Trimestre 3</v>
      </c>
      <c r="R1334"/>
      <c r="S1334"/>
      <c r="T1334"/>
    </row>
    <row r="1335" spans="3:20" ht="15" x14ac:dyDescent="0.25">
      <c r="C1335" s="8" t="s">
        <v>2037</v>
      </c>
      <c r="D1335" s="9">
        <v>100024030</v>
      </c>
      <c r="F1335" s="10">
        <v>43708</v>
      </c>
      <c r="G1335" s="11">
        <v>147.65</v>
      </c>
      <c r="H1335" s="11">
        <v>31.01</v>
      </c>
      <c r="K1335" s="11">
        <v>178.66</v>
      </c>
      <c r="L1335" s="11" t="s">
        <v>41</v>
      </c>
      <c r="M1335" s="7" t="str">
        <f t="shared" si="40"/>
        <v>DRAULICFREN, S.L.</v>
      </c>
      <c r="N1335" s="12">
        <f t="shared" si="41"/>
        <v>8</v>
      </c>
      <c r="O1335" s="7" t="str">
        <f>IF(N1335="","",VLOOKUP(N1335,Mestre!$B$2:$C$13,2,FALSE))</f>
        <v>Trimestre 3</v>
      </c>
      <c r="R1335"/>
      <c r="S1335"/>
      <c r="T1335"/>
    </row>
    <row r="1336" spans="3:20" ht="15" x14ac:dyDescent="0.25">
      <c r="C1336" s="8" t="s">
        <v>2061</v>
      </c>
      <c r="D1336" s="9" t="s">
        <v>1242</v>
      </c>
      <c r="F1336" s="10">
        <v>43676</v>
      </c>
      <c r="G1336" s="11">
        <v>497.27</v>
      </c>
      <c r="H1336" s="11">
        <v>104.43</v>
      </c>
      <c r="K1336" s="11">
        <v>601.70000000000005</v>
      </c>
      <c r="L1336" s="11" t="s">
        <v>1122</v>
      </c>
      <c r="M1336" s="7" t="str">
        <f t="shared" si="40"/>
        <v>FACTOR ENERGIA SA</v>
      </c>
      <c r="N1336" s="12">
        <f t="shared" si="41"/>
        <v>7</v>
      </c>
      <c r="O1336" s="7" t="str">
        <f>IF(N1336="","",VLOOKUP(N1336,Mestre!$B$2:$C$13,2,FALSE))</f>
        <v>Trimestre 3</v>
      </c>
      <c r="R1336"/>
      <c r="S1336"/>
      <c r="T1336"/>
    </row>
    <row r="1337" spans="3:20" ht="15" x14ac:dyDescent="0.25">
      <c r="C1337" s="8" t="s">
        <v>2097</v>
      </c>
      <c r="D1337" s="9">
        <v>190702</v>
      </c>
      <c r="F1337" s="10">
        <v>43677</v>
      </c>
      <c r="G1337" s="11">
        <v>538.99</v>
      </c>
      <c r="H1337" s="11">
        <v>113.19</v>
      </c>
      <c r="K1337" s="11">
        <v>652.17999999999995</v>
      </c>
      <c r="L1337" s="11" t="s">
        <v>83</v>
      </c>
      <c r="M1337" s="7" t="str">
        <f t="shared" si="40"/>
        <v>AUTO DISTRIBUCION NORD SL</v>
      </c>
      <c r="N1337" s="12">
        <f t="shared" si="41"/>
        <v>7</v>
      </c>
      <c r="O1337" s="7" t="str">
        <f>IF(N1337="","",VLOOKUP(N1337,Mestre!$B$2:$C$13,2,FALSE))</f>
        <v>Trimestre 3</v>
      </c>
      <c r="R1337"/>
      <c r="S1337"/>
      <c r="T1337"/>
    </row>
    <row r="1338" spans="3:20" ht="15" x14ac:dyDescent="0.25">
      <c r="C1338" s="8" t="s">
        <v>2103</v>
      </c>
      <c r="D1338" s="9" t="s">
        <v>1315</v>
      </c>
      <c r="F1338" s="10">
        <v>43708</v>
      </c>
      <c r="G1338" s="11">
        <v>2528.5</v>
      </c>
      <c r="H1338" s="11">
        <v>252.85</v>
      </c>
      <c r="K1338" s="11">
        <v>2781.35</v>
      </c>
      <c r="L1338" s="11" t="s">
        <v>904</v>
      </c>
      <c r="M1338" s="7" t="str">
        <f t="shared" si="40"/>
        <v>BC TRANS HOOK LOGISTICS SL</v>
      </c>
      <c r="N1338" s="12">
        <f t="shared" si="41"/>
        <v>8</v>
      </c>
      <c r="O1338" s="7" t="str">
        <f>IF(N1338="","",VLOOKUP(N1338,Mestre!$B$2:$C$13,2,FALSE))</f>
        <v>Trimestre 3</v>
      </c>
      <c r="R1338"/>
      <c r="S1338"/>
      <c r="T1338"/>
    </row>
    <row r="1339" spans="3:20" ht="15" x14ac:dyDescent="0.25">
      <c r="C1339" s="8" t="s">
        <v>2103</v>
      </c>
      <c r="D1339" s="9" t="s">
        <v>1230</v>
      </c>
      <c r="F1339" s="10">
        <v>43677</v>
      </c>
      <c r="G1339" s="11">
        <v>1205.5</v>
      </c>
      <c r="H1339" s="11">
        <v>120.55</v>
      </c>
      <c r="K1339" s="11">
        <v>1326.05</v>
      </c>
      <c r="L1339" s="11" t="s">
        <v>904</v>
      </c>
      <c r="M1339" s="7" t="str">
        <f t="shared" si="40"/>
        <v>BC TRANS HOOK LOGISTICS SL</v>
      </c>
      <c r="N1339" s="12">
        <f t="shared" si="41"/>
        <v>7</v>
      </c>
      <c r="O1339" s="7" t="str">
        <f>IF(N1339="","",VLOOKUP(N1339,Mestre!$B$2:$C$13,2,FALSE))</f>
        <v>Trimestre 3</v>
      </c>
      <c r="R1339"/>
      <c r="S1339"/>
      <c r="T1339"/>
    </row>
    <row r="1340" spans="3:20" ht="15" x14ac:dyDescent="0.25">
      <c r="C1340" s="8" t="s">
        <v>2104</v>
      </c>
      <c r="D1340" s="9" t="s">
        <v>1304</v>
      </c>
      <c r="F1340" s="10">
        <v>43708</v>
      </c>
      <c r="G1340" s="11">
        <v>9786.1</v>
      </c>
      <c r="H1340" s="11">
        <v>2055.08</v>
      </c>
      <c r="K1340" s="11">
        <v>11841.18</v>
      </c>
      <c r="L1340" s="11" t="s">
        <v>1305</v>
      </c>
      <c r="M1340" s="7" t="str">
        <f t="shared" si="40"/>
        <v>VILALTA CORPORACION SA</v>
      </c>
      <c r="N1340" s="12">
        <f t="shared" si="41"/>
        <v>8</v>
      </c>
      <c r="O1340" s="7" t="str">
        <f>IF(N1340="","",VLOOKUP(N1340,Mestre!$B$2:$C$13,2,FALSE))</f>
        <v>Trimestre 3</v>
      </c>
      <c r="R1340"/>
      <c r="S1340"/>
      <c r="T1340"/>
    </row>
    <row r="1341" spans="3:20" ht="15" x14ac:dyDescent="0.25">
      <c r="C1341" s="8" t="s">
        <v>2104</v>
      </c>
      <c r="D1341" s="9" t="s">
        <v>1233</v>
      </c>
      <c r="F1341" s="10">
        <v>43686</v>
      </c>
      <c r="G1341" s="11">
        <v>11781.22</v>
      </c>
      <c r="H1341" s="11">
        <v>2474.06</v>
      </c>
      <c r="K1341" s="11">
        <v>14255.28</v>
      </c>
      <c r="L1341" s="11" t="s">
        <v>1235</v>
      </c>
      <c r="M1341" s="7" t="str">
        <f t="shared" si="40"/>
        <v>VILALTA CORPORACION SA</v>
      </c>
      <c r="N1341" s="12">
        <f t="shared" si="41"/>
        <v>8</v>
      </c>
      <c r="O1341" s="7" t="str">
        <f>IF(N1341="","",VLOOKUP(N1341,Mestre!$B$2:$C$13,2,FALSE))</f>
        <v>Trimestre 3</v>
      </c>
      <c r="R1341"/>
      <c r="S1341"/>
      <c r="T1341"/>
    </row>
    <row r="1342" spans="3:20" ht="15" x14ac:dyDescent="0.25">
      <c r="C1342" s="8" t="s">
        <v>2105</v>
      </c>
      <c r="D1342" s="9" t="s">
        <v>1309</v>
      </c>
      <c r="F1342" s="10">
        <v>43708</v>
      </c>
      <c r="G1342" s="11">
        <v>815.03</v>
      </c>
      <c r="H1342" s="11">
        <v>171.16</v>
      </c>
      <c r="K1342" s="11">
        <v>986.19</v>
      </c>
      <c r="L1342" s="11" t="s">
        <v>83</v>
      </c>
      <c r="M1342" s="7" t="str">
        <f t="shared" si="40"/>
        <v>ZONA FRANCA ALARI SEPAUTO SA</v>
      </c>
      <c r="N1342" s="12">
        <f t="shared" si="41"/>
        <v>8</v>
      </c>
      <c r="O1342" s="7" t="str">
        <f>IF(N1342="","",VLOOKUP(N1342,Mestre!$B$2:$C$13,2,FALSE))</f>
        <v>Trimestre 3</v>
      </c>
      <c r="R1342"/>
      <c r="S1342"/>
      <c r="T1342"/>
    </row>
    <row r="1343" spans="3:20" ht="15" x14ac:dyDescent="0.25">
      <c r="C1343" s="8" t="s">
        <v>2105</v>
      </c>
      <c r="D1343" s="9" t="s">
        <v>1226</v>
      </c>
      <c r="F1343" s="10">
        <v>43677</v>
      </c>
      <c r="G1343" s="11">
        <v>723.35</v>
      </c>
      <c r="H1343" s="11">
        <v>151.9</v>
      </c>
      <c r="K1343" s="11">
        <v>875.25</v>
      </c>
      <c r="L1343" s="11" t="s">
        <v>83</v>
      </c>
      <c r="M1343" s="7" t="str">
        <f t="shared" si="40"/>
        <v>ZONA FRANCA ALARI SEPAUTO SA</v>
      </c>
      <c r="N1343" s="12">
        <f t="shared" si="41"/>
        <v>7</v>
      </c>
      <c r="O1343" s="7" t="str">
        <f>IF(N1343="","",VLOOKUP(N1343,Mestre!$B$2:$C$13,2,FALSE))</f>
        <v>Trimestre 3</v>
      </c>
      <c r="R1343"/>
      <c r="S1343"/>
      <c r="T1343"/>
    </row>
    <row r="1344" spans="3:20" ht="15" x14ac:dyDescent="0.25">
      <c r="C1344" s="8" t="s">
        <v>2106</v>
      </c>
      <c r="D1344" s="9">
        <v>190690</v>
      </c>
      <c r="F1344" s="10">
        <v>43707</v>
      </c>
      <c r="G1344" s="11">
        <v>510.8</v>
      </c>
      <c r="H1344" s="11">
        <v>107.27</v>
      </c>
      <c r="K1344" s="11">
        <v>618.07000000000005</v>
      </c>
      <c r="L1344" s="11" t="s">
        <v>78</v>
      </c>
      <c r="M1344" s="7" t="str">
        <f t="shared" si="40"/>
        <v>TALLERES AUTO MARINA SL</v>
      </c>
      <c r="N1344" s="12">
        <f t="shared" si="41"/>
        <v>8</v>
      </c>
      <c r="O1344" s="7" t="str">
        <f>IF(N1344="","",VLOOKUP(N1344,Mestre!$B$2:$C$13,2,FALSE))</f>
        <v>Trimestre 3</v>
      </c>
      <c r="R1344"/>
      <c r="S1344"/>
      <c r="T1344"/>
    </row>
    <row r="1345" spans="3:20" ht="15" x14ac:dyDescent="0.25">
      <c r="C1345" s="8" t="s">
        <v>2107</v>
      </c>
      <c r="D1345" s="9">
        <v>19860</v>
      </c>
      <c r="F1345" s="10">
        <v>43708</v>
      </c>
      <c r="G1345" s="11">
        <v>177.19</v>
      </c>
      <c r="H1345" s="11">
        <v>37.21</v>
      </c>
      <c r="K1345" s="11">
        <v>214.4</v>
      </c>
      <c r="L1345" s="11" t="s">
        <v>96</v>
      </c>
      <c r="M1345" s="7" t="str">
        <f t="shared" si="40"/>
        <v>OFFICE SOLUTIONS SL</v>
      </c>
      <c r="N1345" s="12">
        <f t="shared" si="41"/>
        <v>8</v>
      </c>
      <c r="O1345" s="7" t="str">
        <f>IF(N1345="","",VLOOKUP(N1345,Mestre!$B$2:$C$13,2,FALSE))</f>
        <v>Trimestre 3</v>
      </c>
      <c r="R1345"/>
      <c r="S1345"/>
      <c r="T1345"/>
    </row>
    <row r="1346" spans="3:20" ht="15" x14ac:dyDescent="0.25">
      <c r="C1346" s="8" t="s">
        <v>2108</v>
      </c>
      <c r="D1346" s="9">
        <v>1900202</v>
      </c>
      <c r="F1346" s="10">
        <v>43678</v>
      </c>
      <c r="G1346" s="11">
        <v>925.6</v>
      </c>
      <c r="H1346" s="11">
        <v>194.38</v>
      </c>
      <c r="K1346" s="11">
        <v>1119.98</v>
      </c>
      <c r="L1346" s="11" t="s">
        <v>41</v>
      </c>
      <c r="M1346" s="7" t="str">
        <f t="shared" si="40"/>
        <v>ARTPROQUIM SL</v>
      </c>
      <c r="N1346" s="12">
        <f t="shared" si="41"/>
        <v>8</v>
      </c>
      <c r="O1346" s="7" t="str">
        <f>IF(N1346="","",VLOOKUP(N1346,Mestre!$B$2:$C$13,2,FALSE))</f>
        <v>Trimestre 3</v>
      </c>
      <c r="R1346"/>
      <c r="S1346"/>
      <c r="T1346"/>
    </row>
    <row r="1347" spans="3:20" ht="15" x14ac:dyDescent="0.25">
      <c r="C1347" s="8" t="s">
        <v>2047</v>
      </c>
      <c r="D1347" s="9">
        <v>6533015</v>
      </c>
      <c r="F1347" s="10">
        <v>43687</v>
      </c>
      <c r="G1347" s="11">
        <v>4015.42</v>
      </c>
      <c r="K1347" s="11">
        <v>4015.42</v>
      </c>
      <c r="L1347" s="11" t="s">
        <v>1308</v>
      </c>
      <c r="M1347" s="7" t="str">
        <f t="shared" si="40"/>
        <v>COMERCIA GLOBAL PAYMENTS ENT. PAGO, SL</v>
      </c>
      <c r="N1347" s="12">
        <f t="shared" si="41"/>
        <v>8</v>
      </c>
      <c r="O1347" s="7" t="str">
        <f>IF(N1347="","",VLOOKUP(N1347,Mestre!$B$2:$C$13,2,FALSE))</f>
        <v>Trimestre 3</v>
      </c>
      <c r="R1347"/>
      <c r="S1347"/>
      <c r="T1347"/>
    </row>
    <row r="1348" spans="3:20" ht="15" x14ac:dyDescent="0.25">
      <c r="C1348" s="8" t="s">
        <v>1905</v>
      </c>
      <c r="D1348" s="9">
        <v>3285</v>
      </c>
      <c r="F1348" s="10">
        <v>43720</v>
      </c>
      <c r="G1348" s="11">
        <v>52.9</v>
      </c>
      <c r="H1348" s="11">
        <v>11.12</v>
      </c>
      <c r="K1348" s="11">
        <v>64.02</v>
      </c>
      <c r="L1348" s="11" t="s">
        <v>78</v>
      </c>
      <c r="M1348" s="7" t="str">
        <f t="shared" si="40"/>
        <v>ANTONIO MESAS MARTINEZ</v>
      </c>
      <c r="N1348" s="12">
        <f t="shared" si="41"/>
        <v>9</v>
      </c>
      <c r="O1348" s="7" t="str">
        <f>IF(N1348="","",VLOOKUP(N1348,Mestre!$B$2:$C$13,2,FALSE))</f>
        <v>Trimestre 3</v>
      </c>
      <c r="R1348"/>
      <c r="S1348"/>
      <c r="T1348"/>
    </row>
    <row r="1349" spans="3:20" ht="15" x14ac:dyDescent="0.25">
      <c r="C1349" s="8" t="s">
        <v>1832</v>
      </c>
      <c r="D1349" s="9" t="s">
        <v>1338</v>
      </c>
      <c r="F1349" s="10">
        <v>43709</v>
      </c>
      <c r="G1349" s="11">
        <v>113.64</v>
      </c>
      <c r="H1349" s="11">
        <v>23.86</v>
      </c>
      <c r="K1349" s="11">
        <v>137.5</v>
      </c>
      <c r="L1349" s="11" t="s">
        <v>445</v>
      </c>
      <c r="M1349" s="7" t="str">
        <f t="shared" si="40"/>
        <v>TELEFONICA MOVILES ESPAÑA, S.A.</v>
      </c>
      <c r="N1349" s="12">
        <f t="shared" si="41"/>
        <v>9</v>
      </c>
      <c r="O1349" s="7" t="str">
        <f>IF(N1349="","",VLOOKUP(N1349,Mestre!$B$2:$C$13,2,FALSE))</f>
        <v>Trimestre 3</v>
      </c>
      <c r="R1349"/>
      <c r="S1349"/>
      <c r="T1349"/>
    </row>
    <row r="1350" spans="3:20" ht="15" x14ac:dyDescent="0.25">
      <c r="C1350" s="8" t="s">
        <v>1836</v>
      </c>
      <c r="D1350" s="9">
        <v>1900692</v>
      </c>
      <c r="F1350" s="10">
        <v>43718</v>
      </c>
      <c r="G1350" s="11">
        <v>740</v>
      </c>
      <c r="H1350" s="11">
        <v>155.4</v>
      </c>
      <c r="K1350" s="11">
        <v>895.4</v>
      </c>
      <c r="L1350" s="11" t="s">
        <v>197</v>
      </c>
      <c r="M1350" s="7" t="str">
        <f t="shared" si="40"/>
        <v>PRECISION CONSULTING SL</v>
      </c>
      <c r="N1350" s="12">
        <f t="shared" si="41"/>
        <v>9</v>
      </c>
      <c r="O1350" s="7" t="str">
        <f>IF(N1350="","",VLOOKUP(N1350,Mestre!$B$2:$C$13,2,FALSE))</f>
        <v>Trimestre 3</v>
      </c>
      <c r="R1350"/>
      <c r="S1350"/>
      <c r="T1350"/>
    </row>
    <row r="1351" spans="3:20" ht="15" x14ac:dyDescent="0.25">
      <c r="C1351" s="8" t="s">
        <v>1846</v>
      </c>
      <c r="D1351" s="9" t="s">
        <v>1339</v>
      </c>
      <c r="F1351" s="10">
        <v>43711</v>
      </c>
      <c r="G1351" s="11">
        <v>2418.9899999999998</v>
      </c>
      <c r="H1351" s="11">
        <v>507.99</v>
      </c>
      <c r="K1351" s="11">
        <v>2926.98</v>
      </c>
      <c r="L1351" s="11" t="s">
        <v>1340</v>
      </c>
      <c r="M1351" s="7" t="str">
        <f t="shared" si="40"/>
        <v>ENDESA ENERGIA,SAU</v>
      </c>
      <c r="N1351" s="12">
        <f t="shared" si="41"/>
        <v>9</v>
      </c>
      <c r="O1351" s="7" t="str">
        <f>IF(N1351="","",VLOOKUP(N1351,Mestre!$B$2:$C$13,2,FALSE))</f>
        <v>Trimestre 3</v>
      </c>
      <c r="R1351"/>
      <c r="S1351"/>
      <c r="T1351"/>
    </row>
    <row r="1352" spans="3:20" ht="15" x14ac:dyDescent="0.25">
      <c r="C1352" s="8" t="s">
        <v>1959</v>
      </c>
      <c r="D1352" s="9" t="s">
        <v>1326</v>
      </c>
      <c r="F1352" s="10">
        <v>43717</v>
      </c>
      <c r="G1352" s="11">
        <v>105.9</v>
      </c>
      <c r="H1352" s="11">
        <v>22.24</v>
      </c>
      <c r="K1352" s="11">
        <v>128.13999999999999</v>
      </c>
      <c r="L1352" s="11" t="s">
        <v>1327</v>
      </c>
      <c r="M1352" s="7" t="str">
        <f t="shared" si="40"/>
        <v>MRI Ingenieria Informatica SL</v>
      </c>
      <c r="N1352" s="12">
        <f t="shared" si="41"/>
        <v>9</v>
      </c>
      <c r="O1352" s="7" t="str">
        <f>IF(N1352="","",VLOOKUP(N1352,Mestre!$B$2:$C$13,2,FALSE))</f>
        <v>Trimestre 3</v>
      </c>
      <c r="R1352"/>
      <c r="S1352"/>
      <c r="T1352"/>
    </row>
    <row r="1353" spans="3:20" ht="15" x14ac:dyDescent="0.25">
      <c r="C1353" s="8" t="s">
        <v>1839</v>
      </c>
      <c r="D1353" s="9">
        <v>20196146985</v>
      </c>
      <c r="F1353" s="10">
        <v>43717</v>
      </c>
      <c r="G1353" s="11">
        <v>111.78</v>
      </c>
      <c r="H1353" s="11">
        <v>7.83</v>
      </c>
      <c r="K1353" s="11">
        <v>119.61</v>
      </c>
      <c r="L1353" s="11" t="s">
        <v>938</v>
      </c>
      <c r="M1353" s="7" t="str">
        <f t="shared" si="40"/>
        <v>AIGUES DE BARCELONA ,S.A.</v>
      </c>
      <c r="N1353" s="12">
        <f t="shared" si="41"/>
        <v>9</v>
      </c>
      <c r="O1353" s="7" t="str">
        <f>IF(N1353="","",VLOOKUP(N1353,Mestre!$B$2:$C$13,2,FALSE))</f>
        <v>Trimestre 3</v>
      </c>
      <c r="R1353"/>
      <c r="S1353"/>
      <c r="T1353"/>
    </row>
    <row r="1354" spans="3:20" ht="15" x14ac:dyDescent="0.25">
      <c r="C1354" s="8" t="s">
        <v>1844</v>
      </c>
      <c r="D1354" s="9" t="s">
        <v>1332</v>
      </c>
      <c r="F1354" s="10">
        <v>43708</v>
      </c>
      <c r="G1354" s="11">
        <v>782</v>
      </c>
      <c r="H1354" s="11">
        <v>164.22</v>
      </c>
      <c r="K1354" s="11">
        <v>946.22</v>
      </c>
      <c r="L1354" s="11" t="s">
        <v>1333</v>
      </c>
      <c r="M1354" s="7" t="str">
        <f t="shared" ref="M1354:M1417" si="42">MID(C1354,8,60)</f>
        <v>LOOMIS SPAIN, S.A.</v>
      </c>
      <c r="N1354" s="12">
        <f t="shared" ref="N1354:N1417" si="43">IF(F1354="","",MONTH(F1354))</f>
        <v>8</v>
      </c>
      <c r="O1354" s="7" t="str">
        <f>IF(N1354="","",VLOOKUP(N1354,Mestre!$B$2:$C$13,2,FALSE))</f>
        <v>Trimestre 3</v>
      </c>
      <c r="R1354"/>
      <c r="S1354"/>
      <c r="T1354"/>
    </row>
    <row r="1355" spans="3:20" ht="15" x14ac:dyDescent="0.25">
      <c r="C1355" s="8" t="s">
        <v>1844</v>
      </c>
      <c r="D1355" s="9" t="s">
        <v>1334</v>
      </c>
      <c r="F1355" s="10">
        <v>43708</v>
      </c>
      <c r="G1355" s="11">
        <v>759</v>
      </c>
      <c r="H1355" s="11">
        <v>159.38999999999999</v>
      </c>
      <c r="K1355" s="11">
        <v>918.39</v>
      </c>
      <c r="L1355" s="11" t="s">
        <v>1333</v>
      </c>
      <c r="M1355" s="7" t="str">
        <f t="shared" si="42"/>
        <v>LOOMIS SPAIN, S.A.</v>
      </c>
      <c r="N1355" s="12">
        <f t="shared" si="43"/>
        <v>8</v>
      </c>
      <c r="O1355" s="7" t="str">
        <f>IF(N1355="","",VLOOKUP(N1355,Mestre!$B$2:$C$13,2,FALSE))</f>
        <v>Trimestre 3</v>
      </c>
      <c r="R1355"/>
      <c r="S1355"/>
      <c r="T1355"/>
    </row>
    <row r="1356" spans="3:20" ht="15" x14ac:dyDescent="0.25">
      <c r="C1356" s="8" t="s">
        <v>1844</v>
      </c>
      <c r="D1356" s="9" t="s">
        <v>1335</v>
      </c>
      <c r="E1356" s="8" t="s">
        <v>1862</v>
      </c>
      <c r="F1356" s="10">
        <v>43708</v>
      </c>
      <c r="G1356" s="11">
        <v>-15.41</v>
      </c>
      <c r="H1356" s="11">
        <v>-3.24</v>
      </c>
      <c r="K1356" s="11">
        <v>-18.649999999999999</v>
      </c>
      <c r="L1356" s="11" t="s">
        <v>1336</v>
      </c>
      <c r="M1356" s="7" t="str">
        <f t="shared" si="42"/>
        <v>LOOMIS SPAIN, S.A.</v>
      </c>
      <c r="N1356" s="12">
        <f t="shared" si="43"/>
        <v>8</v>
      </c>
      <c r="O1356" s="7" t="str">
        <f>IF(N1356="","",VLOOKUP(N1356,Mestre!$B$2:$C$13,2,FALSE))</f>
        <v>Trimestre 3</v>
      </c>
      <c r="R1356"/>
      <c r="S1356"/>
      <c r="T1356"/>
    </row>
    <row r="1357" spans="3:20" ht="15" x14ac:dyDescent="0.25">
      <c r="C1357" s="8" t="s">
        <v>1847</v>
      </c>
      <c r="D1357" s="9" t="s">
        <v>1341</v>
      </c>
      <c r="F1357" s="10">
        <v>43712</v>
      </c>
      <c r="G1357" s="11">
        <v>2950</v>
      </c>
      <c r="H1357" s="11">
        <v>619.5</v>
      </c>
      <c r="K1357" s="11">
        <v>3569.5</v>
      </c>
      <c r="L1357" s="11" t="s">
        <v>228</v>
      </c>
      <c r="M1357" s="7" t="str">
        <f t="shared" si="42"/>
        <v>PICH Y ASOCIADOS, S.L.P.</v>
      </c>
      <c r="N1357" s="12">
        <f t="shared" si="43"/>
        <v>9</v>
      </c>
      <c r="O1357" s="7" t="str">
        <f>IF(N1357="","",VLOOKUP(N1357,Mestre!$B$2:$C$13,2,FALSE))</f>
        <v>Trimestre 3</v>
      </c>
      <c r="R1357"/>
      <c r="S1357"/>
      <c r="T1357"/>
    </row>
    <row r="1358" spans="3:20" ht="15" x14ac:dyDescent="0.25">
      <c r="C1358" s="8" t="s">
        <v>1867</v>
      </c>
      <c r="D1358" s="9" t="s">
        <v>1328</v>
      </c>
      <c r="F1358" s="10">
        <v>43717</v>
      </c>
      <c r="G1358" s="11">
        <v>145</v>
      </c>
      <c r="H1358" s="11">
        <v>30.45</v>
      </c>
      <c r="K1358" s="11">
        <v>175.45</v>
      </c>
      <c r="L1358" s="11" t="s">
        <v>78</v>
      </c>
      <c r="M1358" s="7" t="str">
        <f t="shared" si="42"/>
        <v>SISTEMAS Y VEHICULOS ALTA TECNOLOGIA SA</v>
      </c>
      <c r="N1358" s="12">
        <f t="shared" si="43"/>
        <v>9</v>
      </c>
      <c r="O1358" s="7" t="str">
        <f>IF(N1358="","",VLOOKUP(N1358,Mestre!$B$2:$C$13,2,FALSE))</f>
        <v>Trimestre 3</v>
      </c>
      <c r="R1358"/>
      <c r="S1358"/>
      <c r="T1358"/>
    </row>
    <row r="1359" spans="3:20" ht="15" x14ac:dyDescent="0.25">
      <c r="C1359" s="8" t="s">
        <v>1867</v>
      </c>
      <c r="D1359" s="9" t="s">
        <v>1330</v>
      </c>
      <c r="F1359" s="10">
        <v>43717</v>
      </c>
      <c r="G1359" s="11">
        <v>396.75</v>
      </c>
      <c r="H1359" s="11">
        <v>83.32</v>
      </c>
      <c r="K1359" s="11">
        <v>480.07</v>
      </c>
      <c r="L1359" s="11" t="s">
        <v>78</v>
      </c>
      <c r="M1359" s="7" t="str">
        <f t="shared" si="42"/>
        <v>SISTEMAS Y VEHICULOS ALTA TECNOLOGIA SA</v>
      </c>
      <c r="N1359" s="12">
        <f t="shared" si="43"/>
        <v>9</v>
      </c>
      <c r="O1359" s="7" t="str">
        <f>IF(N1359="","",VLOOKUP(N1359,Mestre!$B$2:$C$13,2,FALSE))</f>
        <v>Trimestre 3</v>
      </c>
      <c r="R1359"/>
      <c r="S1359"/>
      <c r="T1359"/>
    </row>
    <row r="1360" spans="3:20" ht="15" x14ac:dyDescent="0.25">
      <c r="C1360" s="8" t="s">
        <v>1907</v>
      </c>
      <c r="D1360" s="9">
        <v>10157266</v>
      </c>
      <c r="F1360" s="10">
        <v>43707</v>
      </c>
      <c r="G1360" s="11">
        <v>26.11</v>
      </c>
      <c r="H1360" s="11">
        <v>5.48</v>
      </c>
      <c r="K1360" s="11">
        <v>31.59</v>
      </c>
      <c r="L1360" s="11" t="s">
        <v>78</v>
      </c>
      <c r="M1360" s="7" t="str">
        <f t="shared" si="42"/>
        <v>INTERSEAL SA</v>
      </c>
      <c r="N1360" s="12">
        <f t="shared" si="43"/>
        <v>8</v>
      </c>
      <c r="O1360" s="7" t="str">
        <f>IF(N1360="","",VLOOKUP(N1360,Mestre!$B$2:$C$13,2,FALSE))</f>
        <v>Trimestre 3</v>
      </c>
      <c r="R1360"/>
      <c r="S1360"/>
      <c r="T1360"/>
    </row>
    <row r="1361" spans="3:20" ht="15" x14ac:dyDescent="0.25">
      <c r="C1361" s="8" t="s">
        <v>1939</v>
      </c>
      <c r="D1361" s="9">
        <v>23</v>
      </c>
      <c r="F1361" s="10">
        <v>43707</v>
      </c>
      <c r="G1361" s="11">
        <v>85.8</v>
      </c>
      <c r="H1361" s="11">
        <v>18.02</v>
      </c>
      <c r="K1361" s="11">
        <v>103.82</v>
      </c>
      <c r="L1361" s="11" t="s">
        <v>78</v>
      </c>
      <c r="M1361" s="7" t="str">
        <f t="shared" si="42"/>
        <v>CASTELAO SL</v>
      </c>
      <c r="N1361" s="12">
        <f t="shared" si="43"/>
        <v>8</v>
      </c>
      <c r="O1361" s="7" t="str">
        <f>IF(N1361="","",VLOOKUP(N1361,Mestre!$B$2:$C$13,2,FALSE))</f>
        <v>Trimestre 3</v>
      </c>
      <c r="R1361"/>
      <c r="S1361"/>
      <c r="T1361"/>
    </row>
    <row r="1362" spans="3:20" ht="15" x14ac:dyDescent="0.25">
      <c r="C1362" s="8" t="s">
        <v>1972</v>
      </c>
      <c r="D1362" s="9">
        <v>19</v>
      </c>
      <c r="F1362" s="10">
        <v>43708</v>
      </c>
      <c r="G1362" s="11">
        <v>2070</v>
      </c>
      <c r="H1362" s="11">
        <v>434.7</v>
      </c>
      <c r="J1362" s="11" t="s">
        <v>1976</v>
      </c>
      <c r="K1362" s="11">
        <v>2111.4</v>
      </c>
      <c r="L1362" s="11" t="s">
        <v>225</v>
      </c>
      <c r="M1362" s="7" t="str">
        <f t="shared" si="42"/>
        <v>SENDRA CRESPO, C.B.</v>
      </c>
      <c r="N1362" s="12">
        <f t="shared" si="43"/>
        <v>8</v>
      </c>
      <c r="O1362" s="7" t="str">
        <f>IF(N1362="","",VLOOKUP(N1362,Mestre!$B$2:$C$13,2,FALSE))</f>
        <v>Trimestre 3</v>
      </c>
      <c r="R1362"/>
      <c r="S1362"/>
      <c r="T1362"/>
    </row>
    <row r="1363" spans="3:20" ht="15" x14ac:dyDescent="0.25">
      <c r="C1363" s="8" t="s">
        <v>1996</v>
      </c>
      <c r="D1363" s="9">
        <v>3474</v>
      </c>
      <c r="F1363" s="10">
        <v>43720</v>
      </c>
      <c r="G1363" s="11">
        <v>86.19</v>
      </c>
      <c r="H1363" s="11">
        <v>18.100000000000001</v>
      </c>
      <c r="K1363" s="11">
        <v>104.29</v>
      </c>
      <c r="L1363" s="11" t="s">
        <v>952</v>
      </c>
      <c r="M1363" s="7" t="str">
        <f t="shared" si="42"/>
        <v>LIQUID NATURAL GAZ, S.L.</v>
      </c>
      <c r="N1363" s="12">
        <f t="shared" si="43"/>
        <v>9</v>
      </c>
      <c r="O1363" s="7" t="str">
        <f>IF(N1363="","",VLOOKUP(N1363,Mestre!$B$2:$C$13,2,FALSE))</f>
        <v>Trimestre 3</v>
      </c>
      <c r="R1363"/>
      <c r="S1363"/>
      <c r="T1363"/>
    </row>
    <row r="1364" spans="3:20" ht="15" x14ac:dyDescent="0.25">
      <c r="C1364" s="8" t="s">
        <v>1998</v>
      </c>
      <c r="D1364" s="9">
        <v>93887</v>
      </c>
      <c r="F1364" s="10">
        <v>43708</v>
      </c>
      <c r="G1364" s="11">
        <v>110</v>
      </c>
      <c r="H1364" s="11">
        <v>11</v>
      </c>
      <c r="K1364" s="11">
        <v>121</v>
      </c>
      <c r="L1364" s="11" t="s">
        <v>1337</v>
      </c>
      <c r="M1364" s="7" t="str">
        <f t="shared" si="42"/>
        <v>CONTENIDORS PUBLICS DE CATALUNYA SA</v>
      </c>
      <c r="N1364" s="12">
        <f t="shared" si="43"/>
        <v>8</v>
      </c>
      <c r="O1364" s="7" t="str">
        <f>IF(N1364="","",VLOOKUP(N1364,Mestre!$B$2:$C$13,2,FALSE))</f>
        <v>Trimestre 3</v>
      </c>
      <c r="R1364"/>
      <c r="S1364"/>
      <c r="T1364"/>
    </row>
    <row r="1365" spans="3:20" ht="15" x14ac:dyDescent="0.25">
      <c r="C1365" s="8" t="s">
        <v>1998</v>
      </c>
      <c r="D1365" s="9">
        <v>93888</v>
      </c>
      <c r="F1365" s="10">
        <v>43708</v>
      </c>
      <c r="G1365" s="11">
        <v>1460</v>
      </c>
      <c r="H1365" s="11">
        <v>146</v>
      </c>
      <c r="K1365" s="11">
        <v>1606</v>
      </c>
      <c r="L1365" s="11" t="s">
        <v>904</v>
      </c>
      <c r="M1365" s="7" t="str">
        <f t="shared" si="42"/>
        <v>CONTENIDORS PUBLICS DE CATALUNYA SA</v>
      </c>
      <c r="N1365" s="12">
        <f t="shared" si="43"/>
        <v>8</v>
      </c>
      <c r="O1365" s="7" t="str">
        <f>IF(N1365="","",VLOOKUP(N1365,Mestre!$B$2:$C$13,2,FALSE))</f>
        <v>Trimestre 3</v>
      </c>
      <c r="R1365"/>
      <c r="S1365"/>
      <c r="T1365"/>
    </row>
    <row r="1366" spans="3:20" ht="15" x14ac:dyDescent="0.25">
      <c r="C1366" s="8" t="s">
        <v>1998</v>
      </c>
      <c r="D1366" s="9">
        <v>93889</v>
      </c>
      <c r="F1366" s="10">
        <v>43708</v>
      </c>
      <c r="G1366" s="11">
        <v>110</v>
      </c>
      <c r="H1366" s="11">
        <v>11</v>
      </c>
      <c r="K1366" s="11">
        <v>121</v>
      </c>
      <c r="L1366" s="11" t="s">
        <v>904</v>
      </c>
      <c r="M1366" s="7" t="str">
        <f t="shared" si="42"/>
        <v>CONTENIDORS PUBLICS DE CATALUNYA SA</v>
      </c>
      <c r="N1366" s="12">
        <f t="shared" si="43"/>
        <v>8</v>
      </c>
      <c r="O1366" s="7" t="str">
        <f>IF(N1366="","",VLOOKUP(N1366,Mestre!$B$2:$C$13,2,FALSE))</f>
        <v>Trimestre 3</v>
      </c>
      <c r="R1366"/>
      <c r="S1366"/>
      <c r="T1366"/>
    </row>
    <row r="1367" spans="3:20" ht="15" x14ac:dyDescent="0.25">
      <c r="C1367" s="8" t="s">
        <v>1998</v>
      </c>
      <c r="D1367" s="9">
        <v>93886</v>
      </c>
      <c r="F1367" s="10">
        <v>43708</v>
      </c>
      <c r="G1367" s="11">
        <v>110</v>
      </c>
      <c r="H1367" s="11">
        <v>11</v>
      </c>
      <c r="K1367" s="11">
        <v>121</v>
      </c>
      <c r="L1367" s="11" t="s">
        <v>904</v>
      </c>
      <c r="M1367" s="7" t="str">
        <f t="shared" si="42"/>
        <v>CONTENIDORS PUBLICS DE CATALUNYA SA</v>
      </c>
      <c r="N1367" s="12">
        <f t="shared" si="43"/>
        <v>8</v>
      </c>
      <c r="O1367" s="7" t="str">
        <f>IF(N1367="","",VLOOKUP(N1367,Mestre!$B$2:$C$13,2,FALSE))</f>
        <v>Trimestre 3</v>
      </c>
      <c r="R1367"/>
      <c r="S1367"/>
      <c r="T1367"/>
    </row>
    <row r="1368" spans="3:20" ht="15" x14ac:dyDescent="0.25">
      <c r="C1368" s="8" t="s">
        <v>1998</v>
      </c>
      <c r="D1368" s="9">
        <v>93436</v>
      </c>
      <c r="F1368" s="10">
        <v>43708</v>
      </c>
      <c r="G1368" s="11">
        <v>990</v>
      </c>
      <c r="H1368" s="11">
        <v>99</v>
      </c>
      <c r="K1368" s="11">
        <v>1089</v>
      </c>
      <c r="L1368" s="11" t="s">
        <v>904</v>
      </c>
      <c r="M1368" s="7" t="str">
        <f t="shared" si="42"/>
        <v>CONTENIDORS PUBLICS DE CATALUNYA SA</v>
      </c>
      <c r="N1368" s="12">
        <f t="shared" si="43"/>
        <v>8</v>
      </c>
      <c r="O1368" s="7" t="str">
        <f>IF(N1368="","",VLOOKUP(N1368,Mestre!$B$2:$C$13,2,FALSE))</f>
        <v>Trimestre 3</v>
      </c>
      <c r="R1368"/>
      <c r="S1368"/>
      <c r="T1368"/>
    </row>
    <row r="1369" spans="3:20" ht="15" x14ac:dyDescent="0.25">
      <c r="C1369" s="8" t="s">
        <v>2078</v>
      </c>
      <c r="D1369" s="9" t="s">
        <v>1331</v>
      </c>
      <c r="F1369" s="10">
        <v>43678</v>
      </c>
      <c r="G1369" s="11">
        <v>108.66</v>
      </c>
      <c r="H1369" s="11">
        <v>22.82</v>
      </c>
      <c r="K1369" s="11">
        <v>131.47999999999999</v>
      </c>
      <c r="L1369" s="11" t="s">
        <v>78</v>
      </c>
      <c r="M1369" s="7" t="str">
        <f t="shared" si="42"/>
        <v>TALLERS MANTENIMENT MEDI AMBIENT SL</v>
      </c>
      <c r="N1369" s="12">
        <f t="shared" si="43"/>
        <v>8</v>
      </c>
      <c r="O1369" s="7" t="str">
        <f>IF(N1369="","",VLOOKUP(N1369,Mestre!$B$2:$C$13,2,FALSE))</f>
        <v>Trimestre 3</v>
      </c>
      <c r="R1369"/>
      <c r="S1369"/>
      <c r="T1369"/>
    </row>
    <row r="1370" spans="3:20" ht="15" x14ac:dyDescent="0.25">
      <c r="C1370" s="8" t="s">
        <v>1846</v>
      </c>
      <c r="D1370" s="9" t="s">
        <v>1343</v>
      </c>
      <c r="F1370" s="10">
        <v>43721</v>
      </c>
      <c r="G1370" s="11">
        <v>111.05</v>
      </c>
      <c r="H1370" s="11">
        <v>23.32</v>
      </c>
      <c r="K1370" s="11">
        <v>134.37</v>
      </c>
      <c r="L1370" s="11" t="s">
        <v>1122</v>
      </c>
      <c r="M1370" s="7" t="str">
        <f t="shared" si="42"/>
        <v>ENDESA ENERGIA,SAU</v>
      </c>
      <c r="N1370" s="12">
        <f t="shared" si="43"/>
        <v>9</v>
      </c>
      <c r="O1370" s="7" t="str">
        <f>IF(N1370="","",VLOOKUP(N1370,Mestre!$B$2:$C$13,2,FALSE))</f>
        <v>Trimestre 3</v>
      </c>
      <c r="R1370"/>
      <c r="S1370"/>
      <c r="T1370"/>
    </row>
    <row r="1371" spans="3:20" ht="15" x14ac:dyDescent="0.25">
      <c r="C1371" s="8" t="s">
        <v>1851</v>
      </c>
      <c r="D1371" s="9">
        <v>191664</v>
      </c>
      <c r="F1371" s="10">
        <v>43720</v>
      </c>
      <c r="G1371" s="11">
        <v>10.74</v>
      </c>
      <c r="H1371" s="11">
        <v>2.2599999999999998</v>
      </c>
      <c r="K1371" s="11">
        <v>13</v>
      </c>
      <c r="L1371" s="11" t="s">
        <v>96</v>
      </c>
      <c r="M1371" s="7" t="str">
        <f t="shared" si="42"/>
        <v>BETA SYSTEM INFORMATICA SL</v>
      </c>
      <c r="N1371" s="12">
        <f t="shared" si="43"/>
        <v>9</v>
      </c>
      <c r="O1371" s="7" t="str">
        <f>IF(N1371="","",VLOOKUP(N1371,Mestre!$B$2:$C$13,2,FALSE))</f>
        <v>Trimestre 3</v>
      </c>
      <c r="R1371"/>
      <c r="S1371"/>
      <c r="T1371"/>
    </row>
    <row r="1372" spans="3:20" ht="15" x14ac:dyDescent="0.25">
      <c r="C1372" s="8" t="s">
        <v>1868</v>
      </c>
      <c r="D1372" s="9">
        <v>184632</v>
      </c>
      <c r="F1372" s="10">
        <v>43724</v>
      </c>
      <c r="G1372" s="11">
        <v>53.12</v>
      </c>
      <c r="H1372" s="11">
        <v>11.16</v>
      </c>
      <c r="K1372" s="11">
        <v>64.28</v>
      </c>
      <c r="L1372" s="11" t="s">
        <v>329</v>
      </c>
      <c r="M1372" s="7" t="str">
        <f t="shared" si="42"/>
        <v>COHIMAR HIDRAULICA NEUMATICA S.L.</v>
      </c>
      <c r="N1372" s="12">
        <f t="shared" si="43"/>
        <v>9</v>
      </c>
      <c r="O1372" s="7" t="str">
        <f>IF(N1372="","",VLOOKUP(N1372,Mestre!$B$2:$C$13,2,FALSE))</f>
        <v>Trimestre 3</v>
      </c>
      <c r="R1372"/>
      <c r="S1372"/>
      <c r="T1372"/>
    </row>
    <row r="1373" spans="3:20" ht="15" x14ac:dyDescent="0.25">
      <c r="C1373" s="8" t="s">
        <v>1872</v>
      </c>
      <c r="D1373" s="9" t="s">
        <v>1344</v>
      </c>
      <c r="F1373" s="10">
        <v>43707</v>
      </c>
      <c r="G1373" s="11">
        <v>301.99</v>
      </c>
      <c r="H1373" s="11">
        <v>63.42</v>
      </c>
      <c r="K1373" s="11">
        <v>365.41</v>
      </c>
      <c r="L1373" s="11" t="s">
        <v>1345</v>
      </c>
      <c r="M1373" s="7" t="str">
        <f t="shared" si="42"/>
        <v>RAINS CONTROL DE PLAGAS SL</v>
      </c>
      <c r="N1373" s="12">
        <f t="shared" si="43"/>
        <v>8</v>
      </c>
      <c r="O1373" s="7" t="str">
        <f>IF(N1373="","",VLOOKUP(N1373,Mestre!$B$2:$C$13,2,FALSE))</f>
        <v>Trimestre 3</v>
      </c>
      <c r="R1373"/>
      <c r="S1373"/>
      <c r="T1373"/>
    </row>
    <row r="1374" spans="3:20" ht="15" x14ac:dyDescent="0.25">
      <c r="C1374" s="8" t="s">
        <v>1881</v>
      </c>
      <c r="D1374" s="9">
        <v>101670</v>
      </c>
      <c r="F1374" s="10">
        <v>43720</v>
      </c>
      <c r="G1374" s="11">
        <v>65.02</v>
      </c>
      <c r="H1374" s="11">
        <v>13.65</v>
      </c>
      <c r="K1374" s="11">
        <v>78.67</v>
      </c>
      <c r="L1374" s="11" t="s">
        <v>78</v>
      </c>
      <c r="M1374" s="7" t="str">
        <f t="shared" si="42"/>
        <v>RECANVIS BRUGUES MOTOR, S.L.</v>
      </c>
      <c r="N1374" s="12">
        <f t="shared" si="43"/>
        <v>9</v>
      </c>
      <c r="O1374" s="7" t="str">
        <f>IF(N1374="","",VLOOKUP(N1374,Mestre!$B$2:$C$13,2,FALSE))</f>
        <v>Trimestre 3</v>
      </c>
      <c r="R1374"/>
      <c r="S1374"/>
      <c r="T1374"/>
    </row>
    <row r="1375" spans="3:20" ht="15" x14ac:dyDescent="0.25">
      <c r="C1375" s="8" t="s">
        <v>1881</v>
      </c>
      <c r="D1375" s="9">
        <v>101781</v>
      </c>
      <c r="F1375" s="10">
        <v>43721</v>
      </c>
      <c r="G1375" s="11">
        <v>65.400000000000006</v>
      </c>
      <c r="H1375" s="11">
        <v>13.73</v>
      </c>
      <c r="K1375" s="11">
        <v>79.13</v>
      </c>
      <c r="L1375" s="11" t="s">
        <v>78</v>
      </c>
      <c r="M1375" s="7" t="str">
        <f t="shared" si="42"/>
        <v>RECANVIS BRUGUES MOTOR, S.L.</v>
      </c>
      <c r="N1375" s="12">
        <f t="shared" si="43"/>
        <v>9</v>
      </c>
      <c r="O1375" s="7" t="str">
        <f>IF(N1375="","",VLOOKUP(N1375,Mestre!$B$2:$C$13,2,FALSE))</f>
        <v>Trimestre 3</v>
      </c>
      <c r="R1375"/>
      <c r="S1375"/>
      <c r="T1375"/>
    </row>
    <row r="1376" spans="3:20" ht="15" x14ac:dyDescent="0.25">
      <c r="C1376" s="8" t="s">
        <v>1888</v>
      </c>
      <c r="D1376" s="9">
        <v>2013932</v>
      </c>
      <c r="F1376" s="10">
        <v>43661</v>
      </c>
      <c r="G1376" s="11">
        <v>418.24</v>
      </c>
      <c r="H1376" s="11">
        <v>87.83</v>
      </c>
      <c r="K1376" s="11">
        <v>506.07</v>
      </c>
      <c r="L1376" s="11" t="s">
        <v>210</v>
      </c>
      <c r="M1376" s="7" t="str">
        <f t="shared" si="42"/>
        <v>SAFETY-KLEEN ESPAÑA SA</v>
      </c>
      <c r="N1376" s="12">
        <f t="shared" si="43"/>
        <v>7</v>
      </c>
      <c r="O1376" s="7" t="str">
        <f>IF(N1376="","",VLOOKUP(N1376,Mestre!$B$2:$C$13,2,FALSE))</f>
        <v>Trimestre 3</v>
      </c>
      <c r="R1376"/>
      <c r="S1376"/>
      <c r="T1376"/>
    </row>
    <row r="1377" spans="3:20" ht="15" x14ac:dyDescent="0.25">
      <c r="C1377" s="8" t="s">
        <v>1888</v>
      </c>
      <c r="D1377" s="9">
        <v>2009995</v>
      </c>
      <c r="F1377" s="10">
        <v>43657</v>
      </c>
      <c r="G1377" s="11">
        <v>150</v>
      </c>
      <c r="H1377" s="11">
        <v>31.5</v>
      </c>
      <c r="K1377" s="11">
        <v>181.5</v>
      </c>
      <c r="L1377" s="11" t="s">
        <v>210</v>
      </c>
      <c r="M1377" s="7" t="str">
        <f t="shared" si="42"/>
        <v>SAFETY-KLEEN ESPAÑA SA</v>
      </c>
      <c r="N1377" s="12">
        <f t="shared" si="43"/>
        <v>7</v>
      </c>
      <c r="O1377" s="7" t="str">
        <f>IF(N1377="","",VLOOKUP(N1377,Mestre!$B$2:$C$13,2,FALSE))</f>
        <v>Trimestre 3</v>
      </c>
      <c r="R1377"/>
      <c r="S1377"/>
      <c r="T1377"/>
    </row>
    <row r="1378" spans="3:20" ht="15" x14ac:dyDescent="0.25">
      <c r="C1378" s="8" t="s">
        <v>1992</v>
      </c>
      <c r="D1378" s="9" t="s">
        <v>1342</v>
      </c>
      <c r="F1378" s="10">
        <v>43714</v>
      </c>
      <c r="G1378" s="11">
        <v>841.9</v>
      </c>
      <c r="H1378" s="11">
        <v>176.8</v>
      </c>
      <c r="K1378" s="11">
        <v>1018.7</v>
      </c>
      <c r="L1378" s="11" t="s">
        <v>101</v>
      </c>
      <c r="M1378" s="7" t="str">
        <f t="shared" si="42"/>
        <v>REPARACIONES Y VULCANIZADOS JDF, S.L.</v>
      </c>
      <c r="N1378" s="12">
        <f t="shared" si="43"/>
        <v>9</v>
      </c>
      <c r="O1378" s="7" t="str">
        <f>IF(N1378="","",VLOOKUP(N1378,Mestre!$B$2:$C$13,2,FALSE))</f>
        <v>Trimestre 3</v>
      </c>
      <c r="R1378"/>
      <c r="S1378"/>
      <c r="T1378"/>
    </row>
    <row r="1379" spans="3:20" ht="15" x14ac:dyDescent="0.25">
      <c r="C1379" s="8" t="s">
        <v>2047</v>
      </c>
      <c r="D1379" s="9">
        <v>6823758</v>
      </c>
      <c r="F1379" s="10">
        <v>43718</v>
      </c>
      <c r="G1379" s="11">
        <v>3230.27</v>
      </c>
      <c r="K1379" s="11">
        <v>3230.27</v>
      </c>
      <c r="L1379" s="11" t="s">
        <v>1346</v>
      </c>
      <c r="M1379" s="7" t="str">
        <f t="shared" si="42"/>
        <v>COMERCIA GLOBAL PAYMENTS ENT. PAGO, SL</v>
      </c>
      <c r="N1379" s="12">
        <f t="shared" si="43"/>
        <v>9</v>
      </c>
      <c r="O1379" s="7" t="str">
        <f>IF(N1379="","",VLOOKUP(N1379,Mestre!$B$2:$C$13,2,FALSE))</f>
        <v>Trimestre 3</v>
      </c>
      <c r="R1379"/>
      <c r="S1379"/>
      <c r="T1379"/>
    </row>
    <row r="1380" spans="3:20" ht="15" x14ac:dyDescent="0.25">
      <c r="C1380" s="8" t="s">
        <v>1838</v>
      </c>
      <c r="D1380" s="9" t="s">
        <v>1354</v>
      </c>
      <c r="F1380" s="10">
        <v>43725</v>
      </c>
      <c r="G1380" s="11">
        <v>158.09</v>
      </c>
      <c r="H1380" s="11">
        <v>33.19</v>
      </c>
      <c r="K1380" s="11">
        <v>191.28</v>
      </c>
      <c r="L1380" s="11" t="s">
        <v>1184</v>
      </c>
      <c r="M1380" s="7" t="str">
        <f t="shared" si="42"/>
        <v>TELEFONICA DE ESPAÑA, S.A.U.</v>
      </c>
      <c r="N1380" s="12">
        <f t="shared" si="43"/>
        <v>9</v>
      </c>
      <c r="O1380" s="7" t="str">
        <f>IF(N1380="","",VLOOKUP(N1380,Mestre!$B$2:$C$13,2,FALSE))</f>
        <v>Trimestre 3</v>
      </c>
      <c r="R1380"/>
      <c r="S1380"/>
      <c r="T1380"/>
    </row>
    <row r="1381" spans="3:20" ht="15" x14ac:dyDescent="0.25">
      <c r="C1381" s="8" t="s">
        <v>1838</v>
      </c>
      <c r="D1381" s="9" t="s">
        <v>1355</v>
      </c>
      <c r="F1381" s="10">
        <v>43725</v>
      </c>
      <c r="G1381" s="11">
        <v>7.42</v>
      </c>
      <c r="H1381" s="11">
        <v>1.56</v>
      </c>
      <c r="K1381" s="11">
        <v>8.98</v>
      </c>
      <c r="L1381" s="11" t="s">
        <v>1184</v>
      </c>
      <c r="M1381" s="7" t="str">
        <f t="shared" si="42"/>
        <v>TELEFONICA DE ESPAÑA, S.A.U.</v>
      </c>
      <c r="N1381" s="12">
        <f t="shared" si="43"/>
        <v>9</v>
      </c>
      <c r="O1381" s="7" t="str">
        <f>IF(N1381="","",VLOOKUP(N1381,Mestre!$B$2:$C$13,2,FALSE))</f>
        <v>Trimestre 3</v>
      </c>
      <c r="R1381"/>
      <c r="S1381"/>
      <c r="T1381"/>
    </row>
    <row r="1382" spans="3:20" ht="15" x14ac:dyDescent="0.25">
      <c r="C1382" s="8" t="s">
        <v>1838</v>
      </c>
      <c r="D1382" s="9" t="s">
        <v>1356</v>
      </c>
      <c r="F1382" s="10">
        <v>43725</v>
      </c>
      <c r="G1382" s="11">
        <v>19.48</v>
      </c>
      <c r="H1382" s="11">
        <v>4.09</v>
      </c>
      <c r="K1382" s="11">
        <v>23.57</v>
      </c>
      <c r="L1382" s="11" t="s">
        <v>1184</v>
      </c>
      <c r="M1382" s="7" t="str">
        <f t="shared" si="42"/>
        <v>TELEFONICA DE ESPAÑA, S.A.U.</v>
      </c>
      <c r="N1382" s="12">
        <f t="shared" si="43"/>
        <v>9</v>
      </c>
      <c r="O1382" s="7" t="str">
        <f>IF(N1382="","",VLOOKUP(N1382,Mestre!$B$2:$C$13,2,FALSE))</f>
        <v>Trimestre 3</v>
      </c>
      <c r="R1382"/>
      <c r="S1382"/>
      <c r="T1382"/>
    </row>
    <row r="1383" spans="3:20" ht="15" x14ac:dyDescent="0.25">
      <c r="C1383" s="8" t="s">
        <v>1838</v>
      </c>
      <c r="D1383" s="9" t="s">
        <v>1357</v>
      </c>
      <c r="F1383" s="10">
        <v>43725</v>
      </c>
      <c r="G1383" s="11">
        <v>28.99</v>
      </c>
      <c r="H1383" s="11">
        <v>6.09</v>
      </c>
      <c r="K1383" s="11">
        <v>35.08</v>
      </c>
      <c r="L1383" s="11" t="s">
        <v>1184</v>
      </c>
      <c r="M1383" s="7" t="str">
        <f t="shared" si="42"/>
        <v>TELEFONICA DE ESPAÑA, S.A.U.</v>
      </c>
      <c r="N1383" s="12">
        <f t="shared" si="43"/>
        <v>9</v>
      </c>
      <c r="O1383" s="7" t="str">
        <f>IF(N1383="","",VLOOKUP(N1383,Mestre!$B$2:$C$13,2,FALSE))</f>
        <v>Trimestre 3</v>
      </c>
      <c r="R1383"/>
      <c r="S1383"/>
      <c r="T1383"/>
    </row>
    <row r="1384" spans="3:20" ht="15" x14ac:dyDescent="0.25">
      <c r="C1384" s="8" t="s">
        <v>1838</v>
      </c>
      <c r="D1384" s="9" t="s">
        <v>1358</v>
      </c>
      <c r="F1384" s="10">
        <v>43725</v>
      </c>
      <c r="G1384" s="11">
        <v>34.56</v>
      </c>
      <c r="H1384" s="11">
        <v>7.26</v>
      </c>
      <c r="K1384" s="11">
        <v>41.82</v>
      </c>
      <c r="L1384" s="11" t="s">
        <v>1184</v>
      </c>
      <c r="M1384" s="7" t="str">
        <f t="shared" si="42"/>
        <v>TELEFONICA DE ESPAÑA, S.A.U.</v>
      </c>
      <c r="N1384" s="12">
        <f t="shared" si="43"/>
        <v>9</v>
      </c>
      <c r="O1384" s="7" t="str">
        <f>IF(N1384="","",VLOOKUP(N1384,Mestre!$B$2:$C$13,2,FALSE))</f>
        <v>Trimestre 3</v>
      </c>
      <c r="R1384"/>
      <c r="S1384"/>
      <c r="T1384"/>
    </row>
    <row r="1385" spans="3:20" ht="15" x14ac:dyDescent="0.25">
      <c r="C1385" s="8" t="s">
        <v>1838</v>
      </c>
      <c r="D1385" s="9" t="s">
        <v>1359</v>
      </c>
      <c r="F1385" s="10">
        <v>43725</v>
      </c>
      <c r="G1385" s="11">
        <v>17.91</v>
      </c>
      <c r="H1385" s="11">
        <v>3.76</v>
      </c>
      <c r="K1385" s="11">
        <v>21.67</v>
      </c>
      <c r="L1385" s="11" t="s">
        <v>1184</v>
      </c>
      <c r="M1385" s="7" t="str">
        <f t="shared" si="42"/>
        <v>TELEFONICA DE ESPAÑA, S.A.U.</v>
      </c>
      <c r="N1385" s="12">
        <f t="shared" si="43"/>
        <v>9</v>
      </c>
      <c r="O1385" s="7" t="str">
        <f>IF(N1385="","",VLOOKUP(N1385,Mestre!$B$2:$C$13,2,FALSE))</f>
        <v>Trimestre 3</v>
      </c>
      <c r="R1385"/>
      <c r="S1385"/>
      <c r="T1385"/>
    </row>
    <row r="1386" spans="3:20" ht="15" x14ac:dyDescent="0.25">
      <c r="C1386" s="8" t="s">
        <v>1838</v>
      </c>
      <c r="D1386" s="9" t="s">
        <v>1360</v>
      </c>
      <c r="F1386" s="10">
        <v>43725</v>
      </c>
      <c r="G1386" s="11">
        <v>11.47</v>
      </c>
      <c r="H1386" s="11">
        <v>2.41</v>
      </c>
      <c r="K1386" s="11">
        <v>13.88</v>
      </c>
      <c r="L1386" s="11" t="s">
        <v>1184</v>
      </c>
      <c r="M1386" s="7" t="str">
        <f t="shared" si="42"/>
        <v>TELEFONICA DE ESPAÑA, S.A.U.</v>
      </c>
      <c r="N1386" s="12">
        <f t="shared" si="43"/>
        <v>9</v>
      </c>
      <c r="O1386" s="7" t="str">
        <f>IF(N1386="","",VLOOKUP(N1386,Mestre!$B$2:$C$13,2,FALSE))</f>
        <v>Trimestre 3</v>
      </c>
      <c r="R1386"/>
      <c r="S1386"/>
      <c r="T1386"/>
    </row>
    <row r="1387" spans="3:20" ht="15" x14ac:dyDescent="0.25">
      <c r="C1387" s="8" t="s">
        <v>1838</v>
      </c>
      <c r="D1387" s="9" t="s">
        <v>1361</v>
      </c>
      <c r="F1387" s="10">
        <v>43725</v>
      </c>
      <c r="G1387" s="11">
        <v>17.75</v>
      </c>
      <c r="H1387" s="11">
        <v>3.73</v>
      </c>
      <c r="K1387" s="11">
        <v>21.48</v>
      </c>
      <c r="L1387" s="11" t="s">
        <v>1184</v>
      </c>
      <c r="M1387" s="7" t="str">
        <f t="shared" si="42"/>
        <v>TELEFONICA DE ESPAÑA, S.A.U.</v>
      </c>
      <c r="N1387" s="12">
        <f t="shared" si="43"/>
        <v>9</v>
      </c>
      <c r="O1387" s="7" t="str">
        <f>IF(N1387="","",VLOOKUP(N1387,Mestre!$B$2:$C$13,2,FALSE))</f>
        <v>Trimestre 3</v>
      </c>
      <c r="R1387"/>
      <c r="S1387"/>
      <c r="T1387"/>
    </row>
    <row r="1388" spans="3:20" ht="15" x14ac:dyDescent="0.25">
      <c r="C1388" s="8" t="s">
        <v>1835</v>
      </c>
      <c r="D1388" s="9" t="s">
        <v>1352</v>
      </c>
      <c r="F1388" s="10">
        <v>43709</v>
      </c>
      <c r="G1388" s="11">
        <v>1077.06</v>
      </c>
      <c r="H1388" s="11">
        <v>222.69</v>
      </c>
      <c r="K1388" s="11">
        <v>1299.75</v>
      </c>
      <c r="L1388" s="11" t="s">
        <v>1140</v>
      </c>
      <c r="M1388" s="7" t="str">
        <f t="shared" si="42"/>
        <v>VODAFONE ESPAÑA, SAU</v>
      </c>
      <c r="N1388" s="12">
        <f t="shared" si="43"/>
        <v>9</v>
      </c>
      <c r="O1388" s="7" t="str">
        <f>IF(N1388="","",VLOOKUP(N1388,Mestre!$B$2:$C$13,2,FALSE))</f>
        <v>Trimestre 3</v>
      </c>
      <c r="R1388"/>
      <c r="S1388"/>
      <c r="T1388"/>
    </row>
    <row r="1389" spans="3:20" ht="15" x14ac:dyDescent="0.25">
      <c r="C1389" s="8" t="s">
        <v>1868</v>
      </c>
      <c r="D1389" s="9">
        <v>184633</v>
      </c>
      <c r="F1389" s="10">
        <v>43723</v>
      </c>
      <c r="G1389" s="11">
        <v>48.31</v>
      </c>
      <c r="H1389" s="11">
        <v>10.15</v>
      </c>
      <c r="K1389" s="11">
        <v>58.46</v>
      </c>
      <c r="L1389" s="11" t="s">
        <v>329</v>
      </c>
      <c r="M1389" s="7" t="str">
        <f t="shared" si="42"/>
        <v>COHIMAR HIDRAULICA NEUMATICA S.L.</v>
      </c>
      <c r="N1389" s="12">
        <f t="shared" si="43"/>
        <v>9</v>
      </c>
      <c r="O1389" s="7" t="str">
        <f>IF(N1389="","",VLOOKUP(N1389,Mestre!$B$2:$C$13,2,FALSE))</f>
        <v>Trimestre 3</v>
      </c>
      <c r="R1389"/>
      <c r="S1389"/>
      <c r="T1389"/>
    </row>
    <row r="1390" spans="3:20" ht="15" x14ac:dyDescent="0.25">
      <c r="C1390" s="8" t="s">
        <v>1879</v>
      </c>
      <c r="D1390" s="9">
        <v>190796</v>
      </c>
      <c r="F1390" s="10">
        <v>43721</v>
      </c>
      <c r="G1390" s="11">
        <v>1821.63</v>
      </c>
      <c r="H1390" s="11">
        <v>382.54</v>
      </c>
      <c r="K1390" s="11">
        <v>2204.17</v>
      </c>
      <c r="L1390" s="11" t="s">
        <v>1348</v>
      </c>
      <c r="M1390" s="7" t="str">
        <f t="shared" si="42"/>
        <v>NASER ELECTRONIC SL</v>
      </c>
      <c r="N1390" s="12">
        <f t="shared" si="43"/>
        <v>9</v>
      </c>
      <c r="O1390" s="7" t="str">
        <f>IF(N1390="","",VLOOKUP(N1390,Mestre!$B$2:$C$13,2,FALSE))</f>
        <v>Trimestre 3</v>
      </c>
      <c r="R1390"/>
      <c r="S1390"/>
      <c r="T1390"/>
    </row>
    <row r="1391" spans="3:20" ht="15" x14ac:dyDescent="0.25">
      <c r="C1391" s="8" t="s">
        <v>1876</v>
      </c>
      <c r="D1391" s="9">
        <v>19003034</v>
      </c>
      <c r="F1391" s="10">
        <v>43723</v>
      </c>
      <c r="G1391" s="11">
        <v>546.62</v>
      </c>
      <c r="H1391" s="11">
        <v>114.79</v>
      </c>
      <c r="K1391" s="11">
        <v>661.41</v>
      </c>
      <c r="L1391" s="11" t="s">
        <v>78</v>
      </c>
      <c r="M1391" s="7" t="str">
        <f t="shared" si="42"/>
        <v>GRAU, MAQUINARIA I SERVEI INTEGRAL, S.A.</v>
      </c>
      <c r="N1391" s="12">
        <f t="shared" si="43"/>
        <v>9</v>
      </c>
      <c r="O1391" s="7" t="str">
        <f>IF(N1391="","",VLOOKUP(N1391,Mestre!$B$2:$C$13,2,FALSE))</f>
        <v>Trimestre 3</v>
      </c>
      <c r="R1391"/>
      <c r="S1391"/>
      <c r="T1391"/>
    </row>
    <row r="1392" spans="3:20" ht="15" x14ac:dyDescent="0.25">
      <c r="C1392" s="8" t="s">
        <v>1881</v>
      </c>
      <c r="D1392" s="9">
        <v>101772</v>
      </c>
      <c r="F1392" s="10">
        <v>43721</v>
      </c>
      <c r="G1392" s="11">
        <v>161.31</v>
      </c>
      <c r="H1392" s="11">
        <v>33.880000000000003</v>
      </c>
      <c r="K1392" s="11">
        <v>195.19</v>
      </c>
      <c r="L1392" s="11" t="s">
        <v>78</v>
      </c>
      <c r="M1392" s="7" t="str">
        <f t="shared" si="42"/>
        <v>RECANVIS BRUGUES MOTOR, S.L.</v>
      </c>
      <c r="N1392" s="12">
        <f t="shared" si="43"/>
        <v>9</v>
      </c>
      <c r="O1392" s="7" t="str">
        <f>IF(N1392="","",VLOOKUP(N1392,Mestre!$B$2:$C$13,2,FALSE))</f>
        <v>Trimestre 3</v>
      </c>
      <c r="R1392"/>
      <c r="S1392"/>
      <c r="T1392"/>
    </row>
    <row r="1393" spans="3:20" ht="15" x14ac:dyDescent="0.25">
      <c r="C1393" s="8" t="s">
        <v>1920</v>
      </c>
      <c r="D1393" s="9">
        <v>270</v>
      </c>
      <c r="E1393" s="8" t="s">
        <v>1862</v>
      </c>
      <c r="F1393" s="10">
        <v>43708</v>
      </c>
      <c r="G1393" s="11">
        <v>-230.98</v>
      </c>
      <c r="H1393" s="11">
        <v>-48.51</v>
      </c>
      <c r="K1393" s="11">
        <v>-279.49</v>
      </c>
      <c r="L1393" s="11" t="s">
        <v>83</v>
      </c>
      <c r="M1393" s="7" t="str">
        <f t="shared" si="42"/>
        <v>TALLERES LLIÇA, S.L.</v>
      </c>
      <c r="N1393" s="12">
        <f t="shared" si="43"/>
        <v>8</v>
      </c>
      <c r="O1393" s="7" t="str">
        <f>IF(N1393="","",VLOOKUP(N1393,Mestre!$B$2:$C$13,2,FALSE))</f>
        <v>Trimestre 3</v>
      </c>
      <c r="R1393"/>
      <c r="S1393"/>
      <c r="T1393"/>
    </row>
    <row r="1394" spans="3:20" ht="15" x14ac:dyDescent="0.25">
      <c r="C1394" s="8" t="s">
        <v>1929</v>
      </c>
      <c r="D1394" s="9">
        <v>4043160574</v>
      </c>
      <c r="F1394" s="10">
        <v>43719</v>
      </c>
      <c r="G1394" s="11">
        <v>130.36000000000001</v>
      </c>
      <c r="H1394" s="11">
        <v>27.38</v>
      </c>
      <c r="K1394" s="11">
        <v>157.74</v>
      </c>
      <c r="L1394" s="11" t="s">
        <v>78</v>
      </c>
      <c r="M1394" s="7" t="str">
        <f t="shared" si="42"/>
        <v>WURTH ESPAÑA SA</v>
      </c>
      <c r="N1394" s="12">
        <f t="shared" si="43"/>
        <v>9</v>
      </c>
      <c r="O1394" s="7" t="str">
        <f>IF(N1394="","",VLOOKUP(N1394,Mestre!$B$2:$C$13,2,FALSE))</f>
        <v>Trimestre 3</v>
      </c>
      <c r="R1394"/>
      <c r="S1394"/>
      <c r="T1394"/>
    </row>
    <row r="1395" spans="3:20" ht="15" x14ac:dyDescent="0.25">
      <c r="C1395" s="8" t="s">
        <v>1934</v>
      </c>
      <c r="D1395" s="9">
        <v>19085427</v>
      </c>
      <c r="F1395" s="10">
        <v>43708</v>
      </c>
      <c r="G1395" s="11">
        <v>1310</v>
      </c>
      <c r="H1395" s="11">
        <v>131</v>
      </c>
      <c r="K1395" s="11">
        <v>1441</v>
      </c>
      <c r="L1395" s="11" t="s">
        <v>1351</v>
      </c>
      <c r="M1395" s="7" t="str">
        <f t="shared" si="42"/>
        <v>NORDVERT SL</v>
      </c>
      <c r="N1395" s="12">
        <f t="shared" si="43"/>
        <v>8</v>
      </c>
      <c r="O1395" s="7" t="str">
        <f>IF(N1395="","",VLOOKUP(N1395,Mestre!$B$2:$C$13,2,FALSE))</f>
        <v>Trimestre 3</v>
      </c>
      <c r="R1395"/>
      <c r="S1395"/>
      <c r="T1395"/>
    </row>
    <row r="1396" spans="3:20" ht="15" x14ac:dyDescent="0.25">
      <c r="C1396" s="8" t="s">
        <v>1992</v>
      </c>
      <c r="D1396" s="9" t="s">
        <v>1353</v>
      </c>
      <c r="F1396" s="10">
        <v>43708</v>
      </c>
      <c r="G1396" s="11">
        <v>1011.05</v>
      </c>
      <c r="H1396" s="11">
        <v>212.32</v>
      </c>
      <c r="K1396" s="11">
        <v>1223.3699999999999</v>
      </c>
      <c r="L1396" s="11" t="s">
        <v>78</v>
      </c>
      <c r="M1396" s="7" t="str">
        <f t="shared" si="42"/>
        <v>REPARACIONES Y VULCANIZADOS JDF, S.L.</v>
      </c>
      <c r="N1396" s="12">
        <f t="shared" si="43"/>
        <v>8</v>
      </c>
      <c r="O1396" s="7" t="str">
        <f>IF(N1396="","",VLOOKUP(N1396,Mestre!$B$2:$C$13,2,FALSE))</f>
        <v>Trimestre 3</v>
      </c>
      <c r="R1396"/>
      <c r="S1396"/>
      <c r="T1396"/>
    </row>
    <row r="1397" spans="3:20" ht="15" x14ac:dyDescent="0.25">
      <c r="C1397" s="8" t="s">
        <v>1990</v>
      </c>
      <c r="D1397" s="9" t="s">
        <v>1349</v>
      </c>
      <c r="F1397" s="10">
        <v>43711</v>
      </c>
      <c r="G1397" s="11">
        <v>1065</v>
      </c>
      <c r="H1397" s="11">
        <v>223.65</v>
      </c>
      <c r="K1397" s="11">
        <v>1288.6500000000001</v>
      </c>
      <c r="L1397" s="11" t="s">
        <v>78</v>
      </c>
      <c r="M1397" s="7" t="str">
        <f t="shared" si="42"/>
        <v>MACROMER SL</v>
      </c>
      <c r="N1397" s="12">
        <f t="shared" si="43"/>
        <v>9</v>
      </c>
      <c r="O1397" s="7" t="str">
        <f>IF(N1397="","",VLOOKUP(N1397,Mestre!$B$2:$C$13,2,FALSE))</f>
        <v>Trimestre 3</v>
      </c>
      <c r="R1397"/>
      <c r="S1397"/>
      <c r="T1397"/>
    </row>
    <row r="1398" spans="3:20" ht="15" x14ac:dyDescent="0.25">
      <c r="C1398" s="8" t="s">
        <v>2016</v>
      </c>
      <c r="D1398" s="9" t="s">
        <v>1347</v>
      </c>
      <c r="F1398" s="10">
        <v>43721</v>
      </c>
      <c r="G1398" s="11">
        <v>685.3</v>
      </c>
      <c r="H1398" s="11">
        <v>143.91</v>
      </c>
      <c r="K1398" s="11">
        <v>829.21</v>
      </c>
      <c r="L1398" s="11" t="s">
        <v>78</v>
      </c>
      <c r="M1398" s="7" t="str">
        <f t="shared" si="42"/>
        <v>RECAMBIOS AUTO DIESEL SA</v>
      </c>
      <c r="N1398" s="12">
        <f t="shared" si="43"/>
        <v>9</v>
      </c>
      <c r="O1398" s="7" t="str">
        <f>IF(N1398="","",VLOOKUP(N1398,Mestre!$B$2:$C$13,2,FALSE))</f>
        <v>Trimestre 3</v>
      </c>
      <c r="R1398"/>
      <c r="S1398"/>
      <c r="T1398"/>
    </row>
    <row r="1399" spans="3:20" ht="15" x14ac:dyDescent="0.25">
      <c r="C1399" s="8" t="s">
        <v>2036</v>
      </c>
      <c r="D1399" s="9">
        <v>1004</v>
      </c>
      <c r="F1399" s="10">
        <v>43708</v>
      </c>
      <c r="G1399" s="11">
        <v>230.98</v>
      </c>
      <c r="H1399" s="11">
        <v>48.51</v>
      </c>
      <c r="K1399" s="11">
        <v>279.49</v>
      </c>
      <c r="L1399" s="11" t="s">
        <v>83</v>
      </c>
      <c r="M1399" s="7" t="str">
        <f t="shared" si="42"/>
        <v>VEHICULOS DE INGENIERIA URBANA SL</v>
      </c>
      <c r="N1399" s="12">
        <f t="shared" si="43"/>
        <v>8</v>
      </c>
      <c r="O1399" s="7" t="str">
        <f>IF(N1399="","",VLOOKUP(N1399,Mestre!$B$2:$C$13,2,FALSE))</f>
        <v>Trimestre 3</v>
      </c>
      <c r="R1399"/>
      <c r="S1399"/>
      <c r="T1399"/>
    </row>
    <row r="1400" spans="3:20" ht="15" x14ac:dyDescent="0.25">
      <c r="C1400" s="8" t="s">
        <v>1835</v>
      </c>
      <c r="D1400" s="9" t="s">
        <v>1363</v>
      </c>
      <c r="F1400" s="10">
        <v>43716</v>
      </c>
      <c r="G1400" s="11">
        <v>1095.3699999999999</v>
      </c>
      <c r="H1400" s="11">
        <v>225.07</v>
      </c>
      <c r="K1400" s="11">
        <v>1320.44</v>
      </c>
      <c r="L1400" s="11" t="s">
        <v>1140</v>
      </c>
      <c r="M1400" s="7" t="str">
        <f t="shared" si="42"/>
        <v>VODAFONE ESPAÑA, SAU</v>
      </c>
      <c r="N1400" s="12">
        <f t="shared" si="43"/>
        <v>9</v>
      </c>
      <c r="O1400" s="7" t="str">
        <f>IF(N1400="","",VLOOKUP(N1400,Mestre!$B$2:$C$13,2,FALSE))</f>
        <v>Trimestre 3</v>
      </c>
      <c r="R1400"/>
      <c r="S1400"/>
      <c r="T1400"/>
    </row>
    <row r="1401" spans="3:20" ht="15" x14ac:dyDescent="0.25">
      <c r="C1401" s="8" t="s">
        <v>1846</v>
      </c>
      <c r="D1401" s="9" t="s">
        <v>1362</v>
      </c>
      <c r="F1401" s="10">
        <v>43724</v>
      </c>
      <c r="G1401" s="11">
        <v>205.31</v>
      </c>
      <c r="H1401" s="11">
        <v>43.12</v>
      </c>
      <c r="K1401" s="11">
        <v>248.43</v>
      </c>
      <c r="L1401" s="11" t="s">
        <v>1122</v>
      </c>
      <c r="M1401" s="7" t="str">
        <f t="shared" si="42"/>
        <v>ENDESA ENERGIA,SAU</v>
      </c>
      <c r="N1401" s="12">
        <f t="shared" si="43"/>
        <v>9</v>
      </c>
      <c r="O1401" s="7" t="str">
        <f>IF(N1401="","",VLOOKUP(N1401,Mestre!$B$2:$C$13,2,FALSE))</f>
        <v>Trimestre 3</v>
      </c>
      <c r="R1401"/>
      <c r="S1401"/>
      <c r="T1401"/>
    </row>
    <row r="1402" spans="3:20" ht="15" x14ac:dyDescent="0.25">
      <c r="C1402" s="8" t="s">
        <v>1860</v>
      </c>
      <c r="D1402" s="9">
        <v>114</v>
      </c>
      <c r="F1402" s="10">
        <v>43677</v>
      </c>
      <c r="G1402" s="11">
        <v>3675.58</v>
      </c>
      <c r="H1402" s="11">
        <v>771.87</v>
      </c>
      <c r="K1402" s="11">
        <v>4447.45</v>
      </c>
      <c r="L1402" s="11" t="s">
        <v>391</v>
      </c>
      <c r="M1402" s="7" t="str">
        <f t="shared" si="42"/>
        <v>SERVEIS REUNITS SA</v>
      </c>
      <c r="N1402" s="12">
        <f t="shared" si="43"/>
        <v>7</v>
      </c>
      <c r="O1402" s="7" t="str">
        <f>IF(N1402="","",VLOOKUP(N1402,Mestre!$B$2:$C$13,2,FALSE))</f>
        <v>Trimestre 3</v>
      </c>
      <c r="R1402"/>
      <c r="S1402"/>
      <c r="T1402"/>
    </row>
    <row r="1403" spans="3:20" ht="15" x14ac:dyDescent="0.25">
      <c r="C1403" s="8" t="s">
        <v>1871</v>
      </c>
      <c r="D1403" s="9" t="s">
        <v>1366</v>
      </c>
      <c r="F1403" s="10">
        <v>43721</v>
      </c>
      <c r="G1403" s="11">
        <v>138.85</v>
      </c>
      <c r="H1403" s="11">
        <v>29.16</v>
      </c>
      <c r="K1403" s="11">
        <v>168.01</v>
      </c>
      <c r="L1403" s="11" t="s">
        <v>83</v>
      </c>
      <c r="M1403" s="7" t="str">
        <f t="shared" si="42"/>
        <v>RENAULT TRUCK CENTER SAU</v>
      </c>
      <c r="N1403" s="12">
        <f t="shared" si="43"/>
        <v>9</v>
      </c>
      <c r="O1403" s="7" t="str">
        <f>IF(N1403="","",VLOOKUP(N1403,Mestre!$B$2:$C$13,2,FALSE))</f>
        <v>Trimestre 3</v>
      </c>
      <c r="R1403"/>
      <c r="S1403"/>
      <c r="T1403"/>
    </row>
    <row r="1404" spans="3:20" ht="15" x14ac:dyDescent="0.25">
      <c r="C1404" s="8" t="s">
        <v>1903</v>
      </c>
      <c r="D1404" s="9" t="s">
        <v>1365</v>
      </c>
      <c r="F1404" s="10">
        <v>43726</v>
      </c>
      <c r="G1404" s="11">
        <v>193.14</v>
      </c>
      <c r="H1404" s="11">
        <v>40.56</v>
      </c>
      <c r="K1404" s="11">
        <v>233.7</v>
      </c>
      <c r="L1404" s="11" t="s">
        <v>78</v>
      </c>
      <c r="M1404" s="7" t="str">
        <f t="shared" si="42"/>
        <v>DANIEL MARTINEZ JIMENEZ (ARTBIKE)</v>
      </c>
      <c r="N1404" s="12">
        <f t="shared" si="43"/>
        <v>9</v>
      </c>
      <c r="O1404" s="7" t="str">
        <f>IF(N1404="","",VLOOKUP(N1404,Mestre!$B$2:$C$13,2,FALSE))</f>
        <v>Trimestre 3</v>
      </c>
      <c r="R1404"/>
      <c r="S1404"/>
      <c r="T1404"/>
    </row>
    <row r="1405" spans="3:20" ht="15" x14ac:dyDescent="0.25">
      <c r="C1405" s="8" t="s">
        <v>1977</v>
      </c>
      <c r="D1405" s="9">
        <v>20190159</v>
      </c>
      <c r="F1405" s="10">
        <v>43686</v>
      </c>
      <c r="G1405" s="11">
        <v>260</v>
      </c>
      <c r="H1405" s="11">
        <v>54.6</v>
      </c>
      <c r="K1405" s="11">
        <v>314.60000000000002</v>
      </c>
      <c r="L1405" s="11" t="s">
        <v>41</v>
      </c>
      <c r="M1405" s="7" t="str">
        <f t="shared" si="42"/>
        <v>SOMINTEC SL</v>
      </c>
      <c r="N1405" s="12">
        <f t="shared" si="43"/>
        <v>8</v>
      </c>
      <c r="O1405" s="7" t="str">
        <f>IF(N1405="","",VLOOKUP(N1405,Mestre!$B$2:$C$13,2,FALSE))</f>
        <v>Trimestre 3</v>
      </c>
      <c r="R1405"/>
      <c r="S1405"/>
      <c r="T1405"/>
    </row>
    <row r="1406" spans="3:20" ht="15" x14ac:dyDescent="0.25">
      <c r="C1406" s="8" t="s">
        <v>1975</v>
      </c>
      <c r="D1406" s="9">
        <v>1164</v>
      </c>
      <c r="F1406" s="10">
        <v>43708</v>
      </c>
      <c r="G1406" s="11">
        <v>5380.93</v>
      </c>
      <c r="H1406" s="11">
        <v>1130</v>
      </c>
      <c r="K1406" s="11">
        <v>6510.93</v>
      </c>
      <c r="L1406" s="11" t="s">
        <v>1294</v>
      </c>
      <c r="M1406" s="7" t="str">
        <f t="shared" si="42"/>
        <v>FLOWBIRD ESPAÑA SLU</v>
      </c>
      <c r="N1406" s="12">
        <f t="shared" si="43"/>
        <v>8</v>
      </c>
      <c r="O1406" s="7" t="str">
        <f>IF(N1406="","",VLOOKUP(N1406,Mestre!$B$2:$C$13,2,FALSE))</f>
        <v>Trimestre 3</v>
      </c>
      <c r="R1406"/>
      <c r="S1406"/>
      <c r="T1406"/>
    </row>
    <row r="1407" spans="3:20" ht="15" x14ac:dyDescent="0.25">
      <c r="C1407" s="8" t="s">
        <v>1991</v>
      </c>
      <c r="D1407" s="9" t="s">
        <v>1364</v>
      </c>
      <c r="F1407" s="10">
        <v>43703</v>
      </c>
      <c r="G1407" s="11">
        <v>230.6</v>
      </c>
      <c r="H1407" s="11">
        <v>48.43</v>
      </c>
      <c r="K1407" s="11">
        <v>279.02999999999997</v>
      </c>
      <c r="L1407" s="11" t="s">
        <v>1273</v>
      </c>
      <c r="M1407" s="7" t="str">
        <f t="shared" si="42"/>
        <v>OSCAR BANDERA MARISCAL</v>
      </c>
      <c r="N1407" s="12">
        <f t="shared" si="43"/>
        <v>8</v>
      </c>
      <c r="O1407" s="7" t="str">
        <f>IF(N1407="","",VLOOKUP(N1407,Mestre!$B$2:$C$13,2,FALSE))</f>
        <v>Trimestre 3</v>
      </c>
      <c r="R1407"/>
      <c r="S1407"/>
      <c r="T1407"/>
    </row>
    <row r="1408" spans="3:20" ht="15" x14ac:dyDescent="0.25">
      <c r="C1408" s="8" t="s">
        <v>2107</v>
      </c>
      <c r="D1408" s="9">
        <v>20699</v>
      </c>
      <c r="F1408" s="10">
        <v>43723</v>
      </c>
      <c r="G1408" s="11">
        <v>501.75</v>
      </c>
      <c r="H1408" s="11">
        <v>105.37</v>
      </c>
      <c r="K1408" s="11">
        <v>607.12</v>
      </c>
      <c r="L1408" s="11" t="s">
        <v>96</v>
      </c>
      <c r="M1408" s="7" t="str">
        <f t="shared" si="42"/>
        <v>OFFICE SOLUTIONS SL</v>
      </c>
      <c r="N1408" s="12">
        <f t="shared" si="43"/>
        <v>9</v>
      </c>
      <c r="O1408" s="7" t="str">
        <f>IF(N1408="","",VLOOKUP(N1408,Mestre!$B$2:$C$13,2,FALSE))</f>
        <v>Trimestre 3</v>
      </c>
      <c r="R1408"/>
      <c r="S1408"/>
      <c r="T1408"/>
    </row>
    <row r="1409" spans="3:20" ht="15" x14ac:dyDescent="0.25">
      <c r="C1409" s="8" t="s">
        <v>1887</v>
      </c>
      <c r="D1409" s="9">
        <v>3917</v>
      </c>
      <c r="F1409" s="10">
        <v>43728</v>
      </c>
      <c r="G1409" s="11">
        <v>278.39999999999998</v>
      </c>
      <c r="H1409" s="11">
        <v>58.46</v>
      </c>
      <c r="K1409" s="11">
        <v>336.86</v>
      </c>
      <c r="L1409" s="11" t="s">
        <v>1026</v>
      </c>
      <c r="M1409" s="7" t="str">
        <f t="shared" si="42"/>
        <v>WATER FIRE SL</v>
      </c>
      <c r="N1409" s="12">
        <f t="shared" si="43"/>
        <v>9</v>
      </c>
      <c r="O1409" s="7" t="str">
        <f>IF(N1409="","",VLOOKUP(N1409,Mestre!$B$2:$C$13,2,FALSE))</f>
        <v>Trimestre 3</v>
      </c>
      <c r="R1409"/>
      <c r="S1409"/>
      <c r="T1409"/>
    </row>
    <row r="1410" spans="3:20" ht="15" x14ac:dyDescent="0.25">
      <c r="C1410" s="8" t="s">
        <v>1845</v>
      </c>
      <c r="D1410" s="9" t="s">
        <v>1368</v>
      </c>
      <c r="F1410" s="10">
        <v>43727</v>
      </c>
      <c r="G1410" s="11">
        <v>90.02</v>
      </c>
      <c r="H1410" s="11">
        <v>15.55</v>
      </c>
      <c r="K1410" s="11">
        <v>105.57</v>
      </c>
      <c r="L1410" s="11" t="s">
        <v>208</v>
      </c>
      <c r="M1410" s="7" t="str">
        <f t="shared" si="42"/>
        <v>CONDIS SUPERMERCATS SA</v>
      </c>
      <c r="N1410" s="12">
        <f t="shared" si="43"/>
        <v>9</v>
      </c>
      <c r="O1410" s="7" t="str">
        <f>IF(N1410="","",VLOOKUP(N1410,Mestre!$B$2:$C$13,2,FALSE))</f>
        <v>Trimestre 3</v>
      </c>
      <c r="R1410"/>
      <c r="S1410"/>
      <c r="T1410"/>
    </row>
    <row r="1411" spans="3:20" ht="15" x14ac:dyDescent="0.25">
      <c r="C1411" s="8" t="s">
        <v>1864</v>
      </c>
      <c r="D1411" s="9">
        <v>5967</v>
      </c>
      <c r="F1411" s="10">
        <v>43718</v>
      </c>
      <c r="G1411" s="11">
        <v>1016.61</v>
      </c>
      <c r="H1411" s="11">
        <v>212.21</v>
      </c>
      <c r="K1411" s="11">
        <v>1228.82</v>
      </c>
      <c r="L1411" s="11" t="s">
        <v>78</v>
      </c>
      <c r="M1411" s="7" t="str">
        <f t="shared" si="42"/>
        <v>FERROS BRUGUES, S.A.</v>
      </c>
      <c r="N1411" s="12">
        <f t="shared" si="43"/>
        <v>9</v>
      </c>
      <c r="O1411" s="7" t="str">
        <f>IF(N1411="","",VLOOKUP(N1411,Mestre!$B$2:$C$13,2,FALSE))</f>
        <v>Trimestre 3</v>
      </c>
      <c r="R1411"/>
      <c r="S1411"/>
      <c r="T1411"/>
    </row>
    <row r="1412" spans="3:20" ht="15" x14ac:dyDescent="0.25">
      <c r="C1412" s="8" t="s">
        <v>1916</v>
      </c>
      <c r="D1412" s="9" t="s">
        <v>1369</v>
      </c>
      <c r="F1412" s="10">
        <v>43717</v>
      </c>
      <c r="G1412" s="11">
        <v>1695.75</v>
      </c>
      <c r="H1412" s="11">
        <v>356.11</v>
      </c>
      <c r="K1412" s="11">
        <v>2051.86</v>
      </c>
      <c r="L1412" s="11" t="s">
        <v>78</v>
      </c>
      <c r="M1412" s="7" t="str">
        <f t="shared" si="42"/>
        <v>MOTOR ALBET, S.L.</v>
      </c>
      <c r="N1412" s="12">
        <f t="shared" si="43"/>
        <v>9</v>
      </c>
      <c r="O1412" s="7" t="str">
        <f>IF(N1412="","",VLOOKUP(N1412,Mestre!$B$2:$C$13,2,FALSE))</f>
        <v>Trimestre 3</v>
      </c>
      <c r="R1412"/>
      <c r="S1412"/>
      <c r="T1412"/>
    </row>
    <row r="1413" spans="3:20" ht="15" x14ac:dyDescent="0.25">
      <c r="C1413" s="8" t="s">
        <v>1952</v>
      </c>
      <c r="D1413" s="9">
        <v>194</v>
      </c>
      <c r="F1413" s="10">
        <v>43732</v>
      </c>
      <c r="G1413" s="11">
        <v>140</v>
      </c>
      <c r="H1413" s="11">
        <v>29.4</v>
      </c>
      <c r="K1413" s="11">
        <v>169.4</v>
      </c>
      <c r="L1413" s="11" t="s">
        <v>1367</v>
      </c>
      <c r="M1413" s="7" t="str">
        <f t="shared" si="42"/>
        <v>BOREAL INFORMATION TECHNOLOGY, S.L.</v>
      </c>
      <c r="N1413" s="12">
        <f t="shared" si="43"/>
        <v>9</v>
      </c>
      <c r="O1413" s="7" t="str">
        <f>IF(N1413="","",VLOOKUP(N1413,Mestre!$B$2:$C$13,2,FALSE))</f>
        <v>Trimestre 3</v>
      </c>
      <c r="R1413"/>
      <c r="S1413"/>
      <c r="T1413"/>
    </row>
    <row r="1414" spans="3:20" ht="15" x14ac:dyDescent="0.25">
      <c r="C1414" s="8" t="s">
        <v>2006</v>
      </c>
      <c r="D1414" s="9">
        <v>2109</v>
      </c>
      <c r="F1414" s="10">
        <v>43727</v>
      </c>
      <c r="G1414" s="11">
        <v>129</v>
      </c>
      <c r="H1414" s="11">
        <v>27.09</v>
      </c>
      <c r="K1414" s="11">
        <v>156.09</v>
      </c>
      <c r="L1414" s="11" t="s">
        <v>83</v>
      </c>
      <c r="M1414" s="7" t="str">
        <f t="shared" si="42"/>
        <v>CRISTAL AUTO BARCINO SL</v>
      </c>
      <c r="N1414" s="12">
        <f t="shared" si="43"/>
        <v>9</v>
      </c>
      <c r="O1414" s="7" t="str">
        <f>IF(N1414="","",VLOOKUP(N1414,Mestre!$B$2:$C$13,2,FALSE))</f>
        <v>Trimestre 3</v>
      </c>
      <c r="R1414"/>
      <c r="S1414"/>
      <c r="T1414"/>
    </row>
    <row r="1415" spans="3:20" ht="15" x14ac:dyDescent="0.25">
      <c r="C1415" s="8" t="s">
        <v>2037</v>
      </c>
      <c r="D1415" s="9">
        <v>1000025418</v>
      </c>
      <c r="F1415" s="10">
        <v>43723</v>
      </c>
      <c r="G1415" s="11">
        <v>525</v>
      </c>
      <c r="H1415" s="11">
        <v>110.25</v>
      </c>
      <c r="K1415" s="11">
        <v>635.25</v>
      </c>
      <c r="L1415" s="11" t="s">
        <v>78</v>
      </c>
      <c r="M1415" s="7" t="str">
        <f t="shared" si="42"/>
        <v>DRAULICFREN, S.L.</v>
      </c>
      <c r="N1415" s="12">
        <f t="shared" si="43"/>
        <v>9</v>
      </c>
      <c r="O1415" s="7" t="str">
        <f>IF(N1415="","",VLOOKUP(N1415,Mestre!$B$2:$C$13,2,FALSE))</f>
        <v>Trimestre 3</v>
      </c>
      <c r="R1415"/>
      <c r="S1415"/>
      <c r="T1415"/>
    </row>
    <row r="1416" spans="3:20" ht="15" x14ac:dyDescent="0.25">
      <c r="C1416" s="8" t="s">
        <v>1908</v>
      </c>
      <c r="D1416" s="9" t="s">
        <v>1379</v>
      </c>
      <c r="F1416" s="10">
        <v>43721</v>
      </c>
      <c r="G1416" s="11">
        <v>4585.1099999999997</v>
      </c>
      <c r="H1416" s="11">
        <v>962.87</v>
      </c>
      <c r="K1416" s="11">
        <v>5547.98</v>
      </c>
      <c r="L1416" s="11" t="s">
        <v>1380</v>
      </c>
      <c r="M1416" s="7" t="str">
        <f t="shared" si="42"/>
        <v>ENDESA DISTRIBUCION ELECTRICA,SL</v>
      </c>
      <c r="N1416" s="12">
        <f t="shared" si="43"/>
        <v>9</v>
      </c>
      <c r="O1416" s="7" t="str">
        <f>IF(N1416="","",VLOOKUP(N1416,Mestre!$B$2:$C$13,2,FALSE))</f>
        <v>Trimestre 3</v>
      </c>
      <c r="R1416"/>
      <c r="S1416"/>
      <c r="T1416"/>
    </row>
    <row r="1417" spans="3:20" ht="15" x14ac:dyDescent="0.25">
      <c r="C1417" s="8" t="s">
        <v>1864</v>
      </c>
      <c r="D1417" s="9">
        <v>6210</v>
      </c>
      <c r="F1417" s="10">
        <v>43728</v>
      </c>
      <c r="G1417" s="11">
        <v>22.38</v>
      </c>
      <c r="H1417" s="11">
        <v>4.67</v>
      </c>
      <c r="K1417" s="11">
        <v>27.05</v>
      </c>
      <c r="L1417" s="11" t="s">
        <v>78</v>
      </c>
      <c r="M1417" s="7" t="str">
        <f t="shared" si="42"/>
        <v>FERROS BRUGUES, S.A.</v>
      </c>
      <c r="N1417" s="12">
        <f t="shared" si="43"/>
        <v>9</v>
      </c>
      <c r="O1417" s="7" t="str">
        <f>IF(N1417="","",VLOOKUP(N1417,Mestre!$B$2:$C$13,2,FALSE))</f>
        <v>Trimestre 3</v>
      </c>
      <c r="R1417"/>
      <c r="S1417"/>
      <c r="T1417"/>
    </row>
    <row r="1418" spans="3:20" ht="15" x14ac:dyDescent="0.25">
      <c r="C1418" s="8" t="s">
        <v>1923</v>
      </c>
      <c r="D1418" s="9" t="s">
        <v>1377</v>
      </c>
      <c r="F1418" s="10">
        <v>43728</v>
      </c>
      <c r="G1418" s="11">
        <v>3500</v>
      </c>
      <c r="H1418" s="11">
        <v>735</v>
      </c>
      <c r="K1418" s="11">
        <v>4235</v>
      </c>
      <c r="L1418" s="11" t="s">
        <v>83</v>
      </c>
      <c r="M1418" s="7" t="str">
        <f t="shared" ref="M1418:M1481" si="44">MID(C1418,8,60)</f>
        <v>AUTOSUR DE LEVANTE SL</v>
      </c>
      <c r="N1418" s="12">
        <f t="shared" ref="N1418:N1481" si="45">IF(F1418="","",MONTH(F1418))</f>
        <v>9</v>
      </c>
      <c r="O1418" s="7" t="str">
        <f>IF(N1418="","",VLOOKUP(N1418,Mestre!$B$2:$C$13,2,FALSE))</f>
        <v>Trimestre 3</v>
      </c>
      <c r="R1418"/>
      <c r="S1418"/>
      <c r="T1418"/>
    </row>
    <row r="1419" spans="3:20" ht="15" x14ac:dyDescent="0.25">
      <c r="C1419" s="8" t="s">
        <v>2104</v>
      </c>
      <c r="D1419" s="9" t="s">
        <v>1373</v>
      </c>
      <c r="E1419" s="8" t="s">
        <v>1862</v>
      </c>
      <c r="F1419" s="10">
        <v>43732</v>
      </c>
      <c r="G1419" s="11">
        <v>-11781.22</v>
      </c>
      <c r="H1419" s="11">
        <v>-2474.06</v>
      </c>
      <c r="K1419" s="11">
        <v>-14255.28</v>
      </c>
      <c r="L1419" s="11" t="s">
        <v>1374</v>
      </c>
      <c r="M1419" s="7" t="str">
        <f t="shared" si="44"/>
        <v>VILALTA CORPORACION SA</v>
      </c>
      <c r="N1419" s="12">
        <f t="shared" si="45"/>
        <v>9</v>
      </c>
      <c r="O1419" s="7" t="str">
        <f>IF(N1419="","",VLOOKUP(N1419,Mestre!$B$2:$C$13,2,FALSE))</f>
        <v>Trimestre 3</v>
      </c>
      <c r="R1419"/>
      <c r="S1419"/>
      <c r="T1419"/>
    </row>
    <row r="1420" spans="3:20" ht="15" x14ac:dyDescent="0.25">
      <c r="C1420" s="8" t="s">
        <v>2104</v>
      </c>
      <c r="D1420" s="9" t="s">
        <v>1382</v>
      </c>
      <c r="F1420" s="10">
        <v>43732</v>
      </c>
      <c r="G1420" s="11">
        <v>9736.5499999999993</v>
      </c>
      <c r="H1420" s="11">
        <v>2044.67</v>
      </c>
      <c r="K1420" s="11">
        <v>11781.22</v>
      </c>
      <c r="L1420" s="11" t="s">
        <v>533</v>
      </c>
      <c r="M1420" s="7" t="str">
        <f t="shared" si="44"/>
        <v>VILALTA CORPORACION SA</v>
      </c>
      <c r="N1420" s="12">
        <f t="shared" si="45"/>
        <v>9</v>
      </c>
      <c r="O1420" s="7" t="str">
        <f>IF(N1420="","",VLOOKUP(N1420,Mestre!$B$2:$C$13,2,FALSE))</f>
        <v>Trimestre 3</v>
      </c>
      <c r="R1420"/>
      <c r="S1420"/>
      <c r="T1420"/>
    </row>
    <row r="1421" spans="3:20" ht="15" x14ac:dyDescent="0.25">
      <c r="C1421" s="8" t="s">
        <v>2104</v>
      </c>
      <c r="D1421" s="9" t="s">
        <v>1371</v>
      </c>
      <c r="E1421" s="8" t="s">
        <v>1862</v>
      </c>
      <c r="F1421" s="10">
        <v>43727</v>
      </c>
      <c r="G1421" s="11">
        <v>-8730.57</v>
      </c>
      <c r="H1421" s="11">
        <v>-1833.42</v>
      </c>
      <c r="K1421" s="11">
        <v>-10563.99</v>
      </c>
      <c r="L1421" s="11" t="s">
        <v>1372</v>
      </c>
      <c r="M1421" s="7" t="str">
        <f t="shared" si="44"/>
        <v>VILALTA CORPORACION SA</v>
      </c>
      <c r="N1421" s="12">
        <f t="shared" si="45"/>
        <v>9</v>
      </c>
      <c r="O1421" s="7" t="str">
        <f>IF(N1421="","",VLOOKUP(N1421,Mestre!$B$2:$C$13,2,FALSE))</f>
        <v>Trimestre 3</v>
      </c>
      <c r="R1421"/>
      <c r="S1421"/>
      <c r="T1421"/>
    </row>
    <row r="1422" spans="3:20" ht="15" x14ac:dyDescent="0.25">
      <c r="C1422" s="8" t="s">
        <v>2104</v>
      </c>
      <c r="D1422" s="9" t="s">
        <v>1381</v>
      </c>
      <c r="F1422" s="10">
        <v>43727</v>
      </c>
      <c r="G1422" s="11">
        <v>7215.36</v>
      </c>
      <c r="H1422" s="11">
        <v>1515.22</v>
      </c>
      <c r="K1422" s="11">
        <v>8730.58</v>
      </c>
      <c r="L1422" s="11" t="s">
        <v>533</v>
      </c>
      <c r="M1422" s="7" t="str">
        <f t="shared" si="44"/>
        <v>VILALTA CORPORACION SA</v>
      </c>
      <c r="N1422" s="12">
        <f t="shared" si="45"/>
        <v>9</v>
      </c>
      <c r="O1422" s="7" t="str">
        <f>IF(N1422="","",VLOOKUP(N1422,Mestre!$B$2:$C$13,2,FALSE))</f>
        <v>Trimestre 3</v>
      </c>
      <c r="R1422"/>
      <c r="S1422"/>
      <c r="T1422"/>
    </row>
    <row r="1423" spans="3:20" ht="15" x14ac:dyDescent="0.25">
      <c r="C1423" s="8" t="s">
        <v>2104</v>
      </c>
      <c r="D1423" s="9" t="s">
        <v>1375</v>
      </c>
      <c r="E1423" s="8" t="s">
        <v>1862</v>
      </c>
      <c r="F1423" s="10">
        <v>43732</v>
      </c>
      <c r="G1423" s="11">
        <v>-9786.1</v>
      </c>
      <c r="H1423" s="11">
        <v>-2055.08</v>
      </c>
      <c r="K1423" s="11">
        <v>-11841.18</v>
      </c>
      <c r="L1423" s="11" t="s">
        <v>1376</v>
      </c>
      <c r="M1423" s="7" t="str">
        <f t="shared" si="44"/>
        <v>VILALTA CORPORACION SA</v>
      </c>
      <c r="N1423" s="12">
        <f t="shared" si="45"/>
        <v>9</v>
      </c>
      <c r="O1423" s="7" t="str">
        <f>IF(N1423="","",VLOOKUP(N1423,Mestre!$B$2:$C$13,2,FALSE))</f>
        <v>Trimestre 3</v>
      </c>
      <c r="R1423"/>
      <c r="S1423"/>
      <c r="T1423"/>
    </row>
    <row r="1424" spans="3:20" ht="15" x14ac:dyDescent="0.25">
      <c r="C1424" s="8" t="s">
        <v>2104</v>
      </c>
      <c r="D1424" s="9" t="s">
        <v>1383</v>
      </c>
      <c r="F1424" s="10">
        <v>43732</v>
      </c>
      <c r="G1424" s="11">
        <v>8087.69</v>
      </c>
      <c r="H1424" s="11">
        <v>1698.41</v>
      </c>
      <c r="K1424" s="11">
        <v>9786.1</v>
      </c>
      <c r="L1424" s="11" t="s">
        <v>533</v>
      </c>
      <c r="M1424" s="7" t="str">
        <f t="shared" si="44"/>
        <v>VILALTA CORPORACION SA</v>
      </c>
      <c r="N1424" s="12">
        <f t="shared" si="45"/>
        <v>9</v>
      </c>
      <c r="O1424" s="7" t="str">
        <f>IF(N1424="","",VLOOKUP(N1424,Mestre!$B$2:$C$13,2,FALSE))</f>
        <v>Trimestre 3</v>
      </c>
      <c r="R1424"/>
      <c r="S1424"/>
      <c r="T1424"/>
    </row>
    <row r="1425" spans="3:20" ht="15" x14ac:dyDescent="0.25">
      <c r="C1425" s="8" t="s">
        <v>2104</v>
      </c>
      <c r="D1425" s="9" t="s">
        <v>1370</v>
      </c>
      <c r="F1425" s="10">
        <v>43717</v>
      </c>
      <c r="G1425" s="11">
        <v>8730.57</v>
      </c>
      <c r="H1425" s="11">
        <v>1833.42</v>
      </c>
      <c r="K1425" s="11">
        <v>10563.99</v>
      </c>
      <c r="L1425" s="11" t="s">
        <v>1235</v>
      </c>
      <c r="M1425" s="7" t="str">
        <f t="shared" si="44"/>
        <v>VILALTA CORPORACION SA</v>
      </c>
      <c r="N1425" s="12">
        <f t="shared" si="45"/>
        <v>9</v>
      </c>
      <c r="O1425" s="7" t="str">
        <f>IF(N1425="","",VLOOKUP(N1425,Mestre!$B$2:$C$13,2,FALSE))</f>
        <v>Trimestre 3</v>
      </c>
      <c r="R1425"/>
      <c r="S1425"/>
      <c r="T1425"/>
    </row>
    <row r="1426" spans="3:20" ht="15" x14ac:dyDescent="0.25">
      <c r="C1426" s="8" t="s">
        <v>1843</v>
      </c>
      <c r="D1426" s="9" t="s">
        <v>1384</v>
      </c>
      <c r="F1426" s="10">
        <v>43707</v>
      </c>
      <c r="G1426" s="11">
        <v>73.63</v>
      </c>
      <c r="H1426" s="11">
        <v>15.46</v>
      </c>
      <c r="K1426" s="11">
        <v>89.09</v>
      </c>
      <c r="L1426" s="11" t="s">
        <v>129</v>
      </c>
      <c r="M1426" s="7" t="str">
        <f t="shared" si="44"/>
        <v>COSUIN EQUIPOS DE OFICINA, S.A.</v>
      </c>
      <c r="N1426" s="12">
        <f t="shared" si="45"/>
        <v>8</v>
      </c>
      <c r="O1426" s="7" t="str">
        <f>IF(N1426="","",VLOOKUP(N1426,Mestre!$B$2:$C$13,2,FALSE))</f>
        <v>Trimestre 3</v>
      </c>
      <c r="R1426"/>
      <c r="S1426"/>
      <c r="T1426"/>
    </row>
    <row r="1427" spans="3:20" ht="15" x14ac:dyDescent="0.25">
      <c r="C1427" s="8" t="s">
        <v>1835</v>
      </c>
      <c r="D1427" s="9" t="s">
        <v>1385</v>
      </c>
      <c r="F1427" s="10">
        <v>43730</v>
      </c>
      <c r="G1427" s="11">
        <v>497.95</v>
      </c>
      <c r="H1427" s="11">
        <v>104.57</v>
      </c>
      <c r="K1427" s="11">
        <v>602.52</v>
      </c>
      <c r="L1427" s="11" t="s">
        <v>1174</v>
      </c>
      <c r="M1427" s="7" t="str">
        <f t="shared" si="44"/>
        <v>VODAFONE ESPAÑA, SAU</v>
      </c>
      <c r="N1427" s="12">
        <f t="shared" si="45"/>
        <v>9</v>
      </c>
      <c r="O1427" s="7" t="str">
        <f>IF(N1427="","",VLOOKUP(N1427,Mestre!$B$2:$C$13,2,FALSE))</f>
        <v>Trimestre 3</v>
      </c>
      <c r="R1427"/>
      <c r="S1427"/>
      <c r="T1427"/>
    </row>
    <row r="1428" spans="3:20" ht="15" x14ac:dyDescent="0.25">
      <c r="C1428" s="8" t="s">
        <v>1836</v>
      </c>
      <c r="D1428" s="9">
        <v>904782</v>
      </c>
      <c r="F1428" s="10">
        <v>43738</v>
      </c>
      <c r="G1428" s="11">
        <v>3800</v>
      </c>
      <c r="H1428" s="11">
        <v>798</v>
      </c>
      <c r="K1428" s="11">
        <v>4598</v>
      </c>
      <c r="L1428" s="11" t="s">
        <v>261</v>
      </c>
      <c r="M1428" s="7" t="str">
        <f t="shared" si="44"/>
        <v>PRECISION CONSULTING SL</v>
      </c>
      <c r="N1428" s="12">
        <f t="shared" si="45"/>
        <v>9</v>
      </c>
      <c r="O1428" s="7" t="str">
        <f>IF(N1428="","",VLOOKUP(N1428,Mestre!$B$2:$C$13,2,FALSE))</f>
        <v>Trimestre 3</v>
      </c>
      <c r="R1428"/>
      <c r="S1428"/>
      <c r="T1428"/>
    </row>
    <row r="1429" spans="3:20" ht="15" x14ac:dyDescent="0.25">
      <c r="C1429" s="8" t="s">
        <v>1846</v>
      </c>
      <c r="D1429" s="9" t="s">
        <v>1392</v>
      </c>
      <c r="F1429" s="10">
        <v>43734</v>
      </c>
      <c r="G1429" s="11">
        <v>144.61000000000001</v>
      </c>
      <c r="H1429" s="11">
        <v>30.37</v>
      </c>
      <c r="K1429" s="11">
        <v>174.98</v>
      </c>
      <c r="L1429" s="11" t="s">
        <v>1177</v>
      </c>
      <c r="M1429" s="7" t="str">
        <f t="shared" si="44"/>
        <v>ENDESA ENERGIA,SAU</v>
      </c>
      <c r="N1429" s="12">
        <f t="shared" si="45"/>
        <v>9</v>
      </c>
      <c r="O1429" s="7" t="str">
        <f>IF(N1429="","",VLOOKUP(N1429,Mestre!$B$2:$C$13,2,FALSE))</f>
        <v>Trimestre 3</v>
      </c>
      <c r="R1429"/>
      <c r="S1429"/>
      <c r="T1429"/>
    </row>
    <row r="1430" spans="3:20" ht="15" x14ac:dyDescent="0.25">
      <c r="C1430" s="8" t="s">
        <v>1846</v>
      </c>
      <c r="D1430" s="9" t="s">
        <v>1393</v>
      </c>
      <c r="F1430" s="10">
        <v>43734</v>
      </c>
      <c r="G1430" s="11">
        <v>171.57</v>
      </c>
      <c r="H1430" s="11">
        <v>36.03</v>
      </c>
      <c r="K1430" s="11">
        <v>207.6</v>
      </c>
      <c r="L1430" s="11" t="s">
        <v>1177</v>
      </c>
      <c r="M1430" s="7" t="str">
        <f t="shared" si="44"/>
        <v>ENDESA ENERGIA,SAU</v>
      </c>
      <c r="N1430" s="12">
        <f t="shared" si="45"/>
        <v>9</v>
      </c>
      <c r="O1430" s="7" t="str">
        <f>IF(N1430="","",VLOOKUP(N1430,Mestre!$B$2:$C$13,2,FALSE))</f>
        <v>Trimestre 3</v>
      </c>
      <c r="R1430"/>
      <c r="S1430"/>
      <c r="T1430"/>
    </row>
    <row r="1431" spans="3:20" ht="15" x14ac:dyDescent="0.25">
      <c r="C1431" s="8" t="s">
        <v>1843</v>
      </c>
      <c r="D1431" s="9" t="s">
        <v>1394</v>
      </c>
      <c r="F1431" s="10">
        <v>43738</v>
      </c>
      <c r="G1431" s="11">
        <v>73.63</v>
      </c>
      <c r="H1431" s="11">
        <v>15.46</v>
      </c>
      <c r="K1431" s="11">
        <v>89.09</v>
      </c>
      <c r="L1431" s="11" t="s">
        <v>129</v>
      </c>
      <c r="M1431" s="7" t="str">
        <f t="shared" si="44"/>
        <v>COSUIN EQUIPOS DE OFICINA, S.A.</v>
      </c>
      <c r="N1431" s="12">
        <f t="shared" si="45"/>
        <v>9</v>
      </c>
      <c r="O1431" s="7" t="str">
        <f>IF(N1431="","",VLOOKUP(N1431,Mestre!$B$2:$C$13,2,FALSE))</f>
        <v>Trimestre 3</v>
      </c>
      <c r="R1431"/>
      <c r="S1431"/>
      <c r="T1431"/>
    </row>
    <row r="1432" spans="3:20" ht="15" x14ac:dyDescent="0.25">
      <c r="C1432" s="8" t="s">
        <v>1843</v>
      </c>
      <c r="D1432" s="9" t="s">
        <v>1399</v>
      </c>
      <c r="F1432" s="10">
        <v>43738</v>
      </c>
      <c r="G1432" s="11">
        <v>61.74</v>
      </c>
      <c r="H1432" s="11">
        <v>12.97</v>
      </c>
      <c r="K1432" s="11">
        <v>74.709999999999994</v>
      </c>
      <c r="L1432" s="11" t="s">
        <v>129</v>
      </c>
      <c r="M1432" s="7" t="str">
        <f t="shared" si="44"/>
        <v>COSUIN EQUIPOS DE OFICINA, S.A.</v>
      </c>
      <c r="N1432" s="12">
        <f t="shared" si="45"/>
        <v>9</v>
      </c>
      <c r="O1432" s="7" t="str">
        <f>IF(N1432="","",VLOOKUP(N1432,Mestre!$B$2:$C$13,2,FALSE))</f>
        <v>Trimestre 3</v>
      </c>
      <c r="R1432"/>
      <c r="S1432"/>
      <c r="T1432"/>
    </row>
    <row r="1433" spans="3:20" ht="15" x14ac:dyDescent="0.25">
      <c r="C1433" s="8" t="s">
        <v>1843</v>
      </c>
      <c r="D1433" s="9" t="s">
        <v>1398</v>
      </c>
      <c r="F1433" s="10">
        <v>43738</v>
      </c>
      <c r="G1433" s="11">
        <v>73.63</v>
      </c>
      <c r="H1433" s="11">
        <v>15.46</v>
      </c>
      <c r="K1433" s="11">
        <v>89.09</v>
      </c>
      <c r="L1433" s="11" t="s">
        <v>129</v>
      </c>
      <c r="M1433" s="7" t="str">
        <f t="shared" si="44"/>
        <v>COSUIN EQUIPOS DE OFICINA, S.A.</v>
      </c>
      <c r="N1433" s="12">
        <f t="shared" si="45"/>
        <v>9</v>
      </c>
      <c r="O1433" s="7" t="str">
        <f>IF(N1433="","",VLOOKUP(N1433,Mestre!$B$2:$C$13,2,FALSE))</f>
        <v>Trimestre 3</v>
      </c>
      <c r="R1433"/>
      <c r="S1433"/>
      <c r="T1433"/>
    </row>
    <row r="1434" spans="3:20" ht="15" x14ac:dyDescent="0.25">
      <c r="C1434" s="8" t="s">
        <v>1843</v>
      </c>
      <c r="D1434" s="9" t="s">
        <v>1396</v>
      </c>
      <c r="F1434" s="10">
        <v>43738</v>
      </c>
      <c r="G1434" s="11">
        <v>50.63</v>
      </c>
      <c r="H1434" s="11">
        <v>10.63</v>
      </c>
      <c r="K1434" s="11">
        <v>61.26</v>
      </c>
      <c r="L1434" s="11" t="s">
        <v>129</v>
      </c>
      <c r="M1434" s="7" t="str">
        <f t="shared" si="44"/>
        <v>COSUIN EQUIPOS DE OFICINA, S.A.</v>
      </c>
      <c r="N1434" s="12">
        <f t="shared" si="45"/>
        <v>9</v>
      </c>
      <c r="O1434" s="7" t="str">
        <f>IF(N1434="","",VLOOKUP(N1434,Mestre!$B$2:$C$13,2,FALSE))</f>
        <v>Trimestre 3</v>
      </c>
      <c r="R1434"/>
      <c r="S1434"/>
      <c r="T1434"/>
    </row>
    <row r="1435" spans="3:20" ht="15" x14ac:dyDescent="0.25">
      <c r="C1435" s="8" t="s">
        <v>1843</v>
      </c>
      <c r="D1435" s="9" t="s">
        <v>1395</v>
      </c>
      <c r="F1435" s="10">
        <v>43738</v>
      </c>
      <c r="G1435" s="11">
        <v>220.89</v>
      </c>
      <c r="H1435" s="11">
        <v>46.39</v>
      </c>
      <c r="K1435" s="11">
        <v>267.27999999999997</v>
      </c>
      <c r="L1435" s="11" t="s">
        <v>127</v>
      </c>
      <c r="M1435" s="7" t="str">
        <f t="shared" si="44"/>
        <v>COSUIN EQUIPOS DE OFICINA, S.A.</v>
      </c>
      <c r="N1435" s="12">
        <f t="shared" si="45"/>
        <v>9</v>
      </c>
      <c r="O1435" s="7" t="str">
        <f>IF(N1435="","",VLOOKUP(N1435,Mestre!$B$2:$C$13,2,FALSE))</f>
        <v>Trimestre 3</v>
      </c>
      <c r="R1435"/>
      <c r="S1435"/>
      <c r="T1435"/>
    </row>
    <row r="1436" spans="3:20" ht="15" x14ac:dyDescent="0.25">
      <c r="C1436" s="8" t="s">
        <v>1843</v>
      </c>
      <c r="D1436" s="9" t="s">
        <v>1397</v>
      </c>
      <c r="F1436" s="10">
        <v>43738</v>
      </c>
      <c r="G1436" s="11">
        <v>73.63</v>
      </c>
      <c r="H1436" s="11">
        <v>15.46</v>
      </c>
      <c r="K1436" s="11">
        <v>89.09</v>
      </c>
      <c r="L1436" s="11" t="s">
        <v>129</v>
      </c>
      <c r="M1436" s="7" t="str">
        <f t="shared" si="44"/>
        <v>COSUIN EQUIPOS DE OFICINA, S.A.</v>
      </c>
      <c r="N1436" s="12">
        <f t="shared" si="45"/>
        <v>9</v>
      </c>
      <c r="O1436" s="7" t="str">
        <f>IF(N1436="","",VLOOKUP(N1436,Mestre!$B$2:$C$13,2,FALSE))</f>
        <v>Trimestre 3</v>
      </c>
      <c r="R1436"/>
      <c r="S1436"/>
      <c r="T1436"/>
    </row>
    <row r="1437" spans="3:20" ht="15" x14ac:dyDescent="0.25">
      <c r="C1437" s="8" t="s">
        <v>1844</v>
      </c>
      <c r="D1437" s="9" t="s">
        <v>1401</v>
      </c>
      <c r="E1437" s="8" t="s">
        <v>1862</v>
      </c>
      <c r="F1437" s="10">
        <v>43723</v>
      </c>
      <c r="G1437" s="11">
        <v>-7.82</v>
      </c>
      <c r="H1437" s="11">
        <v>-1.64</v>
      </c>
      <c r="K1437" s="11">
        <v>-9.4600000000000009</v>
      </c>
      <c r="L1437" s="11" t="s">
        <v>1402</v>
      </c>
      <c r="M1437" s="7" t="str">
        <f t="shared" si="44"/>
        <v>LOOMIS SPAIN, S.A.</v>
      </c>
      <c r="N1437" s="12">
        <f t="shared" si="45"/>
        <v>9</v>
      </c>
      <c r="O1437" s="7" t="str">
        <f>IF(N1437="","",VLOOKUP(N1437,Mestre!$B$2:$C$13,2,FALSE))</f>
        <v>Trimestre 3</v>
      </c>
      <c r="R1437"/>
      <c r="S1437"/>
      <c r="T1437"/>
    </row>
    <row r="1438" spans="3:20" ht="15" x14ac:dyDescent="0.25">
      <c r="C1438" s="8" t="s">
        <v>1887</v>
      </c>
      <c r="D1438" s="9">
        <v>4146</v>
      </c>
      <c r="F1438" s="10">
        <v>43738</v>
      </c>
      <c r="G1438" s="11">
        <v>7246.62</v>
      </c>
      <c r="H1438" s="11">
        <v>1521.79</v>
      </c>
      <c r="K1438" s="11">
        <v>8768.41</v>
      </c>
      <c r="L1438" s="11" t="s">
        <v>1407</v>
      </c>
      <c r="M1438" s="7" t="str">
        <f t="shared" si="44"/>
        <v>WATER FIRE SL</v>
      </c>
      <c r="N1438" s="12">
        <f t="shared" si="45"/>
        <v>9</v>
      </c>
      <c r="O1438" s="7" t="str">
        <f>IF(N1438="","",VLOOKUP(N1438,Mestre!$B$2:$C$13,2,FALSE))</f>
        <v>Trimestre 3</v>
      </c>
      <c r="R1438"/>
      <c r="S1438"/>
      <c r="T1438"/>
    </row>
    <row r="1439" spans="3:20" ht="15" x14ac:dyDescent="0.25">
      <c r="C1439" s="8" t="s">
        <v>1853</v>
      </c>
      <c r="D1439" s="9" t="s">
        <v>1403</v>
      </c>
      <c r="F1439" s="10">
        <v>43738</v>
      </c>
      <c r="G1439" s="11">
        <v>385.79</v>
      </c>
      <c r="H1439" s="11">
        <v>81.02</v>
      </c>
      <c r="K1439" s="11">
        <v>466.81</v>
      </c>
      <c r="L1439" s="11" t="s">
        <v>78</v>
      </c>
      <c r="M1439" s="7" t="str">
        <f t="shared" si="44"/>
        <v>FERRETERIA PEPIOL, S.A.</v>
      </c>
      <c r="N1439" s="12">
        <f t="shared" si="45"/>
        <v>9</v>
      </c>
      <c r="O1439" s="7" t="str">
        <f>IF(N1439="","",VLOOKUP(N1439,Mestre!$B$2:$C$13,2,FALSE))</f>
        <v>Trimestre 3</v>
      </c>
      <c r="R1439"/>
      <c r="S1439"/>
      <c r="T1439"/>
    </row>
    <row r="1440" spans="3:20" ht="15" x14ac:dyDescent="0.25">
      <c r="C1440" s="8" t="s">
        <v>1867</v>
      </c>
      <c r="D1440" s="9" t="s">
        <v>1387</v>
      </c>
      <c r="F1440" s="10">
        <v>43732</v>
      </c>
      <c r="G1440" s="11">
        <v>737.5</v>
      </c>
      <c r="H1440" s="11">
        <v>154.88</v>
      </c>
      <c r="K1440" s="11">
        <v>892.38</v>
      </c>
      <c r="L1440" s="11" t="s">
        <v>78</v>
      </c>
      <c r="M1440" s="7" t="str">
        <f t="shared" si="44"/>
        <v>SISTEMAS Y VEHICULOS ALTA TECNOLOGIA SA</v>
      </c>
      <c r="N1440" s="12">
        <f t="shared" si="45"/>
        <v>9</v>
      </c>
      <c r="O1440" s="7" t="str">
        <f>IF(N1440="","",VLOOKUP(N1440,Mestre!$B$2:$C$13,2,FALSE))</f>
        <v>Trimestre 3</v>
      </c>
      <c r="R1440"/>
      <c r="S1440"/>
      <c r="T1440"/>
    </row>
    <row r="1441" spans="3:20" ht="15" x14ac:dyDescent="0.25">
      <c r="C1441" s="8" t="s">
        <v>1879</v>
      </c>
      <c r="D1441" s="9">
        <v>190830</v>
      </c>
      <c r="F1441" s="10">
        <v>43738</v>
      </c>
      <c r="G1441" s="11">
        <v>392.44</v>
      </c>
      <c r="H1441" s="11">
        <v>82.41</v>
      </c>
      <c r="K1441" s="11">
        <v>474.85</v>
      </c>
      <c r="L1441" s="11" t="s">
        <v>78</v>
      </c>
      <c r="M1441" s="7" t="str">
        <f t="shared" si="44"/>
        <v>NASER ELECTRONIC SL</v>
      </c>
      <c r="N1441" s="12">
        <f t="shared" si="45"/>
        <v>9</v>
      </c>
      <c r="O1441" s="7" t="str">
        <f>IF(N1441="","",VLOOKUP(N1441,Mestre!$B$2:$C$13,2,FALSE))</f>
        <v>Trimestre 3</v>
      </c>
      <c r="R1441"/>
      <c r="S1441"/>
      <c r="T1441"/>
    </row>
    <row r="1442" spans="3:20" ht="15" x14ac:dyDescent="0.25">
      <c r="C1442" s="8" t="s">
        <v>1872</v>
      </c>
      <c r="D1442" s="9" t="s">
        <v>1404</v>
      </c>
      <c r="F1442" s="10">
        <v>43735</v>
      </c>
      <c r="G1442" s="11">
        <v>468.8</v>
      </c>
      <c r="H1442" s="11">
        <v>98.45</v>
      </c>
      <c r="K1442" s="11">
        <v>567.25</v>
      </c>
      <c r="L1442" s="11" t="s">
        <v>181</v>
      </c>
      <c r="M1442" s="7" t="str">
        <f t="shared" si="44"/>
        <v>RAINS CONTROL DE PLAGAS SL</v>
      </c>
      <c r="N1442" s="12">
        <f t="shared" si="45"/>
        <v>9</v>
      </c>
      <c r="O1442" s="7" t="str">
        <f>IF(N1442="","",VLOOKUP(N1442,Mestre!$B$2:$C$13,2,FALSE))</f>
        <v>Trimestre 3</v>
      </c>
      <c r="R1442"/>
      <c r="S1442"/>
      <c r="T1442"/>
    </row>
    <row r="1443" spans="3:20" ht="15" x14ac:dyDescent="0.25">
      <c r="C1443" s="8" t="s">
        <v>1877</v>
      </c>
      <c r="D1443" s="9">
        <v>196149</v>
      </c>
      <c r="F1443" s="10">
        <v>43732</v>
      </c>
      <c r="G1443" s="11">
        <v>343.35</v>
      </c>
      <c r="H1443" s="11">
        <v>72.099999999999994</v>
      </c>
      <c r="K1443" s="11">
        <v>415.45</v>
      </c>
      <c r="L1443" s="11" t="s">
        <v>78</v>
      </c>
      <c r="M1443" s="7" t="str">
        <f t="shared" si="44"/>
        <v>CIPRIANO VILLARES CEREZO</v>
      </c>
      <c r="N1443" s="12">
        <f t="shared" si="45"/>
        <v>9</v>
      </c>
      <c r="O1443" s="7" t="str">
        <f>IF(N1443="","",VLOOKUP(N1443,Mestre!$B$2:$C$13,2,FALSE))</f>
        <v>Trimestre 3</v>
      </c>
      <c r="R1443"/>
      <c r="S1443"/>
      <c r="T1443"/>
    </row>
    <row r="1444" spans="3:20" ht="15" x14ac:dyDescent="0.25">
      <c r="C1444" s="8" t="s">
        <v>1881</v>
      </c>
      <c r="D1444" s="9">
        <v>101949</v>
      </c>
      <c r="F1444" s="10">
        <v>43734</v>
      </c>
      <c r="G1444" s="11">
        <v>31.32</v>
      </c>
      <c r="H1444" s="11">
        <v>6.58</v>
      </c>
      <c r="K1444" s="11">
        <v>37.9</v>
      </c>
      <c r="L1444" s="11" t="s">
        <v>78</v>
      </c>
      <c r="M1444" s="7" t="str">
        <f t="shared" si="44"/>
        <v>RECANVIS BRUGUES MOTOR, S.L.</v>
      </c>
      <c r="N1444" s="12">
        <f t="shared" si="45"/>
        <v>9</v>
      </c>
      <c r="O1444" s="7" t="str">
        <f>IF(N1444="","",VLOOKUP(N1444,Mestre!$B$2:$C$13,2,FALSE))</f>
        <v>Trimestre 3</v>
      </c>
      <c r="R1444"/>
      <c r="S1444"/>
      <c r="T1444"/>
    </row>
    <row r="1445" spans="3:20" ht="15" x14ac:dyDescent="0.25">
      <c r="C1445" s="8" t="s">
        <v>1870</v>
      </c>
      <c r="D1445" s="9" t="s">
        <v>1388</v>
      </c>
      <c r="F1445" s="10">
        <v>43672</v>
      </c>
      <c r="G1445" s="11">
        <v>477.86</v>
      </c>
      <c r="H1445" s="11">
        <v>100.35</v>
      </c>
      <c r="K1445" s="11">
        <v>578.21</v>
      </c>
      <c r="L1445" s="11" t="s">
        <v>78</v>
      </c>
      <c r="M1445" s="7" t="str">
        <f t="shared" si="44"/>
        <v>ESTABLECIMIENTOS COLL, SA</v>
      </c>
      <c r="N1445" s="12">
        <f t="shared" si="45"/>
        <v>7</v>
      </c>
      <c r="O1445" s="7" t="str">
        <f>IF(N1445="","",VLOOKUP(N1445,Mestre!$B$2:$C$13,2,FALSE))</f>
        <v>Trimestre 3</v>
      </c>
      <c r="R1445"/>
      <c r="S1445"/>
      <c r="T1445"/>
    </row>
    <row r="1446" spans="3:20" ht="15" x14ac:dyDescent="0.25">
      <c r="C1446" s="8" t="s">
        <v>1870</v>
      </c>
      <c r="D1446" s="9" t="s">
        <v>1389</v>
      </c>
      <c r="E1446" s="8" t="s">
        <v>1862</v>
      </c>
      <c r="F1446" s="10">
        <v>43672</v>
      </c>
      <c r="G1446" s="11">
        <v>-144.94999999999999</v>
      </c>
      <c r="H1446" s="11">
        <v>-30.44</v>
      </c>
      <c r="K1446" s="11">
        <v>-175.39</v>
      </c>
      <c r="L1446" s="11" t="s">
        <v>1390</v>
      </c>
      <c r="M1446" s="7" t="str">
        <f t="shared" si="44"/>
        <v>ESTABLECIMIENTOS COLL, SA</v>
      </c>
      <c r="N1446" s="12">
        <f t="shared" si="45"/>
        <v>7</v>
      </c>
      <c r="O1446" s="7" t="str">
        <f>IF(N1446="","",VLOOKUP(N1446,Mestre!$B$2:$C$13,2,FALSE))</f>
        <v>Trimestre 3</v>
      </c>
      <c r="R1446"/>
      <c r="S1446"/>
      <c r="T1446"/>
    </row>
    <row r="1447" spans="3:20" ht="15" x14ac:dyDescent="0.25">
      <c r="C1447" s="8" t="s">
        <v>1870</v>
      </c>
      <c r="D1447" s="9" t="s">
        <v>1391</v>
      </c>
      <c r="E1447" s="8" t="s">
        <v>1862</v>
      </c>
      <c r="F1447" s="10">
        <v>43731</v>
      </c>
      <c r="G1447" s="11">
        <v>-1.98</v>
      </c>
      <c r="H1447" s="11">
        <v>-0.42</v>
      </c>
      <c r="K1447" s="11">
        <v>-2.4</v>
      </c>
      <c r="L1447" s="11" t="s">
        <v>1390</v>
      </c>
      <c r="M1447" s="7" t="str">
        <f t="shared" si="44"/>
        <v>ESTABLECIMIENTOS COLL, SA</v>
      </c>
      <c r="N1447" s="12">
        <f t="shared" si="45"/>
        <v>9</v>
      </c>
      <c r="O1447" s="7" t="str">
        <f>IF(N1447="","",VLOOKUP(N1447,Mestre!$B$2:$C$13,2,FALSE))</f>
        <v>Trimestre 3</v>
      </c>
      <c r="R1447"/>
      <c r="S1447"/>
      <c r="T1447"/>
    </row>
    <row r="1448" spans="3:20" ht="15" x14ac:dyDescent="0.25">
      <c r="C1448" s="8" t="s">
        <v>1888</v>
      </c>
      <c r="D1448" s="9">
        <v>20212226</v>
      </c>
      <c r="F1448" s="10">
        <v>43700</v>
      </c>
      <c r="G1448" s="11">
        <v>620.45000000000005</v>
      </c>
      <c r="H1448" s="11">
        <v>130.29</v>
      </c>
      <c r="K1448" s="11">
        <v>750.74</v>
      </c>
      <c r="L1448" s="11" t="s">
        <v>210</v>
      </c>
      <c r="M1448" s="7" t="str">
        <f t="shared" si="44"/>
        <v>SAFETY-KLEEN ESPAÑA SA</v>
      </c>
      <c r="N1448" s="12">
        <f t="shared" si="45"/>
        <v>8</v>
      </c>
      <c r="O1448" s="7" t="str">
        <f>IF(N1448="","",VLOOKUP(N1448,Mestre!$B$2:$C$13,2,FALSE))</f>
        <v>Trimestre 3</v>
      </c>
      <c r="R1448"/>
      <c r="S1448"/>
      <c r="T1448"/>
    </row>
    <row r="1449" spans="3:20" ht="15" x14ac:dyDescent="0.25">
      <c r="C1449" s="8" t="s">
        <v>1970</v>
      </c>
      <c r="D1449" s="9">
        <v>443</v>
      </c>
      <c r="F1449" s="10">
        <v>43737</v>
      </c>
      <c r="G1449" s="11">
        <v>1680</v>
      </c>
      <c r="H1449" s="11">
        <v>352.8</v>
      </c>
      <c r="K1449" s="11">
        <v>2032.8</v>
      </c>
      <c r="L1449" s="11" t="s">
        <v>143</v>
      </c>
      <c r="M1449" s="7" t="str">
        <f t="shared" si="44"/>
        <v>FUNDACIO PRIVADA SIGEA</v>
      </c>
      <c r="N1449" s="12">
        <f t="shared" si="45"/>
        <v>9</v>
      </c>
      <c r="O1449" s="7" t="str">
        <f>IF(N1449="","",VLOOKUP(N1449,Mestre!$B$2:$C$13,2,FALSE))</f>
        <v>Trimestre 3</v>
      </c>
      <c r="R1449"/>
      <c r="S1449"/>
      <c r="T1449"/>
    </row>
    <row r="1450" spans="3:20" ht="15" x14ac:dyDescent="0.25">
      <c r="C1450" s="8" t="s">
        <v>2025</v>
      </c>
      <c r="D1450" s="9">
        <v>70083311</v>
      </c>
      <c r="F1450" s="10">
        <v>43736</v>
      </c>
      <c r="G1450" s="11">
        <v>687</v>
      </c>
      <c r="H1450" s="11">
        <v>144.27000000000001</v>
      </c>
      <c r="K1450" s="11">
        <v>831.27</v>
      </c>
      <c r="L1450" s="11" t="s">
        <v>892</v>
      </c>
      <c r="M1450" s="7" t="str">
        <f t="shared" si="44"/>
        <v>JUNGHEINRICH DE ESPAÑA SA</v>
      </c>
      <c r="N1450" s="12">
        <f t="shared" si="45"/>
        <v>9</v>
      </c>
      <c r="O1450" s="7" t="str">
        <f>IF(N1450="","",VLOOKUP(N1450,Mestre!$B$2:$C$13,2,FALSE))</f>
        <v>Trimestre 3</v>
      </c>
      <c r="R1450"/>
      <c r="S1450"/>
      <c r="T1450"/>
    </row>
    <row r="1451" spans="3:20" ht="15" x14ac:dyDescent="0.25">
      <c r="C1451" s="8" t="s">
        <v>2026</v>
      </c>
      <c r="D1451" s="9">
        <v>51613</v>
      </c>
      <c r="F1451" s="10">
        <v>43738</v>
      </c>
      <c r="G1451" s="11">
        <v>888</v>
      </c>
      <c r="H1451" s="11">
        <v>186.48</v>
      </c>
      <c r="K1451" s="11">
        <v>1074.48</v>
      </c>
      <c r="L1451" s="11" t="s">
        <v>403</v>
      </c>
      <c r="M1451" s="7" t="str">
        <f t="shared" si="44"/>
        <v>SENESANT 2000 S.L.</v>
      </c>
      <c r="N1451" s="12">
        <f t="shared" si="45"/>
        <v>9</v>
      </c>
      <c r="O1451" s="7" t="str">
        <f>IF(N1451="","",VLOOKUP(N1451,Mestre!$B$2:$C$13,2,FALSE))</f>
        <v>Trimestre 3</v>
      </c>
      <c r="R1451"/>
      <c r="S1451"/>
      <c r="T1451"/>
    </row>
    <row r="1452" spans="3:20" ht="15" x14ac:dyDescent="0.25">
      <c r="C1452" s="8" t="s">
        <v>2104</v>
      </c>
      <c r="D1452" s="9" t="s">
        <v>1386</v>
      </c>
      <c r="F1452" s="10">
        <v>43734</v>
      </c>
      <c r="G1452" s="11">
        <v>7284.94</v>
      </c>
      <c r="H1452" s="11">
        <v>1529.84</v>
      </c>
      <c r="K1452" s="11">
        <v>8814.7800000000007</v>
      </c>
      <c r="L1452" s="11" t="s">
        <v>533</v>
      </c>
      <c r="M1452" s="7" t="str">
        <f t="shared" si="44"/>
        <v>VILALTA CORPORACION SA</v>
      </c>
      <c r="N1452" s="12">
        <f t="shared" si="45"/>
        <v>9</v>
      </c>
      <c r="O1452" s="7" t="str">
        <f>IF(N1452="","",VLOOKUP(N1452,Mestre!$B$2:$C$13,2,FALSE))</f>
        <v>Trimestre 3</v>
      </c>
      <c r="R1452"/>
      <c r="S1452"/>
      <c r="T1452"/>
    </row>
    <row r="1453" spans="3:20" ht="15" x14ac:dyDescent="0.25">
      <c r="C1453" s="8" t="s">
        <v>2105</v>
      </c>
      <c r="D1453" s="9" t="s">
        <v>1405</v>
      </c>
      <c r="F1453" s="10">
        <v>43738</v>
      </c>
      <c r="G1453" s="11">
        <v>392.86</v>
      </c>
      <c r="H1453" s="11">
        <v>82.5</v>
      </c>
      <c r="K1453" s="11">
        <v>475.36</v>
      </c>
      <c r="L1453" s="11" t="s">
        <v>83</v>
      </c>
      <c r="M1453" s="7" t="str">
        <f t="shared" si="44"/>
        <v>ZONA FRANCA ALARI SEPAUTO SA</v>
      </c>
      <c r="N1453" s="12">
        <f t="shared" si="45"/>
        <v>9</v>
      </c>
      <c r="O1453" s="7" t="str">
        <f>IF(N1453="","",VLOOKUP(N1453,Mestre!$B$2:$C$13,2,FALSE))</f>
        <v>Trimestre 3</v>
      </c>
      <c r="R1453"/>
      <c r="S1453"/>
      <c r="T1453"/>
    </row>
    <row r="1454" spans="3:20" ht="15" x14ac:dyDescent="0.25">
      <c r="C1454" s="8" t="s">
        <v>2109</v>
      </c>
      <c r="D1454" s="9">
        <v>19000556</v>
      </c>
      <c r="F1454" s="10">
        <v>43734</v>
      </c>
      <c r="G1454" s="11">
        <v>213.94</v>
      </c>
      <c r="H1454" s="11">
        <v>44.93</v>
      </c>
      <c r="K1454" s="11">
        <v>258.87</v>
      </c>
      <c r="L1454" s="11" t="s">
        <v>1005</v>
      </c>
      <c r="M1454" s="7" t="str">
        <f t="shared" si="44"/>
        <v>CELNET GASMA CASTELLDEFELS SL</v>
      </c>
      <c r="N1454" s="12">
        <f t="shared" si="45"/>
        <v>9</v>
      </c>
      <c r="O1454" s="7" t="str">
        <f>IF(N1454="","",VLOOKUP(N1454,Mestre!$B$2:$C$13,2,FALSE))</f>
        <v>Trimestre 3</v>
      </c>
      <c r="R1454"/>
      <c r="S1454"/>
      <c r="T1454"/>
    </row>
    <row r="1455" spans="3:20" ht="15" x14ac:dyDescent="0.25">
      <c r="C1455" s="8" t="s">
        <v>1843</v>
      </c>
      <c r="D1455" s="9" t="s">
        <v>1408</v>
      </c>
      <c r="F1455" s="10">
        <v>43738</v>
      </c>
      <c r="G1455" s="11">
        <v>82.7</v>
      </c>
      <c r="H1455" s="11">
        <v>17.37</v>
      </c>
      <c r="K1455" s="11">
        <v>100.07</v>
      </c>
      <c r="L1455" s="11" t="s">
        <v>986</v>
      </c>
      <c r="M1455" s="7" t="str">
        <f t="shared" si="44"/>
        <v>COSUIN EQUIPOS DE OFICINA, S.A.</v>
      </c>
      <c r="N1455" s="12">
        <f t="shared" si="45"/>
        <v>9</v>
      </c>
      <c r="O1455" s="7" t="str">
        <f>IF(N1455="","",VLOOKUP(N1455,Mestre!$B$2:$C$13,2,FALSE))</f>
        <v>Trimestre 3</v>
      </c>
      <c r="R1455"/>
      <c r="S1455"/>
      <c r="T1455"/>
    </row>
    <row r="1456" spans="3:20" ht="15" x14ac:dyDescent="0.25">
      <c r="C1456" s="8" t="s">
        <v>1843</v>
      </c>
      <c r="D1456" s="9" t="s">
        <v>1409</v>
      </c>
      <c r="F1456" s="10">
        <v>43738</v>
      </c>
      <c r="G1456" s="11">
        <v>28.29</v>
      </c>
      <c r="H1456" s="11">
        <v>5.94</v>
      </c>
      <c r="K1456" s="11">
        <v>34.229999999999997</v>
      </c>
      <c r="L1456" s="11" t="s">
        <v>986</v>
      </c>
      <c r="M1456" s="7" t="str">
        <f t="shared" si="44"/>
        <v>COSUIN EQUIPOS DE OFICINA, S.A.</v>
      </c>
      <c r="N1456" s="12">
        <f t="shared" si="45"/>
        <v>9</v>
      </c>
      <c r="O1456" s="7" t="str">
        <f>IF(N1456="","",VLOOKUP(N1456,Mestre!$B$2:$C$13,2,FALSE))</f>
        <v>Trimestre 3</v>
      </c>
      <c r="R1456"/>
      <c r="S1456"/>
      <c r="T1456"/>
    </row>
    <row r="1457" spans="3:20" ht="15" x14ac:dyDescent="0.25">
      <c r="C1457" s="8" t="s">
        <v>1843</v>
      </c>
      <c r="D1457" s="9" t="s">
        <v>1411</v>
      </c>
      <c r="F1457" s="10">
        <v>43738</v>
      </c>
      <c r="G1457" s="11">
        <v>66.3</v>
      </c>
      <c r="H1457" s="11">
        <v>13.92</v>
      </c>
      <c r="K1457" s="11">
        <v>80.22</v>
      </c>
      <c r="L1457" s="11" t="s">
        <v>986</v>
      </c>
      <c r="M1457" s="7" t="str">
        <f t="shared" si="44"/>
        <v>COSUIN EQUIPOS DE OFICINA, S.A.</v>
      </c>
      <c r="N1457" s="12">
        <f t="shared" si="45"/>
        <v>9</v>
      </c>
      <c r="O1457" s="7" t="str">
        <f>IF(N1457="","",VLOOKUP(N1457,Mestre!$B$2:$C$13,2,FALSE))</f>
        <v>Trimestre 3</v>
      </c>
      <c r="R1457"/>
      <c r="S1457"/>
      <c r="T1457"/>
    </row>
    <row r="1458" spans="3:20" ht="15" x14ac:dyDescent="0.25">
      <c r="C1458" s="8" t="s">
        <v>1843</v>
      </c>
      <c r="D1458" s="9" t="s">
        <v>1412</v>
      </c>
      <c r="F1458" s="10">
        <v>43738</v>
      </c>
      <c r="G1458" s="11">
        <v>157</v>
      </c>
      <c r="H1458" s="11">
        <v>32.97</v>
      </c>
      <c r="K1458" s="11">
        <v>189.97</v>
      </c>
      <c r="L1458" s="11" t="s">
        <v>986</v>
      </c>
      <c r="M1458" s="7" t="str">
        <f t="shared" si="44"/>
        <v>COSUIN EQUIPOS DE OFICINA, S.A.</v>
      </c>
      <c r="N1458" s="12">
        <f t="shared" si="45"/>
        <v>9</v>
      </c>
      <c r="O1458" s="7" t="str">
        <f>IF(N1458="","",VLOOKUP(N1458,Mestre!$B$2:$C$13,2,FALSE))</f>
        <v>Trimestre 3</v>
      </c>
      <c r="R1458"/>
      <c r="S1458"/>
      <c r="T1458"/>
    </row>
    <row r="1459" spans="3:20" ht="15" x14ac:dyDescent="0.25">
      <c r="C1459" s="8" t="s">
        <v>1843</v>
      </c>
      <c r="D1459" s="9" t="s">
        <v>1413</v>
      </c>
      <c r="F1459" s="10">
        <v>43738</v>
      </c>
      <c r="G1459" s="11">
        <v>76.59</v>
      </c>
      <c r="H1459" s="11">
        <v>16.079999999999998</v>
      </c>
      <c r="K1459" s="11">
        <v>92.67</v>
      </c>
      <c r="L1459" s="11" t="s">
        <v>986</v>
      </c>
      <c r="M1459" s="7" t="str">
        <f t="shared" si="44"/>
        <v>COSUIN EQUIPOS DE OFICINA, S.A.</v>
      </c>
      <c r="N1459" s="12">
        <f t="shared" si="45"/>
        <v>9</v>
      </c>
      <c r="O1459" s="7" t="str">
        <f>IF(N1459="","",VLOOKUP(N1459,Mestre!$B$2:$C$13,2,FALSE))</f>
        <v>Trimestre 3</v>
      </c>
      <c r="R1459"/>
      <c r="S1459"/>
      <c r="T1459"/>
    </row>
    <row r="1460" spans="3:20" ht="15" x14ac:dyDescent="0.25">
      <c r="C1460" s="8" t="s">
        <v>1843</v>
      </c>
      <c r="D1460" s="9" t="s">
        <v>1414</v>
      </c>
      <c r="F1460" s="10">
        <v>43738</v>
      </c>
      <c r="G1460" s="11">
        <v>61.17</v>
      </c>
      <c r="H1460" s="11">
        <v>12.85</v>
      </c>
      <c r="K1460" s="11">
        <v>74.02</v>
      </c>
      <c r="L1460" s="11" t="s">
        <v>986</v>
      </c>
      <c r="M1460" s="7" t="str">
        <f t="shared" si="44"/>
        <v>COSUIN EQUIPOS DE OFICINA, S.A.</v>
      </c>
      <c r="N1460" s="12">
        <f t="shared" si="45"/>
        <v>9</v>
      </c>
      <c r="O1460" s="7" t="str">
        <f>IF(N1460="","",VLOOKUP(N1460,Mestre!$B$2:$C$13,2,FALSE))</f>
        <v>Trimestre 3</v>
      </c>
      <c r="R1460"/>
      <c r="S1460"/>
      <c r="T1460"/>
    </row>
    <row r="1461" spans="3:20" ht="15" x14ac:dyDescent="0.25">
      <c r="C1461" s="8" t="s">
        <v>1843</v>
      </c>
      <c r="D1461" s="9" t="s">
        <v>1410</v>
      </c>
      <c r="F1461" s="10">
        <v>43738</v>
      </c>
      <c r="G1461" s="11">
        <v>27.74</v>
      </c>
      <c r="H1461" s="11">
        <v>5.83</v>
      </c>
      <c r="K1461" s="11">
        <v>33.57</v>
      </c>
      <c r="L1461" s="11" t="s">
        <v>986</v>
      </c>
      <c r="M1461" s="7" t="str">
        <f t="shared" si="44"/>
        <v>COSUIN EQUIPOS DE OFICINA, S.A.</v>
      </c>
      <c r="N1461" s="12">
        <f t="shared" si="45"/>
        <v>9</v>
      </c>
      <c r="O1461" s="7" t="str">
        <f>IF(N1461="","",VLOOKUP(N1461,Mestre!$B$2:$C$13,2,FALSE))</f>
        <v>Trimestre 3</v>
      </c>
      <c r="R1461"/>
      <c r="S1461"/>
      <c r="T1461"/>
    </row>
    <row r="1462" spans="3:20" ht="15" x14ac:dyDescent="0.25">
      <c r="C1462" s="8" t="s">
        <v>1887</v>
      </c>
      <c r="D1462" s="9">
        <v>4147</v>
      </c>
      <c r="F1462" s="10">
        <v>43738</v>
      </c>
      <c r="G1462" s="11">
        <v>1254.24</v>
      </c>
      <c r="H1462" s="11">
        <v>263.39</v>
      </c>
      <c r="K1462" s="11">
        <v>1517.63</v>
      </c>
      <c r="L1462" s="11" t="s">
        <v>1407</v>
      </c>
      <c r="M1462" s="7" t="str">
        <f t="shared" si="44"/>
        <v>WATER FIRE SL</v>
      </c>
      <c r="N1462" s="12">
        <f t="shared" si="45"/>
        <v>9</v>
      </c>
      <c r="O1462" s="7" t="str">
        <f>IF(N1462="","",VLOOKUP(N1462,Mestre!$B$2:$C$13,2,FALSE))</f>
        <v>Trimestre 3</v>
      </c>
      <c r="R1462"/>
      <c r="S1462"/>
      <c r="T1462"/>
    </row>
    <row r="1463" spans="3:20" ht="15" x14ac:dyDescent="0.25">
      <c r="C1463" s="8" t="s">
        <v>1868</v>
      </c>
      <c r="D1463" s="9">
        <v>185588</v>
      </c>
      <c r="F1463" s="10">
        <v>43738</v>
      </c>
      <c r="G1463" s="11">
        <v>275.29000000000002</v>
      </c>
      <c r="H1463" s="11">
        <v>57.81</v>
      </c>
      <c r="K1463" s="11">
        <v>333.1</v>
      </c>
      <c r="L1463" s="11" t="s">
        <v>41</v>
      </c>
      <c r="M1463" s="7" t="str">
        <f t="shared" si="44"/>
        <v>COHIMAR HIDRAULICA NEUMATICA S.L.</v>
      </c>
      <c r="N1463" s="12">
        <f t="shared" si="45"/>
        <v>9</v>
      </c>
      <c r="O1463" s="7" t="str">
        <f>IF(N1463="","",VLOOKUP(N1463,Mestre!$B$2:$C$13,2,FALSE))</f>
        <v>Trimestre 3</v>
      </c>
      <c r="R1463"/>
      <c r="S1463"/>
      <c r="T1463"/>
    </row>
    <row r="1464" spans="3:20" ht="15" x14ac:dyDescent="0.25">
      <c r="C1464" s="8" t="s">
        <v>1868</v>
      </c>
      <c r="D1464" s="9">
        <v>185589</v>
      </c>
      <c r="F1464" s="10">
        <v>43738</v>
      </c>
      <c r="G1464" s="11">
        <v>49.5</v>
      </c>
      <c r="H1464" s="11">
        <v>10.4</v>
      </c>
      <c r="K1464" s="11">
        <v>59.9</v>
      </c>
      <c r="L1464" s="11" t="s">
        <v>41</v>
      </c>
      <c r="M1464" s="7" t="str">
        <f t="shared" si="44"/>
        <v>COHIMAR HIDRAULICA NEUMATICA S.L.</v>
      </c>
      <c r="N1464" s="12">
        <f t="shared" si="45"/>
        <v>9</v>
      </c>
      <c r="O1464" s="7" t="str">
        <f>IF(N1464="","",VLOOKUP(N1464,Mestre!$B$2:$C$13,2,FALSE))</f>
        <v>Trimestre 3</v>
      </c>
      <c r="R1464"/>
      <c r="S1464"/>
      <c r="T1464"/>
    </row>
    <row r="1465" spans="3:20" ht="15" x14ac:dyDescent="0.25">
      <c r="C1465" s="8" t="s">
        <v>1868</v>
      </c>
      <c r="D1465" s="9">
        <v>185587</v>
      </c>
      <c r="F1465" s="10">
        <v>43738</v>
      </c>
      <c r="G1465" s="11">
        <v>470.26</v>
      </c>
      <c r="H1465" s="11">
        <v>98.75</v>
      </c>
      <c r="K1465" s="11">
        <v>569.01</v>
      </c>
      <c r="L1465" s="11" t="s">
        <v>41</v>
      </c>
      <c r="M1465" s="7" t="str">
        <f t="shared" si="44"/>
        <v>COHIMAR HIDRAULICA NEUMATICA S.L.</v>
      </c>
      <c r="N1465" s="12">
        <f t="shared" si="45"/>
        <v>9</v>
      </c>
      <c r="O1465" s="7" t="str">
        <f>IF(N1465="","",VLOOKUP(N1465,Mestre!$B$2:$C$13,2,FALSE))</f>
        <v>Trimestre 3</v>
      </c>
      <c r="R1465"/>
      <c r="S1465"/>
      <c r="T1465"/>
    </row>
    <row r="1466" spans="3:20" ht="15" x14ac:dyDescent="0.25">
      <c r="C1466" s="8" t="s">
        <v>1868</v>
      </c>
      <c r="D1466" s="9">
        <v>185590</v>
      </c>
      <c r="F1466" s="10">
        <v>43738</v>
      </c>
      <c r="G1466" s="11">
        <v>32.65</v>
      </c>
      <c r="H1466" s="11">
        <v>6.86</v>
      </c>
      <c r="K1466" s="11">
        <v>39.51</v>
      </c>
      <c r="L1466" s="11" t="s">
        <v>41</v>
      </c>
      <c r="M1466" s="7" t="str">
        <f t="shared" si="44"/>
        <v>COHIMAR HIDRAULICA NEUMATICA S.L.</v>
      </c>
      <c r="N1466" s="12">
        <f t="shared" si="45"/>
        <v>9</v>
      </c>
      <c r="O1466" s="7" t="str">
        <f>IF(N1466="","",VLOOKUP(N1466,Mestre!$B$2:$C$13,2,FALSE))</f>
        <v>Trimestre 3</v>
      </c>
      <c r="R1466"/>
      <c r="S1466"/>
      <c r="T1466"/>
    </row>
    <row r="1467" spans="3:20" ht="15" x14ac:dyDescent="0.25">
      <c r="C1467" s="8" t="s">
        <v>1868</v>
      </c>
      <c r="D1467" s="9">
        <v>185592</v>
      </c>
      <c r="F1467" s="10">
        <v>43738</v>
      </c>
      <c r="G1467" s="11">
        <v>89.66</v>
      </c>
      <c r="H1467" s="11">
        <v>18.829999999999998</v>
      </c>
      <c r="K1467" s="11">
        <v>108.49</v>
      </c>
      <c r="L1467" s="11" t="s">
        <v>1406</v>
      </c>
      <c r="M1467" s="7" t="str">
        <f t="shared" si="44"/>
        <v>COHIMAR HIDRAULICA NEUMATICA S.L.</v>
      </c>
      <c r="N1467" s="12">
        <f t="shared" si="45"/>
        <v>9</v>
      </c>
      <c r="O1467" s="7" t="str">
        <f>IF(N1467="","",VLOOKUP(N1467,Mestre!$B$2:$C$13,2,FALSE))</f>
        <v>Trimestre 3</v>
      </c>
      <c r="R1467"/>
      <c r="S1467"/>
      <c r="T1467"/>
    </row>
    <row r="1468" spans="3:20" ht="15" x14ac:dyDescent="0.25">
      <c r="C1468" s="8" t="s">
        <v>1868</v>
      </c>
      <c r="D1468" s="9">
        <v>185591</v>
      </c>
      <c r="F1468" s="10">
        <v>43738</v>
      </c>
      <c r="G1468" s="11">
        <v>105.7</v>
      </c>
      <c r="H1468" s="11">
        <v>22.2</v>
      </c>
      <c r="K1468" s="11">
        <v>127.9</v>
      </c>
      <c r="L1468" s="11" t="s">
        <v>41</v>
      </c>
      <c r="M1468" s="7" t="str">
        <f t="shared" si="44"/>
        <v>COHIMAR HIDRAULICA NEUMATICA S.L.</v>
      </c>
      <c r="N1468" s="12">
        <f t="shared" si="45"/>
        <v>9</v>
      </c>
      <c r="O1468" s="7" t="str">
        <f>IF(N1468="","",VLOOKUP(N1468,Mestre!$B$2:$C$13,2,FALSE))</f>
        <v>Trimestre 3</v>
      </c>
      <c r="R1468"/>
      <c r="S1468"/>
      <c r="T1468"/>
    </row>
    <row r="1469" spans="3:20" ht="15" x14ac:dyDescent="0.25">
      <c r="C1469" s="8" t="s">
        <v>1832</v>
      </c>
      <c r="D1469" s="9" t="s">
        <v>1422</v>
      </c>
      <c r="F1469" s="10">
        <v>43739</v>
      </c>
      <c r="G1469" s="11">
        <v>112</v>
      </c>
      <c r="H1469" s="11">
        <v>23.52</v>
      </c>
      <c r="K1469" s="11">
        <v>135.52000000000001</v>
      </c>
      <c r="L1469" s="11" t="s">
        <v>445</v>
      </c>
      <c r="M1469" s="7" t="str">
        <f t="shared" si="44"/>
        <v>TELEFONICA MOVILES ESPAÑA, S.A.</v>
      </c>
      <c r="N1469" s="12">
        <f t="shared" si="45"/>
        <v>10</v>
      </c>
      <c r="O1469" s="7" t="str">
        <f>IF(N1469="","",VLOOKUP(N1469,Mestre!$B$2:$C$13,2,FALSE))</f>
        <v>Trimestre 4</v>
      </c>
      <c r="R1469"/>
      <c r="S1469"/>
      <c r="T1469"/>
    </row>
    <row r="1470" spans="3:20" ht="15" x14ac:dyDescent="0.25">
      <c r="C1470" s="8" t="s">
        <v>1833</v>
      </c>
      <c r="D1470" s="9" t="s">
        <v>1421</v>
      </c>
      <c r="F1470" s="10">
        <v>43739</v>
      </c>
      <c r="G1470" s="11">
        <v>263.01</v>
      </c>
      <c r="H1470" s="11">
        <v>55.23</v>
      </c>
      <c r="K1470" s="11">
        <v>318.24</v>
      </c>
      <c r="L1470" s="11" t="s">
        <v>197</v>
      </c>
      <c r="M1470" s="7" t="str">
        <f t="shared" si="44"/>
        <v>SHEBEL CONSULTORIA Y SERVICIOS, S.L.U.</v>
      </c>
      <c r="N1470" s="12">
        <f t="shared" si="45"/>
        <v>10</v>
      </c>
      <c r="O1470" s="7" t="str">
        <f>IF(N1470="","",VLOOKUP(N1470,Mestre!$B$2:$C$13,2,FALSE))</f>
        <v>Trimestre 4</v>
      </c>
      <c r="R1470"/>
      <c r="S1470"/>
      <c r="T1470"/>
    </row>
    <row r="1471" spans="3:20" ht="15" x14ac:dyDescent="0.25">
      <c r="C1471" s="8" t="s">
        <v>1988</v>
      </c>
      <c r="D1471" s="9" t="s">
        <v>1424</v>
      </c>
      <c r="F1471" s="10">
        <v>43685</v>
      </c>
      <c r="G1471" s="11">
        <v>350</v>
      </c>
      <c r="H1471" s="11">
        <v>73.5</v>
      </c>
      <c r="K1471" s="11">
        <v>423.5</v>
      </c>
      <c r="L1471" s="11" t="s">
        <v>1426</v>
      </c>
      <c r="M1471" s="7" t="str">
        <f t="shared" si="44"/>
        <v>PROFESSIONAL GROUP CONVERSIA SLU</v>
      </c>
      <c r="N1471" s="12">
        <f t="shared" si="45"/>
        <v>8</v>
      </c>
      <c r="O1471" s="7" t="str">
        <f>IF(N1471="","",VLOOKUP(N1471,Mestre!$B$2:$C$13,2,FALSE))</f>
        <v>Trimestre 3</v>
      </c>
      <c r="R1471"/>
      <c r="S1471"/>
      <c r="T1471"/>
    </row>
    <row r="1472" spans="3:20" ht="15" x14ac:dyDescent="0.25">
      <c r="C1472" s="8" t="s">
        <v>1839</v>
      </c>
      <c r="D1472" s="9">
        <v>20196644402</v>
      </c>
      <c r="F1472" s="10">
        <v>43739</v>
      </c>
      <c r="G1472" s="11">
        <v>2457.56</v>
      </c>
      <c r="H1472" s="11">
        <v>242.4</v>
      </c>
      <c r="K1472" s="11">
        <v>2699.96</v>
      </c>
      <c r="L1472" s="11" t="s">
        <v>938</v>
      </c>
      <c r="M1472" s="7" t="str">
        <f t="shared" si="44"/>
        <v>AIGUES DE BARCELONA ,S.A.</v>
      </c>
      <c r="N1472" s="12">
        <f t="shared" si="45"/>
        <v>10</v>
      </c>
      <c r="O1472" s="7" t="str">
        <f>IF(N1472="","",VLOOKUP(N1472,Mestre!$B$2:$C$13,2,FALSE))</f>
        <v>Trimestre 4</v>
      </c>
      <c r="R1472"/>
      <c r="S1472"/>
      <c r="T1472"/>
    </row>
    <row r="1473" spans="3:20" ht="15" x14ac:dyDescent="0.25">
      <c r="C1473" s="8" t="s">
        <v>1839</v>
      </c>
      <c r="D1473" s="9">
        <v>20196609236</v>
      </c>
      <c r="F1473" s="10">
        <v>43739</v>
      </c>
      <c r="G1473" s="11">
        <v>89.84</v>
      </c>
      <c r="H1473" s="11">
        <v>3.96</v>
      </c>
      <c r="K1473" s="11">
        <v>93.8</v>
      </c>
      <c r="L1473" s="11" t="s">
        <v>938</v>
      </c>
      <c r="M1473" s="7" t="str">
        <f t="shared" si="44"/>
        <v>AIGUES DE BARCELONA ,S.A.</v>
      </c>
      <c r="N1473" s="12">
        <f t="shared" si="45"/>
        <v>10</v>
      </c>
      <c r="O1473" s="7" t="str">
        <f>IF(N1473="","",VLOOKUP(N1473,Mestre!$B$2:$C$13,2,FALSE))</f>
        <v>Trimestre 4</v>
      </c>
      <c r="R1473"/>
      <c r="S1473"/>
      <c r="T1473"/>
    </row>
    <row r="1474" spans="3:20" ht="15" x14ac:dyDescent="0.25">
      <c r="C1474" s="8" t="s">
        <v>1839</v>
      </c>
      <c r="D1474" s="9">
        <v>20196609238</v>
      </c>
      <c r="F1474" s="10">
        <v>43739</v>
      </c>
      <c r="G1474" s="11">
        <v>66.83</v>
      </c>
      <c r="H1474" s="11">
        <v>3.33</v>
      </c>
      <c r="K1474" s="11">
        <v>70.16</v>
      </c>
      <c r="L1474" s="11" t="s">
        <v>938</v>
      </c>
      <c r="M1474" s="7" t="str">
        <f t="shared" si="44"/>
        <v>AIGUES DE BARCELONA ,S.A.</v>
      </c>
      <c r="N1474" s="12">
        <f t="shared" si="45"/>
        <v>10</v>
      </c>
      <c r="O1474" s="7" t="str">
        <f>IF(N1474="","",VLOOKUP(N1474,Mestre!$B$2:$C$13,2,FALSE))</f>
        <v>Trimestre 4</v>
      </c>
      <c r="R1474"/>
      <c r="S1474"/>
      <c r="T1474"/>
    </row>
    <row r="1475" spans="3:20" ht="15" x14ac:dyDescent="0.25">
      <c r="C1475" s="8" t="s">
        <v>1839</v>
      </c>
      <c r="D1475" s="9">
        <v>20196609237</v>
      </c>
      <c r="F1475" s="10">
        <v>43739</v>
      </c>
      <c r="G1475" s="11">
        <v>69.510000000000005</v>
      </c>
      <c r="H1475" s="11">
        <v>3.6</v>
      </c>
      <c r="K1475" s="11">
        <v>73.11</v>
      </c>
      <c r="L1475" s="11" t="s">
        <v>938</v>
      </c>
      <c r="M1475" s="7" t="str">
        <f t="shared" si="44"/>
        <v>AIGUES DE BARCELONA ,S.A.</v>
      </c>
      <c r="N1475" s="12">
        <f t="shared" si="45"/>
        <v>10</v>
      </c>
      <c r="O1475" s="7" t="str">
        <f>IF(N1475="","",VLOOKUP(N1475,Mestre!$B$2:$C$13,2,FALSE))</f>
        <v>Trimestre 4</v>
      </c>
      <c r="R1475"/>
      <c r="S1475"/>
      <c r="T1475"/>
    </row>
    <row r="1476" spans="3:20" ht="15" x14ac:dyDescent="0.25">
      <c r="C1476" s="8" t="s">
        <v>1839</v>
      </c>
      <c r="D1476" s="9">
        <v>20196609248</v>
      </c>
      <c r="F1476" s="10">
        <v>43739</v>
      </c>
      <c r="G1476" s="11">
        <v>83.59</v>
      </c>
      <c r="H1476" s="11">
        <v>3.33</v>
      </c>
      <c r="K1476" s="11">
        <v>86.92</v>
      </c>
      <c r="L1476" s="11" t="s">
        <v>938</v>
      </c>
      <c r="M1476" s="7" t="str">
        <f t="shared" si="44"/>
        <v>AIGUES DE BARCELONA ,S.A.</v>
      </c>
      <c r="N1476" s="12">
        <f t="shared" si="45"/>
        <v>10</v>
      </c>
      <c r="O1476" s="7" t="str">
        <f>IF(N1476="","",VLOOKUP(N1476,Mestre!$B$2:$C$13,2,FALSE))</f>
        <v>Trimestre 4</v>
      </c>
      <c r="R1476"/>
      <c r="S1476"/>
      <c r="T1476"/>
    </row>
    <row r="1477" spans="3:20" ht="15" x14ac:dyDescent="0.25">
      <c r="C1477" s="8" t="s">
        <v>1847</v>
      </c>
      <c r="D1477" s="9" t="s">
        <v>1423</v>
      </c>
      <c r="F1477" s="10">
        <v>43741</v>
      </c>
      <c r="G1477" s="11">
        <v>2950</v>
      </c>
      <c r="H1477" s="11">
        <v>619.5</v>
      </c>
      <c r="K1477" s="11">
        <v>3569.5</v>
      </c>
      <c r="L1477" s="11" t="s">
        <v>228</v>
      </c>
      <c r="M1477" s="7" t="str">
        <f t="shared" si="44"/>
        <v>PICH Y ASOCIADOS, S.L.P.</v>
      </c>
      <c r="N1477" s="12">
        <f t="shared" si="45"/>
        <v>10</v>
      </c>
      <c r="O1477" s="7" t="str">
        <f>IF(N1477="","",VLOOKUP(N1477,Mestre!$B$2:$C$13,2,FALSE))</f>
        <v>Trimestre 4</v>
      </c>
      <c r="R1477"/>
      <c r="S1477"/>
      <c r="T1477"/>
    </row>
    <row r="1478" spans="3:20" ht="15" x14ac:dyDescent="0.25">
      <c r="C1478" s="8" t="s">
        <v>1852</v>
      </c>
      <c r="D1478" s="9">
        <v>11564</v>
      </c>
      <c r="F1478" s="10">
        <v>43728</v>
      </c>
      <c r="G1478" s="11">
        <v>147.30000000000001</v>
      </c>
      <c r="H1478" s="11">
        <v>30.93</v>
      </c>
      <c r="K1478" s="11">
        <v>178.23</v>
      </c>
      <c r="L1478" s="11" t="s">
        <v>1419</v>
      </c>
      <c r="M1478" s="7" t="str">
        <f t="shared" si="44"/>
        <v>HIGIENE I PROTECCIO, S.L.</v>
      </c>
      <c r="N1478" s="12">
        <f t="shared" si="45"/>
        <v>9</v>
      </c>
      <c r="O1478" s="7" t="str">
        <f>IF(N1478="","",VLOOKUP(N1478,Mestre!$B$2:$C$13,2,FALSE))</f>
        <v>Trimestre 3</v>
      </c>
      <c r="R1478"/>
      <c r="S1478"/>
      <c r="T1478"/>
    </row>
    <row r="1479" spans="3:20" ht="15" x14ac:dyDescent="0.25">
      <c r="C1479" s="8" t="s">
        <v>1864</v>
      </c>
      <c r="D1479" s="9">
        <v>6370</v>
      </c>
      <c r="F1479" s="10">
        <v>43738</v>
      </c>
      <c r="G1479" s="11">
        <v>33.049999999999997</v>
      </c>
      <c r="H1479" s="11">
        <v>6.9</v>
      </c>
      <c r="K1479" s="11">
        <v>39.950000000000003</v>
      </c>
      <c r="L1479" s="11" t="s">
        <v>78</v>
      </c>
      <c r="M1479" s="7" t="str">
        <f t="shared" si="44"/>
        <v>FERROS BRUGUES, S.A.</v>
      </c>
      <c r="N1479" s="12">
        <f t="shared" si="45"/>
        <v>9</v>
      </c>
      <c r="O1479" s="7" t="str">
        <f>IF(N1479="","",VLOOKUP(N1479,Mestre!$B$2:$C$13,2,FALSE))</f>
        <v>Trimestre 3</v>
      </c>
      <c r="R1479"/>
      <c r="S1479"/>
      <c r="T1479"/>
    </row>
    <row r="1480" spans="3:20" ht="15" x14ac:dyDescent="0.25">
      <c r="C1480" s="8" t="s">
        <v>1880</v>
      </c>
      <c r="D1480" s="9">
        <v>19003501</v>
      </c>
      <c r="F1480" s="10">
        <v>43738</v>
      </c>
      <c r="G1480" s="11">
        <v>196.95</v>
      </c>
      <c r="H1480" s="11">
        <v>41.36</v>
      </c>
      <c r="K1480" s="11">
        <v>238.31</v>
      </c>
      <c r="L1480" s="11" t="s">
        <v>368</v>
      </c>
      <c r="M1480" s="7" t="str">
        <f t="shared" si="44"/>
        <v>AR COMERCIAL DE GASOS SLU</v>
      </c>
      <c r="N1480" s="12">
        <f t="shared" si="45"/>
        <v>9</v>
      </c>
      <c r="O1480" s="7" t="str">
        <f>IF(N1480="","",VLOOKUP(N1480,Mestre!$B$2:$C$13,2,FALSE))</f>
        <v>Trimestre 3</v>
      </c>
      <c r="R1480"/>
      <c r="S1480"/>
      <c r="T1480"/>
    </row>
    <row r="1481" spans="3:20" ht="15" x14ac:dyDescent="0.25">
      <c r="C1481" s="8" t="s">
        <v>1899</v>
      </c>
      <c r="D1481" s="9" t="s">
        <v>1420</v>
      </c>
      <c r="F1481" s="10">
        <v>43738</v>
      </c>
      <c r="G1481" s="11">
        <v>364.92</v>
      </c>
      <c r="H1481" s="11">
        <v>76.63</v>
      </c>
      <c r="K1481" s="11">
        <v>441.55</v>
      </c>
      <c r="L1481" s="11" t="s">
        <v>160</v>
      </c>
      <c r="M1481" s="7" t="str">
        <f t="shared" si="44"/>
        <v>SOLRED S.A.</v>
      </c>
      <c r="N1481" s="12">
        <f t="shared" si="45"/>
        <v>9</v>
      </c>
      <c r="O1481" s="7" t="str">
        <f>IF(N1481="","",VLOOKUP(N1481,Mestre!$B$2:$C$13,2,FALSE))</f>
        <v>Trimestre 3</v>
      </c>
      <c r="R1481"/>
      <c r="S1481"/>
      <c r="T1481"/>
    </row>
    <row r="1482" spans="3:20" ht="15" x14ac:dyDescent="0.25">
      <c r="C1482" s="8" t="s">
        <v>1922</v>
      </c>
      <c r="D1482" s="9">
        <v>1900715</v>
      </c>
      <c r="F1482" s="10">
        <v>43738</v>
      </c>
      <c r="G1482" s="11">
        <v>952</v>
      </c>
      <c r="H1482" s="11">
        <v>199.92</v>
      </c>
      <c r="K1482" s="11">
        <v>1151.92</v>
      </c>
      <c r="L1482" s="11" t="s">
        <v>83</v>
      </c>
      <c r="M1482" s="7" t="str">
        <f t="shared" ref="M1482:M1545" si="46">MID(C1482,8,60)</f>
        <v>ENVIROCAT SERVEIS SL</v>
      </c>
      <c r="N1482" s="12">
        <f t="shared" ref="N1482:N1545" si="47">IF(F1482="","",MONTH(F1482))</f>
        <v>9</v>
      </c>
      <c r="O1482" s="7" t="str">
        <f>IF(N1482="","",VLOOKUP(N1482,Mestre!$B$2:$C$13,2,FALSE))</f>
        <v>Trimestre 3</v>
      </c>
      <c r="R1482"/>
      <c r="S1482"/>
      <c r="T1482"/>
    </row>
    <row r="1483" spans="3:20" ht="15" x14ac:dyDescent="0.25">
      <c r="C1483" s="8" t="s">
        <v>1939</v>
      </c>
      <c r="D1483" s="9">
        <v>24</v>
      </c>
      <c r="F1483" s="10">
        <v>43738</v>
      </c>
      <c r="G1483" s="11">
        <v>463.33</v>
      </c>
      <c r="H1483" s="11">
        <v>97.3</v>
      </c>
      <c r="K1483" s="11">
        <v>560.63</v>
      </c>
      <c r="L1483" s="11" t="s">
        <v>78</v>
      </c>
      <c r="M1483" s="7" t="str">
        <f t="shared" si="46"/>
        <v>CASTELAO SL</v>
      </c>
      <c r="N1483" s="12">
        <f t="shared" si="47"/>
        <v>9</v>
      </c>
      <c r="O1483" s="7" t="str">
        <f>IF(N1483="","",VLOOKUP(N1483,Mestre!$B$2:$C$13,2,FALSE))</f>
        <v>Trimestre 3</v>
      </c>
      <c r="R1483"/>
      <c r="S1483"/>
      <c r="T1483"/>
    </row>
    <row r="1484" spans="3:20" ht="15" x14ac:dyDescent="0.25">
      <c r="C1484" s="8" t="s">
        <v>1952</v>
      </c>
      <c r="D1484" s="9">
        <v>209</v>
      </c>
      <c r="F1484" s="10">
        <v>43738</v>
      </c>
      <c r="G1484" s="11">
        <v>637.6</v>
      </c>
      <c r="H1484" s="11">
        <v>133.9</v>
      </c>
      <c r="K1484" s="11">
        <v>771.5</v>
      </c>
      <c r="L1484" s="11" t="s">
        <v>436</v>
      </c>
      <c r="M1484" s="7" t="str">
        <f t="shared" si="46"/>
        <v>BOREAL INFORMATION TECHNOLOGY, S.L.</v>
      </c>
      <c r="N1484" s="12">
        <f t="shared" si="47"/>
        <v>9</v>
      </c>
      <c r="O1484" s="7" t="str">
        <f>IF(N1484="","",VLOOKUP(N1484,Mestre!$B$2:$C$13,2,FALSE))</f>
        <v>Trimestre 3</v>
      </c>
      <c r="R1484"/>
      <c r="S1484"/>
      <c r="T1484"/>
    </row>
    <row r="1485" spans="3:20" ht="15" x14ac:dyDescent="0.25">
      <c r="C1485" s="8" t="s">
        <v>1955</v>
      </c>
      <c r="D1485" s="9" t="s">
        <v>1418</v>
      </c>
      <c r="F1485" s="10">
        <v>43738</v>
      </c>
      <c r="G1485" s="11">
        <v>74.34</v>
      </c>
      <c r="H1485" s="11">
        <v>7.43</v>
      </c>
      <c r="K1485" s="11">
        <v>81.77</v>
      </c>
      <c r="L1485" s="11" t="s">
        <v>166</v>
      </c>
      <c r="M1485" s="7" t="str">
        <f t="shared" si="46"/>
        <v>VIVA AQUA SERVICE SPAIN, S.A.</v>
      </c>
      <c r="N1485" s="12">
        <f t="shared" si="47"/>
        <v>9</v>
      </c>
      <c r="O1485" s="7" t="str">
        <f>IF(N1485="","",VLOOKUP(N1485,Mestre!$B$2:$C$13,2,FALSE))</f>
        <v>Trimestre 3</v>
      </c>
      <c r="R1485"/>
      <c r="S1485"/>
      <c r="T1485"/>
    </row>
    <row r="1486" spans="3:20" ht="15" x14ac:dyDescent="0.25">
      <c r="C1486" s="8" t="s">
        <v>1972</v>
      </c>
      <c r="D1486" s="9">
        <v>20</v>
      </c>
      <c r="F1486" s="10">
        <v>43739</v>
      </c>
      <c r="G1486" s="11">
        <v>2070</v>
      </c>
      <c r="H1486" s="11">
        <v>434.7</v>
      </c>
      <c r="J1486" s="11" t="s">
        <v>1976</v>
      </c>
      <c r="K1486" s="11">
        <v>2111.4</v>
      </c>
      <c r="L1486" s="11" t="s">
        <v>225</v>
      </c>
      <c r="M1486" s="7" t="str">
        <f t="shared" si="46"/>
        <v>SENDRA CRESPO, C.B.</v>
      </c>
      <c r="N1486" s="12">
        <f t="shared" si="47"/>
        <v>10</v>
      </c>
      <c r="O1486" s="7" t="str">
        <f>IF(N1486="","",VLOOKUP(N1486,Mestre!$B$2:$C$13,2,FALSE))</f>
        <v>Trimestre 4</v>
      </c>
      <c r="R1486"/>
      <c r="S1486"/>
      <c r="T1486"/>
    </row>
    <row r="1487" spans="3:20" ht="15" x14ac:dyDescent="0.25">
      <c r="C1487" s="8" t="s">
        <v>1978</v>
      </c>
      <c r="D1487" s="9">
        <v>4613063225</v>
      </c>
      <c r="F1487" s="10">
        <v>43735</v>
      </c>
      <c r="G1487" s="11">
        <v>255.05</v>
      </c>
      <c r="H1487" s="11">
        <v>53.56</v>
      </c>
      <c r="K1487" s="11">
        <v>308.61</v>
      </c>
      <c r="L1487" s="11" t="s">
        <v>78</v>
      </c>
      <c r="M1487" s="7" t="str">
        <f t="shared" si="46"/>
        <v>RECA HISPANIA SAU</v>
      </c>
      <c r="N1487" s="12">
        <f t="shared" si="47"/>
        <v>9</v>
      </c>
      <c r="O1487" s="7" t="str">
        <f>IF(N1487="","",VLOOKUP(N1487,Mestre!$B$2:$C$13,2,FALSE))</f>
        <v>Trimestre 3</v>
      </c>
      <c r="R1487"/>
      <c r="S1487"/>
      <c r="T1487"/>
    </row>
    <row r="1488" spans="3:20" ht="15" x14ac:dyDescent="0.25">
      <c r="C1488" s="8" t="s">
        <v>1996</v>
      </c>
      <c r="D1488" s="9">
        <v>3689</v>
      </c>
      <c r="F1488" s="10">
        <v>43738</v>
      </c>
      <c r="G1488" s="11">
        <v>192.76</v>
      </c>
      <c r="H1488" s="11">
        <v>40.479999999999997</v>
      </c>
      <c r="K1488" s="11">
        <v>233.24</v>
      </c>
      <c r="L1488" s="11" t="s">
        <v>160</v>
      </c>
      <c r="M1488" s="7" t="str">
        <f t="shared" si="46"/>
        <v>LIQUID NATURAL GAZ, S.L.</v>
      </c>
      <c r="N1488" s="12">
        <f t="shared" si="47"/>
        <v>9</v>
      </c>
      <c r="O1488" s="7" t="str">
        <f>IF(N1488="","",VLOOKUP(N1488,Mestre!$B$2:$C$13,2,FALSE))</f>
        <v>Trimestre 3</v>
      </c>
      <c r="R1488"/>
      <c r="S1488"/>
      <c r="T1488"/>
    </row>
    <row r="1489" spans="3:20" ht="15" x14ac:dyDescent="0.25">
      <c r="C1489" s="8" t="s">
        <v>2006</v>
      </c>
      <c r="D1489" s="9">
        <v>2309</v>
      </c>
      <c r="F1489" s="10">
        <v>43739</v>
      </c>
      <c r="G1489" s="11">
        <v>371.95</v>
      </c>
      <c r="H1489" s="11">
        <v>78.11</v>
      </c>
      <c r="K1489" s="11">
        <v>450.06</v>
      </c>
      <c r="L1489" s="11" t="s">
        <v>83</v>
      </c>
      <c r="M1489" s="7" t="str">
        <f t="shared" si="46"/>
        <v>CRISTAL AUTO BARCINO SL</v>
      </c>
      <c r="N1489" s="12">
        <f t="shared" si="47"/>
        <v>10</v>
      </c>
      <c r="O1489" s="7" t="str">
        <f>IF(N1489="","",VLOOKUP(N1489,Mestre!$B$2:$C$13,2,FALSE))</f>
        <v>Trimestre 4</v>
      </c>
      <c r="R1489"/>
      <c r="S1489"/>
      <c r="T1489"/>
    </row>
    <row r="1490" spans="3:20" ht="15" x14ac:dyDescent="0.25">
      <c r="C1490" s="8" t="s">
        <v>2004</v>
      </c>
      <c r="D1490" s="9">
        <v>237</v>
      </c>
      <c r="F1490" s="10">
        <v>43738</v>
      </c>
      <c r="G1490" s="11">
        <v>95.1</v>
      </c>
      <c r="H1490" s="11">
        <v>19.97</v>
      </c>
      <c r="J1490" s="11" t="s">
        <v>2089</v>
      </c>
      <c r="K1490" s="11">
        <v>114.12</v>
      </c>
      <c r="L1490" s="11" t="s">
        <v>619</v>
      </c>
      <c r="M1490" s="7" t="str">
        <f t="shared" si="46"/>
        <v>CARLOS JUAN GUTIERREZ</v>
      </c>
      <c r="N1490" s="12">
        <f t="shared" si="47"/>
        <v>9</v>
      </c>
      <c r="O1490" s="7" t="str">
        <f>IF(N1490="","",VLOOKUP(N1490,Mestre!$B$2:$C$13,2,FALSE))</f>
        <v>Trimestre 3</v>
      </c>
      <c r="R1490"/>
      <c r="S1490"/>
      <c r="T1490"/>
    </row>
    <row r="1491" spans="3:20" ht="15" x14ac:dyDescent="0.25">
      <c r="C1491" s="8" t="s">
        <v>2110</v>
      </c>
      <c r="D1491" s="9" t="s">
        <v>1417</v>
      </c>
      <c r="F1491" s="10">
        <v>43700</v>
      </c>
      <c r="G1491" s="11">
        <v>275</v>
      </c>
      <c r="H1491" s="11">
        <v>57.75</v>
      </c>
      <c r="J1491" s="11" t="s">
        <v>2111</v>
      </c>
      <c r="K1491" s="11">
        <v>291.5</v>
      </c>
      <c r="L1491" s="11" t="s">
        <v>1273</v>
      </c>
      <c r="M1491" s="7" t="str">
        <f t="shared" si="46"/>
        <v>JESUS ARPON ESCALONA</v>
      </c>
      <c r="N1491" s="12">
        <f t="shared" si="47"/>
        <v>8</v>
      </c>
      <c r="O1491" s="7" t="str">
        <f>IF(N1491="","",VLOOKUP(N1491,Mestre!$B$2:$C$13,2,FALSE))</f>
        <v>Trimestre 3</v>
      </c>
      <c r="R1491"/>
      <c r="S1491"/>
      <c r="T1491"/>
    </row>
    <row r="1492" spans="3:20" ht="15" x14ac:dyDescent="0.25">
      <c r="C1492" s="8" t="s">
        <v>2110</v>
      </c>
      <c r="D1492" s="9" t="s">
        <v>1415</v>
      </c>
      <c r="F1492" s="10">
        <v>43712</v>
      </c>
      <c r="G1492" s="11">
        <v>275</v>
      </c>
      <c r="H1492" s="11">
        <v>57.75</v>
      </c>
      <c r="J1492" s="11" t="s">
        <v>2111</v>
      </c>
      <c r="K1492" s="11">
        <v>291.5</v>
      </c>
      <c r="L1492" s="11" t="s">
        <v>1273</v>
      </c>
      <c r="M1492" s="7" t="str">
        <f t="shared" si="46"/>
        <v>JESUS ARPON ESCALONA</v>
      </c>
      <c r="N1492" s="12">
        <f t="shared" si="47"/>
        <v>9</v>
      </c>
      <c r="O1492" s="7" t="str">
        <f>IF(N1492="","",VLOOKUP(N1492,Mestre!$B$2:$C$13,2,FALSE))</f>
        <v>Trimestre 3</v>
      </c>
      <c r="R1492"/>
      <c r="S1492"/>
      <c r="T1492"/>
    </row>
    <row r="1493" spans="3:20" ht="15" x14ac:dyDescent="0.25">
      <c r="C1493" s="8" t="s">
        <v>1905</v>
      </c>
      <c r="D1493" s="9">
        <v>3309</v>
      </c>
      <c r="F1493" s="10">
        <v>43745</v>
      </c>
      <c r="G1493" s="11">
        <v>85.55</v>
      </c>
      <c r="H1493" s="11">
        <v>17.98</v>
      </c>
      <c r="K1493" s="11">
        <v>103.53</v>
      </c>
      <c r="L1493" s="11" t="s">
        <v>78</v>
      </c>
      <c r="M1493" s="7" t="str">
        <f t="shared" si="46"/>
        <v>ANTONIO MESAS MARTINEZ</v>
      </c>
      <c r="N1493" s="12">
        <f t="shared" si="47"/>
        <v>10</v>
      </c>
      <c r="O1493" s="7" t="str">
        <f>IF(N1493="","",VLOOKUP(N1493,Mestre!$B$2:$C$13,2,FALSE))</f>
        <v>Trimestre 4</v>
      </c>
      <c r="R1493"/>
      <c r="S1493"/>
      <c r="T1493"/>
    </row>
    <row r="1494" spans="3:20" ht="15" x14ac:dyDescent="0.25">
      <c r="C1494" s="8" t="s">
        <v>1835</v>
      </c>
      <c r="D1494" s="9" t="s">
        <v>1456</v>
      </c>
      <c r="F1494" s="10">
        <v>43739</v>
      </c>
      <c r="G1494" s="11">
        <v>968.82</v>
      </c>
      <c r="H1494" s="11">
        <v>199.96</v>
      </c>
      <c r="K1494" s="11">
        <v>1168.78</v>
      </c>
      <c r="L1494" s="11" t="s">
        <v>1140</v>
      </c>
      <c r="M1494" s="7" t="str">
        <f t="shared" si="46"/>
        <v>VODAFONE ESPAÑA, SAU</v>
      </c>
      <c r="N1494" s="12">
        <f t="shared" si="47"/>
        <v>10</v>
      </c>
      <c r="O1494" s="7" t="str">
        <f>IF(N1494="","",VLOOKUP(N1494,Mestre!$B$2:$C$13,2,FALSE))</f>
        <v>Trimestre 4</v>
      </c>
      <c r="R1494"/>
      <c r="S1494"/>
      <c r="T1494"/>
    </row>
    <row r="1495" spans="3:20" ht="15" x14ac:dyDescent="0.25">
      <c r="C1495" s="8" t="s">
        <v>1886</v>
      </c>
      <c r="D1495" s="9">
        <v>3369</v>
      </c>
      <c r="F1495" s="10">
        <v>43725</v>
      </c>
      <c r="G1495" s="11">
        <v>610</v>
      </c>
      <c r="H1495" s="11">
        <v>128.1</v>
      </c>
      <c r="K1495" s="11">
        <v>738.1</v>
      </c>
      <c r="L1495" s="11" t="s">
        <v>1432</v>
      </c>
      <c r="M1495" s="7" t="str">
        <f t="shared" si="46"/>
        <v>Manuel Exposito Jordán</v>
      </c>
      <c r="N1495" s="12">
        <f t="shared" si="47"/>
        <v>9</v>
      </c>
      <c r="O1495" s="7" t="str">
        <f>IF(N1495="","",VLOOKUP(N1495,Mestre!$B$2:$C$13,2,FALSE))</f>
        <v>Trimestre 3</v>
      </c>
      <c r="R1495"/>
      <c r="S1495"/>
      <c r="T1495"/>
    </row>
    <row r="1496" spans="3:20" ht="15" x14ac:dyDescent="0.25">
      <c r="C1496" s="8" t="s">
        <v>1886</v>
      </c>
      <c r="D1496" s="9">
        <v>3370</v>
      </c>
      <c r="F1496" s="10">
        <v>43725</v>
      </c>
      <c r="G1496" s="11">
        <v>120</v>
      </c>
      <c r="H1496" s="11">
        <v>25.2</v>
      </c>
      <c r="K1496" s="11">
        <v>145.19999999999999</v>
      </c>
      <c r="L1496" s="11" t="s">
        <v>1433</v>
      </c>
      <c r="M1496" s="7" t="str">
        <f t="shared" si="46"/>
        <v>Manuel Exposito Jordán</v>
      </c>
      <c r="N1496" s="12">
        <f t="shared" si="47"/>
        <v>9</v>
      </c>
      <c r="O1496" s="7" t="str">
        <f>IF(N1496="","",VLOOKUP(N1496,Mestre!$B$2:$C$13,2,FALSE))</f>
        <v>Trimestre 3</v>
      </c>
      <c r="R1496"/>
      <c r="S1496"/>
      <c r="T1496"/>
    </row>
    <row r="1497" spans="3:20" ht="15" x14ac:dyDescent="0.25">
      <c r="C1497" s="8" t="s">
        <v>1844</v>
      </c>
      <c r="D1497" s="9" t="s">
        <v>1434</v>
      </c>
      <c r="F1497" s="10">
        <v>43738</v>
      </c>
      <c r="G1497" s="11">
        <v>782</v>
      </c>
      <c r="H1497" s="11">
        <v>164.22</v>
      </c>
      <c r="K1497" s="11">
        <v>946.22</v>
      </c>
      <c r="L1497" s="11" t="s">
        <v>1333</v>
      </c>
      <c r="M1497" s="7" t="str">
        <f t="shared" si="46"/>
        <v>LOOMIS SPAIN, S.A.</v>
      </c>
      <c r="N1497" s="12">
        <f t="shared" si="47"/>
        <v>9</v>
      </c>
      <c r="O1497" s="7" t="str">
        <f>IF(N1497="","",VLOOKUP(N1497,Mestre!$B$2:$C$13,2,FALSE))</f>
        <v>Trimestre 3</v>
      </c>
      <c r="R1497"/>
      <c r="S1497"/>
      <c r="T1497"/>
    </row>
    <row r="1498" spans="3:20" ht="15" x14ac:dyDescent="0.25">
      <c r="C1498" s="8" t="s">
        <v>1844</v>
      </c>
      <c r="D1498" s="9" t="s">
        <v>1435</v>
      </c>
      <c r="F1498" s="10">
        <v>43738</v>
      </c>
      <c r="G1498" s="11">
        <v>759</v>
      </c>
      <c r="H1498" s="11">
        <v>159.38999999999999</v>
      </c>
      <c r="K1498" s="11">
        <v>918.39</v>
      </c>
      <c r="L1498" s="11" t="s">
        <v>1333</v>
      </c>
      <c r="M1498" s="7" t="str">
        <f t="shared" si="46"/>
        <v>LOOMIS SPAIN, S.A.</v>
      </c>
      <c r="N1498" s="12">
        <f t="shared" si="47"/>
        <v>9</v>
      </c>
      <c r="O1498" s="7" t="str">
        <f>IF(N1498="","",VLOOKUP(N1498,Mestre!$B$2:$C$13,2,FALSE))</f>
        <v>Trimestre 3</v>
      </c>
      <c r="R1498"/>
      <c r="S1498"/>
      <c r="T1498"/>
    </row>
    <row r="1499" spans="3:20" ht="15" x14ac:dyDescent="0.25">
      <c r="C1499" s="8" t="s">
        <v>1855</v>
      </c>
      <c r="D1499" s="9">
        <v>20192107</v>
      </c>
      <c r="F1499" s="10">
        <v>43738</v>
      </c>
      <c r="G1499" s="11">
        <v>913.21</v>
      </c>
      <c r="H1499" s="11">
        <v>191.77</v>
      </c>
      <c r="K1499" s="11">
        <v>1104.98</v>
      </c>
      <c r="L1499" s="11" t="s">
        <v>41</v>
      </c>
      <c r="M1499" s="7" t="str">
        <f t="shared" si="46"/>
        <v>DULECENTRE SA</v>
      </c>
      <c r="N1499" s="12">
        <f t="shared" si="47"/>
        <v>9</v>
      </c>
      <c r="O1499" s="7" t="str">
        <f>IF(N1499="","",VLOOKUP(N1499,Mestre!$B$2:$C$13,2,FALSE))</f>
        <v>Trimestre 3</v>
      </c>
      <c r="R1499"/>
      <c r="S1499"/>
      <c r="T1499"/>
    </row>
    <row r="1500" spans="3:20" ht="15" x14ac:dyDescent="0.25">
      <c r="C1500" s="8" t="s">
        <v>1866</v>
      </c>
      <c r="D1500" s="9" t="s">
        <v>1453</v>
      </c>
      <c r="F1500" s="10">
        <v>43741</v>
      </c>
      <c r="G1500" s="11">
        <v>438.53</v>
      </c>
      <c r="H1500" s="11">
        <v>92.09</v>
      </c>
      <c r="K1500" s="11">
        <v>530.62</v>
      </c>
      <c r="L1500" s="11" t="s">
        <v>78</v>
      </c>
      <c r="M1500" s="7" t="str">
        <f t="shared" si="46"/>
        <v>ANTONIO FERNANDEZ LEYVA (COMERCIAL DELTA</v>
      </c>
      <c r="N1500" s="12">
        <f t="shared" si="47"/>
        <v>10</v>
      </c>
      <c r="O1500" s="7" t="str">
        <f>IF(N1500="","",VLOOKUP(N1500,Mestre!$B$2:$C$13,2,FALSE))</f>
        <v>Trimestre 4</v>
      </c>
      <c r="R1500"/>
      <c r="S1500"/>
      <c r="T1500"/>
    </row>
    <row r="1501" spans="3:20" ht="15" x14ac:dyDescent="0.25">
      <c r="C1501" s="8" t="s">
        <v>1865</v>
      </c>
      <c r="D1501" s="9">
        <v>190722</v>
      </c>
      <c r="F1501" s="10">
        <v>43747</v>
      </c>
      <c r="G1501" s="11">
        <v>1145.73</v>
      </c>
      <c r="H1501" s="11">
        <v>240.6</v>
      </c>
      <c r="K1501" s="11">
        <v>1386.33</v>
      </c>
      <c r="L1501" s="11" t="s">
        <v>78</v>
      </c>
      <c r="M1501" s="7" t="str">
        <f t="shared" si="46"/>
        <v>SICAL SL</v>
      </c>
      <c r="N1501" s="12">
        <f t="shared" si="47"/>
        <v>10</v>
      </c>
      <c r="O1501" s="7" t="str">
        <f>IF(N1501="","",VLOOKUP(N1501,Mestre!$B$2:$C$13,2,FALSE))</f>
        <v>Trimestre 4</v>
      </c>
      <c r="R1501"/>
      <c r="S1501"/>
      <c r="T1501"/>
    </row>
    <row r="1502" spans="3:20" ht="15" x14ac:dyDescent="0.25">
      <c r="C1502" s="8" t="s">
        <v>1892</v>
      </c>
      <c r="D1502" s="9">
        <v>420</v>
      </c>
      <c r="F1502" s="10">
        <v>43738</v>
      </c>
      <c r="G1502" s="11">
        <v>1338.18</v>
      </c>
      <c r="H1502" s="11">
        <v>281.02</v>
      </c>
      <c r="K1502" s="11">
        <v>1619.2</v>
      </c>
      <c r="L1502" s="11" t="s">
        <v>78</v>
      </c>
      <c r="M1502" s="7" t="str">
        <f t="shared" si="46"/>
        <v>CEMI , S.A</v>
      </c>
      <c r="N1502" s="12">
        <f t="shared" si="47"/>
        <v>9</v>
      </c>
      <c r="O1502" s="7" t="str">
        <f>IF(N1502="","",VLOOKUP(N1502,Mestre!$B$2:$C$13,2,FALSE))</f>
        <v>Trimestre 3</v>
      </c>
      <c r="R1502"/>
      <c r="S1502"/>
      <c r="T1502"/>
    </row>
    <row r="1503" spans="3:20" ht="15" x14ac:dyDescent="0.25">
      <c r="C1503" s="8" t="s">
        <v>1901</v>
      </c>
      <c r="D1503" s="9">
        <v>1529</v>
      </c>
      <c r="F1503" s="10">
        <v>43738</v>
      </c>
      <c r="G1503" s="11">
        <v>204.12</v>
      </c>
      <c r="H1503" s="11">
        <v>42.87</v>
      </c>
      <c r="K1503" s="11">
        <v>246.99</v>
      </c>
      <c r="L1503" s="11" t="s">
        <v>5</v>
      </c>
      <c r="M1503" s="7" t="str">
        <f t="shared" si="46"/>
        <v>PERSUMAR, S.L.</v>
      </c>
      <c r="N1503" s="12">
        <f t="shared" si="47"/>
        <v>9</v>
      </c>
      <c r="O1503" s="7" t="str">
        <f>IF(N1503="","",VLOOKUP(N1503,Mestre!$B$2:$C$13,2,FALSE))</f>
        <v>Trimestre 3</v>
      </c>
      <c r="R1503"/>
      <c r="S1503"/>
      <c r="T1503"/>
    </row>
    <row r="1504" spans="3:20" ht="15" x14ac:dyDescent="0.25">
      <c r="C1504" s="8" t="s">
        <v>1901</v>
      </c>
      <c r="D1504" s="9">
        <v>1338</v>
      </c>
      <c r="F1504" s="10">
        <v>43707</v>
      </c>
      <c r="G1504" s="11">
        <v>204.12</v>
      </c>
      <c r="H1504" s="11">
        <v>42.87</v>
      </c>
      <c r="K1504" s="11">
        <v>246.99</v>
      </c>
      <c r="L1504" s="11" t="s">
        <v>5</v>
      </c>
      <c r="M1504" s="7" t="str">
        <f t="shared" si="46"/>
        <v>PERSUMAR, S.L.</v>
      </c>
      <c r="N1504" s="12">
        <f t="shared" si="47"/>
        <v>8</v>
      </c>
      <c r="O1504" s="7" t="str">
        <f>IF(N1504="","",VLOOKUP(N1504,Mestre!$B$2:$C$13,2,FALSE))</f>
        <v>Trimestre 3</v>
      </c>
      <c r="R1504"/>
      <c r="S1504"/>
      <c r="T1504"/>
    </row>
    <row r="1505" spans="3:20" ht="15" x14ac:dyDescent="0.25">
      <c r="C1505" s="8" t="s">
        <v>1901</v>
      </c>
      <c r="D1505" s="9">
        <v>1174</v>
      </c>
      <c r="F1505" s="10">
        <v>43676</v>
      </c>
      <c r="G1505" s="11">
        <v>453.6</v>
      </c>
      <c r="H1505" s="11">
        <v>95.26</v>
      </c>
      <c r="K1505" s="11">
        <v>548.86</v>
      </c>
      <c r="L1505" s="11" t="s">
        <v>5</v>
      </c>
      <c r="M1505" s="7" t="str">
        <f t="shared" si="46"/>
        <v>PERSUMAR, S.L.</v>
      </c>
      <c r="N1505" s="12">
        <f t="shared" si="47"/>
        <v>7</v>
      </c>
      <c r="O1505" s="7" t="str">
        <f>IF(N1505="","",VLOOKUP(N1505,Mestre!$B$2:$C$13,2,FALSE))</f>
        <v>Trimestre 3</v>
      </c>
      <c r="R1505"/>
      <c r="S1505"/>
      <c r="T1505"/>
    </row>
    <row r="1506" spans="3:20" ht="15" x14ac:dyDescent="0.25">
      <c r="C1506" s="8" t="s">
        <v>1926</v>
      </c>
      <c r="D1506" s="9" t="s">
        <v>1431</v>
      </c>
      <c r="F1506" s="10">
        <v>43735</v>
      </c>
      <c r="G1506" s="11">
        <v>780.39</v>
      </c>
      <c r="H1506" s="11">
        <v>163.88</v>
      </c>
      <c r="K1506" s="11">
        <v>944.27</v>
      </c>
      <c r="L1506" s="11" t="s">
        <v>78</v>
      </c>
      <c r="M1506" s="7" t="str">
        <f t="shared" si="46"/>
        <v>FORCH COMPONENTES PARA TALLER SL</v>
      </c>
      <c r="N1506" s="12">
        <f t="shared" si="47"/>
        <v>9</v>
      </c>
      <c r="O1506" s="7" t="str">
        <f>IF(N1506="","",VLOOKUP(N1506,Mestre!$B$2:$C$13,2,FALSE))</f>
        <v>Trimestre 3</v>
      </c>
      <c r="R1506"/>
      <c r="S1506"/>
      <c r="T1506"/>
    </row>
    <row r="1507" spans="3:20" ht="15" x14ac:dyDescent="0.25">
      <c r="C1507" s="8" t="s">
        <v>1930</v>
      </c>
      <c r="D1507" s="9" t="s">
        <v>1442</v>
      </c>
      <c r="F1507" s="10">
        <v>43749</v>
      </c>
      <c r="G1507" s="11">
        <v>135</v>
      </c>
      <c r="H1507" s="11">
        <v>28.35</v>
      </c>
      <c r="K1507" s="11">
        <v>163.35</v>
      </c>
      <c r="L1507" s="11" t="s">
        <v>1444</v>
      </c>
      <c r="M1507" s="7" t="str">
        <f t="shared" si="46"/>
        <v>SERGIO JODAR GIL</v>
      </c>
      <c r="N1507" s="12">
        <f t="shared" si="47"/>
        <v>10</v>
      </c>
      <c r="O1507" s="7" t="str">
        <f>IF(N1507="","",VLOOKUP(N1507,Mestre!$B$2:$C$13,2,FALSE))</f>
        <v>Trimestre 4</v>
      </c>
      <c r="R1507"/>
      <c r="S1507"/>
      <c r="T1507"/>
    </row>
    <row r="1508" spans="3:20" ht="15" x14ac:dyDescent="0.25">
      <c r="C1508" s="8" t="s">
        <v>1930</v>
      </c>
      <c r="D1508" s="9" t="s">
        <v>1445</v>
      </c>
      <c r="F1508" s="10">
        <v>43749</v>
      </c>
      <c r="G1508" s="11">
        <v>528</v>
      </c>
      <c r="H1508" s="11">
        <v>110.88</v>
      </c>
      <c r="K1508" s="11">
        <v>638.88</v>
      </c>
      <c r="L1508" s="11" t="s">
        <v>1444</v>
      </c>
      <c r="M1508" s="7" t="str">
        <f t="shared" si="46"/>
        <v>SERGIO JODAR GIL</v>
      </c>
      <c r="N1508" s="12">
        <f t="shared" si="47"/>
        <v>10</v>
      </c>
      <c r="O1508" s="7" t="str">
        <f>IF(N1508="","",VLOOKUP(N1508,Mestre!$B$2:$C$13,2,FALSE))</f>
        <v>Trimestre 4</v>
      </c>
      <c r="R1508"/>
      <c r="S1508"/>
      <c r="T1508"/>
    </row>
    <row r="1509" spans="3:20" ht="15" x14ac:dyDescent="0.25">
      <c r="C1509" s="8" t="s">
        <v>1930</v>
      </c>
      <c r="D1509" s="9" t="s">
        <v>1446</v>
      </c>
      <c r="F1509" s="10">
        <v>43749</v>
      </c>
      <c r="G1509" s="11">
        <v>105</v>
      </c>
      <c r="H1509" s="11">
        <v>22.05</v>
      </c>
      <c r="K1509" s="11">
        <v>127.05</v>
      </c>
      <c r="L1509" s="11" t="s">
        <v>1447</v>
      </c>
      <c r="M1509" s="7" t="str">
        <f t="shared" si="46"/>
        <v>SERGIO JODAR GIL</v>
      </c>
      <c r="N1509" s="12">
        <f t="shared" si="47"/>
        <v>10</v>
      </c>
      <c r="O1509" s="7" t="str">
        <f>IF(N1509="","",VLOOKUP(N1509,Mestre!$B$2:$C$13,2,FALSE))</f>
        <v>Trimestre 4</v>
      </c>
      <c r="R1509"/>
      <c r="S1509"/>
      <c r="T1509"/>
    </row>
    <row r="1510" spans="3:20" ht="15" x14ac:dyDescent="0.25">
      <c r="C1510" s="8" t="s">
        <v>1933</v>
      </c>
      <c r="D1510" s="9" t="s">
        <v>1454</v>
      </c>
      <c r="F1510" s="10">
        <v>43739</v>
      </c>
      <c r="G1510" s="11">
        <v>244</v>
      </c>
      <c r="H1510" s="11">
        <v>51.24</v>
      </c>
      <c r="K1510" s="11">
        <v>295.24</v>
      </c>
      <c r="L1510" s="11" t="s">
        <v>78</v>
      </c>
      <c r="M1510" s="7" t="str">
        <f t="shared" si="46"/>
        <v>INTERTRONIC INTERNACIONAL SL</v>
      </c>
      <c r="N1510" s="12">
        <f t="shared" si="47"/>
        <v>10</v>
      </c>
      <c r="O1510" s="7" t="str">
        <f>IF(N1510="","",VLOOKUP(N1510,Mestre!$B$2:$C$13,2,FALSE))</f>
        <v>Trimestre 4</v>
      </c>
      <c r="R1510"/>
      <c r="S1510"/>
      <c r="T1510"/>
    </row>
    <row r="1511" spans="3:20" ht="15" x14ac:dyDescent="0.25">
      <c r="C1511" s="8" t="s">
        <v>1975</v>
      </c>
      <c r="D1511" s="9">
        <v>1269</v>
      </c>
      <c r="F1511" s="10">
        <v>43738</v>
      </c>
      <c r="G1511" s="11">
        <v>57040</v>
      </c>
      <c r="H1511" s="11">
        <v>11978.4</v>
      </c>
      <c r="K1511" s="11">
        <v>69018.399999999994</v>
      </c>
      <c r="L1511" s="11" t="s">
        <v>1295</v>
      </c>
      <c r="M1511" s="7" t="str">
        <f t="shared" si="46"/>
        <v>FLOWBIRD ESPAÑA SLU</v>
      </c>
      <c r="N1511" s="12">
        <f t="shared" si="47"/>
        <v>9</v>
      </c>
      <c r="O1511" s="7" t="str">
        <f>IF(N1511="","",VLOOKUP(N1511,Mestre!$B$2:$C$13,2,FALSE))</f>
        <v>Trimestre 3</v>
      </c>
      <c r="R1511"/>
      <c r="S1511"/>
      <c r="T1511"/>
    </row>
    <row r="1512" spans="3:20" ht="15" x14ac:dyDescent="0.25">
      <c r="C1512" s="8" t="s">
        <v>1992</v>
      </c>
      <c r="D1512" s="9" t="s">
        <v>1449</v>
      </c>
      <c r="F1512" s="10">
        <v>43739</v>
      </c>
      <c r="G1512" s="11">
        <v>420.95</v>
      </c>
      <c r="H1512" s="11">
        <v>88.4</v>
      </c>
      <c r="K1512" s="11">
        <v>509.35</v>
      </c>
      <c r="L1512" s="11" t="s">
        <v>83</v>
      </c>
      <c r="M1512" s="7" t="str">
        <f t="shared" si="46"/>
        <v>REPARACIONES Y VULCANIZADOS JDF, S.L.</v>
      </c>
      <c r="N1512" s="12">
        <f t="shared" si="47"/>
        <v>10</v>
      </c>
      <c r="O1512" s="7" t="str">
        <f>IF(N1512="","",VLOOKUP(N1512,Mestre!$B$2:$C$13,2,FALSE))</f>
        <v>Trimestre 4</v>
      </c>
      <c r="R1512"/>
      <c r="S1512"/>
      <c r="T1512"/>
    </row>
    <row r="1513" spans="3:20" ht="15" x14ac:dyDescent="0.25">
      <c r="C1513" s="8" t="s">
        <v>1992</v>
      </c>
      <c r="D1513" s="9" t="s">
        <v>1448</v>
      </c>
      <c r="F1513" s="10">
        <v>43721</v>
      </c>
      <c r="G1513" s="11">
        <v>841.9</v>
      </c>
      <c r="H1513" s="11">
        <v>176.8</v>
      </c>
      <c r="K1513" s="11">
        <v>1018.7</v>
      </c>
      <c r="L1513" s="11" t="s">
        <v>83</v>
      </c>
      <c r="M1513" s="7" t="str">
        <f t="shared" si="46"/>
        <v>REPARACIONES Y VULCANIZADOS JDF, S.L.</v>
      </c>
      <c r="N1513" s="12">
        <f t="shared" si="47"/>
        <v>9</v>
      </c>
      <c r="O1513" s="7" t="str">
        <f>IF(N1513="","",VLOOKUP(N1513,Mestre!$B$2:$C$13,2,FALSE))</f>
        <v>Trimestre 3</v>
      </c>
      <c r="R1513"/>
      <c r="S1513"/>
      <c r="T1513"/>
    </row>
    <row r="1514" spans="3:20" ht="15" x14ac:dyDescent="0.25">
      <c r="C1514" s="8" t="s">
        <v>1998</v>
      </c>
      <c r="D1514" s="9">
        <v>94631</v>
      </c>
      <c r="F1514" s="10">
        <v>43738</v>
      </c>
      <c r="G1514" s="11">
        <v>110</v>
      </c>
      <c r="H1514" s="11">
        <v>11</v>
      </c>
      <c r="K1514" s="11">
        <v>121</v>
      </c>
      <c r="L1514" s="11" t="s">
        <v>1428</v>
      </c>
      <c r="M1514" s="7" t="str">
        <f t="shared" si="46"/>
        <v>CONTENIDORS PUBLICS DE CATALUNYA SA</v>
      </c>
      <c r="N1514" s="12">
        <f t="shared" si="47"/>
        <v>9</v>
      </c>
      <c r="O1514" s="7" t="str">
        <f>IF(N1514="","",VLOOKUP(N1514,Mestre!$B$2:$C$13,2,FALSE))</f>
        <v>Trimestre 3</v>
      </c>
      <c r="R1514"/>
      <c r="S1514"/>
      <c r="T1514"/>
    </row>
    <row r="1515" spans="3:20" ht="15" x14ac:dyDescent="0.25">
      <c r="C1515" s="8" t="s">
        <v>1998</v>
      </c>
      <c r="D1515" s="9" t="s">
        <v>1436</v>
      </c>
      <c r="E1515" s="8" t="s">
        <v>1862</v>
      </c>
      <c r="F1515" s="10">
        <v>43748</v>
      </c>
      <c r="G1515" s="11">
        <v>-137.28</v>
      </c>
      <c r="H1515" s="11">
        <v>-13.73</v>
      </c>
      <c r="K1515" s="11">
        <v>-151.01</v>
      </c>
      <c r="L1515" s="11" t="s">
        <v>1437</v>
      </c>
      <c r="M1515" s="7" t="str">
        <f t="shared" si="46"/>
        <v>CONTENIDORS PUBLICS DE CATALUNYA SA</v>
      </c>
      <c r="N1515" s="12">
        <f t="shared" si="47"/>
        <v>10</v>
      </c>
      <c r="O1515" s="7" t="str">
        <f>IF(N1515="","",VLOOKUP(N1515,Mestre!$B$2:$C$13,2,FALSE))</f>
        <v>Trimestre 4</v>
      </c>
      <c r="R1515"/>
      <c r="S1515"/>
      <c r="T1515"/>
    </row>
    <row r="1516" spans="3:20" ht="15" x14ac:dyDescent="0.25">
      <c r="C1516" s="8" t="s">
        <v>1998</v>
      </c>
      <c r="D1516" s="9" t="s">
        <v>1438</v>
      </c>
      <c r="E1516" s="8" t="s">
        <v>1862</v>
      </c>
      <c r="F1516" s="10">
        <v>43748</v>
      </c>
      <c r="G1516" s="11">
        <v>-633.6</v>
      </c>
      <c r="H1516" s="11">
        <v>-63.36</v>
      </c>
      <c r="K1516" s="11">
        <v>-696.96</v>
      </c>
      <c r="L1516" s="11" t="s">
        <v>1439</v>
      </c>
      <c r="M1516" s="7" t="str">
        <f t="shared" si="46"/>
        <v>CONTENIDORS PUBLICS DE CATALUNYA SA</v>
      </c>
      <c r="N1516" s="12">
        <f t="shared" si="47"/>
        <v>10</v>
      </c>
      <c r="O1516" s="7" t="str">
        <f>IF(N1516="","",VLOOKUP(N1516,Mestre!$B$2:$C$13,2,FALSE))</f>
        <v>Trimestre 4</v>
      </c>
      <c r="R1516"/>
      <c r="S1516"/>
      <c r="T1516"/>
    </row>
    <row r="1517" spans="3:20" ht="15" x14ac:dyDescent="0.25">
      <c r="C1517" s="8" t="s">
        <v>1998</v>
      </c>
      <c r="D1517" s="9" t="s">
        <v>1440</v>
      </c>
      <c r="E1517" s="8" t="s">
        <v>1862</v>
      </c>
      <c r="F1517" s="10">
        <v>43741</v>
      </c>
      <c r="G1517" s="11">
        <v>-1460</v>
      </c>
      <c r="H1517" s="11">
        <v>-146</v>
      </c>
      <c r="K1517" s="11">
        <v>-1606</v>
      </c>
      <c r="L1517" s="11" t="s">
        <v>1441</v>
      </c>
      <c r="M1517" s="7" t="str">
        <f t="shared" si="46"/>
        <v>CONTENIDORS PUBLICS DE CATALUNYA SA</v>
      </c>
      <c r="N1517" s="12">
        <f t="shared" si="47"/>
        <v>10</v>
      </c>
      <c r="O1517" s="7" t="str">
        <f>IF(N1517="","",VLOOKUP(N1517,Mestre!$B$2:$C$13,2,FALSE))</f>
        <v>Trimestre 4</v>
      </c>
      <c r="R1517"/>
      <c r="S1517"/>
      <c r="T1517"/>
    </row>
    <row r="1518" spans="3:20" ht="15" x14ac:dyDescent="0.25">
      <c r="C1518" s="8" t="s">
        <v>1998</v>
      </c>
      <c r="D1518" s="9">
        <v>94641</v>
      </c>
      <c r="F1518" s="10">
        <v>43748</v>
      </c>
      <c r="G1518" s="11">
        <v>330</v>
      </c>
      <c r="H1518" s="11">
        <v>33</v>
      </c>
      <c r="K1518" s="11">
        <v>363</v>
      </c>
      <c r="L1518" s="11" t="s">
        <v>1428</v>
      </c>
      <c r="M1518" s="7" t="str">
        <f t="shared" si="46"/>
        <v>CONTENIDORS PUBLICS DE CATALUNYA SA</v>
      </c>
      <c r="N1518" s="12">
        <f t="shared" si="47"/>
        <v>10</v>
      </c>
      <c r="O1518" s="7" t="str">
        <f>IF(N1518="","",VLOOKUP(N1518,Mestre!$B$2:$C$13,2,FALSE))</f>
        <v>Trimestre 4</v>
      </c>
      <c r="R1518"/>
      <c r="S1518"/>
      <c r="T1518"/>
    </row>
    <row r="1519" spans="3:20" ht="15" x14ac:dyDescent="0.25">
      <c r="C1519" s="8" t="s">
        <v>2001</v>
      </c>
      <c r="D1519" s="9" t="s">
        <v>1450</v>
      </c>
      <c r="F1519" s="10">
        <v>43741</v>
      </c>
      <c r="G1519" s="11">
        <v>79.489999999999995</v>
      </c>
      <c r="H1519" s="11">
        <v>16.690000000000001</v>
      </c>
      <c r="K1519" s="11">
        <v>96.18</v>
      </c>
      <c r="L1519" s="11" t="s">
        <v>1005</v>
      </c>
      <c r="M1519" s="7" t="str">
        <f t="shared" si="46"/>
        <v>GIRALT URBANA &amp; INDUSTRIAL SL</v>
      </c>
      <c r="N1519" s="12">
        <f t="shared" si="47"/>
        <v>10</v>
      </c>
      <c r="O1519" s="7" t="str">
        <f>IF(N1519="","",VLOOKUP(N1519,Mestre!$B$2:$C$13,2,FALSE))</f>
        <v>Trimestre 4</v>
      </c>
      <c r="R1519"/>
      <c r="S1519"/>
      <c r="T1519"/>
    </row>
    <row r="1520" spans="3:20" ht="15" x14ac:dyDescent="0.25">
      <c r="C1520" s="8" t="s">
        <v>2001</v>
      </c>
      <c r="D1520" s="9" t="s">
        <v>1451</v>
      </c>
      <c r="F1520" s="10">
        <v>43741</v>
      </c>
      <c r="G1520" s="11">
        <v>102.24</v>
      </c>
      <c r="H1520" s="11">
        <v>21.47</v>
      </c>
      <c r="K1520" s="11">
        <v>123.71</v>
      </c>
      <c r="L1520" s="11" t="s">
        <v>1452</v>
      </c>
      <c r="M1520" s="7" t="str">
        <f t="shared" si="46"/>
        <v>GIRALT URBANA &amp; INDUSTRIAL SL</v>
      </c>
      <c r="N1520" s="12">
        <f t="shared" si="47"/>
        <v>10</v>
      </c>
      <c r="O1520" s="7" t="str">
        <f>IF(N1520="","",VLOOKUP(N1520,Mestre!$B$2:$C$13,2,FALSE))</f>
        <v>Trimestre 4</v>
      </c>
      <c r="R1520"/>
      <c r="S1520"/>
      <c r="T1520"/>
    </row>
    <row r="1521" spans="3:20" ht="15" x14ac:dyDescent="0.25">
      <c r="C1521" s="8" t="s">
        <v>2009</v>
      </c>
      <c r="D1521" s="9">
        <v>547789</v>
      </c>
      <c r="F1521" s="10">
        <v>43741</v>
      </c>
      <c r="G1521" s="11">
        <v>1325</v>
      </c>
      <c r="H1521" s="11">
        <v>132.5</v>
      </c>
      <c r="K1521" s="11">
        <v>1457.5</v>
      </c>
      <c r="L1521" s="11" t="s">
        <v>1428</v>
      </c>
      <c r="M1521" s="7" t="str">
        <f t="shared" si="46"/>
        <v>FOMENT DEL RECICLATGE SA</v>
      </c>
      <c r="N1521" s="12">
        <f t="shared" si="47"/>
        <v>10</v>
      </c>
      <c r="O1521" s="7" t="str">
        <f>IF(N1521="","",VLOOKUP(N1521,Mestre!$B$2:$C$13,2,FALSE))</f>
        <v>Trimestre 4</v>
      </c>
      <c r="R1521"/>
      <c r="S1521"/>
      <c r="T1521"/>
    </row>
    <row r="1522" spans="3:20" ht="15" x14ac:dyDescent="0.25">
      <c r="C1522" s="8" t="s">
        <v>2009</v>
      </c>
      <c r="D1522" s="9">
        <v>547801</v>
      </c>
      <c r="F1522" s="10">
        <v>43748</v>
      </c>
      <c r="G1522" s="11">
        <v>265</v>
      </c>
      <c r="H1522" s="11">
        <v>26.5</v>
      </c>
      <c r="K1522" s="11">
        <v>291.5</v>
      </c>
      <c r="L1522" s="11" t="s">
        <v>1428</v>
      </c>
      <c r="M1522" s="7" t="str">
        <f t="shared" si="46"/>
        <v>FOMENT DEL RECICLATGE SA</v>
      </c>
      <c r="N1522" s="12">
        <f t="shared" si="47"/>
        <v>10</v>
      </c>
      <c r="O1522" s="7" t="str">
        <f>IF(N1522="","",VLOOKUP(N1522,Mestre!$B$2:$C$13,2,FALSE))</f>
        <v>Trimestre 4</v>
      </c>
      <c r="R1522"/>
      <c r="S1522"/>
      <c r="T1522"/>
    </row>
    <row r="1523" spans="3:20" ht="15" x14ac:dyDescent="0.25">
      <c r="C1523" s="8" t="s">
        <v>2009</v>
      </c>
      <c r="D1523" s="9">
        <v>545349</v>
      </c>
      <c r="F1523" s="10">
        <v>43738</v>
      </c>
      <c r="G1523" s="11">
        <v>528</v>
      </c>
      <c r="H1523" s="11">
        <v>52.8</v>
      </c>
      <c r="K1523" s="11">
        <v>580.79999999999995</v>
      </c>
      <c r="L1523" s="11" t="s">
        <v>1428</v>
      </c>
      <c r="M1523" s="7" t="str">
        <f t="shared" si="46"/>
        <v>FOMENT DEL RECICLATGE SA</v>
      </c>
      <c r="N1523" s="12">
        <f t="shared" si="47"/>
        <v>9</v>
      </c>
      <c r="O1523" s="7" t="str">
        <f>IF(N1523="","",VLOOKUP(N1523,Mestre!$B$2:$C$13,2,FALSE))</f>
        <v>Trimestre 3</v>
      </c>
      <c r="R1523"/>
      <c r="S1523"/>
      <c r="T1523"/>
    </row>
    <row r="1524" spans="3:20" ht="15" x14ac:dyDescent="0.25">
      <c r="C1524" s="8" t="s">
        <v>2009</v>
      </c>
      <c r="D1524" s="9">
        <v>544846</v>
      </c>
      <c r="F1524" s="10">
        <v>43708</v>
      </c>
      <c r="G1524" s="11">
        <v>432</v>
      </c>
      <c r="H1524" s="11">
        <v>43.2</v>
      </c>
      <c r="K1524" s="11">
        <v>475.2</v>
      </c>
      <c r="L1524" s="11" t="s">
        <v>1428</v>
      </c>
      <c r="M1524" s="7" t="str">
        <f t="shared" si="46"/>
        <v>FOMENT DEL RECICLATGE SA</v>
      </c>
      <c r="N1524" s="12">
        <f t="shared" si="47"/>
        <v>8</v>
      </c>
      <c r="O1524" s="7" t="str">
        <f>IF(N1524="","",VLOOKUP(N1524,Mestre!$B$2:$C$13,2,FALSE))</f>
        <v>Trimestre 3</v>
      </c>
      <c r="R1524"/>
      <c r="S1524"/>
      <c r="T1524"/>
    </row>
    <row r="1525" spans="3:20" ht="15" x14ac:dyDescent="0.25">
      <c r="C1525" s="8" t="s">
        <v>2009</v>
      </c>
      <c r="D1525" s="9">
        <v>540579</v>
      </c>
      <c r="F1525" s="10">
        <v>43708</v>
      </c>
      <c r="G1525" s="11">
        <v>720</v>
      </c>
      <c r="H1525" s="11">
        <v>72</v>
      </c>
      <c r="K1525" s="11">
        <v>792</v>
      </c>
      <c r="L1525" s="11" t="s">
        <v>1428</v>
      </c>
      <c r="M1525" s="7" t="str">
        <f t="shared" si="46"/>
        <v>FOMENT DEL RECICLATGE SA</v>
      </c>
      <c r="N1525" s="12">
        <f t="shared" si="47"/>
        <v>8</v>
      </c>
      <c r="O1525" s="7" t="str">
        <f>IF(N1525="","",VLOOKUP(N1525,Mestre!$B$2:$C$13,2,FALSE))</f>
        <v>Trimestre 3</v>
      </c>
      <c r="R1525"/>
      <c r="S1525"/>
      <c r="T1525"/>
    </row>
    <row r="1526" spans="3:20" ht="15" x14ac:dyDescent="0.25">
      <c r="C1526" s="8" t="s">
        <v>2009</v>
      </c>
      <c r="D1526" s="9">
        <v>547788</v>
      </c>
      <c r="F1526" s="10">
        <v>43738</v>
      </c>
      <c r="G1526" s="11">
        <v>1590</v>
      </c>
      <c r="H1526" s="11">
        <v>159</v>
      </c>
      <c r="K1526" s="11">
        <v>1749</v>
      </c>
      <c r="L1526" s="11" t="s">
        <v>1428</v>
      </c>
      <c r="M1526" s="7" t="str">
        <f t="shared" si="46"/>
        <v>FOMENT DEL RECICLATGE SA</v>
      </c>
      <c r="N1526" s="12">
        <f t="shared" si="47"/>
        <v>9</v>
      </c>
      <c r="O1526" s="7" t="str">
        <f>IF(N1526="","",VLOOKUP(N1526,Mestre!$B$2:$C$13,2,FALSE))</f>
        <v>Trimestre 3</v>
      </c>
      <c r="R1526"/>
      <c r="S1526"/>
      <c r="T1526"/>
    </row>
    <row r="1527" spans="3:20" ht="15" x14ac:dyDescent="0.25">
      <c r="C1527" s="8" t="s">
        <v>2078</v>
      </c>
      <c r="D1527" s="9" t="s">
        <v>1430</v>
      </c>
      <c r="F1527" s="10">
        <v>43721</v>
      </c>
      <c r="G1527" s="11">
        <v>146.06</v>
      </c>
      <c r="H1527" s="11">
        <v>30.67</v>
      </c>
      <c r="K1527" s="11">
        <v>176.73</v>
      </c>
      <c r="L1527" s="11" t="s">
        <v>78</v>
      </c>
      <c r="M1527" s="7" t="str">
        <f t="shared" si="46"/>
        <v>TALLERS MANTENIMENT MEDI AMBIENT SL</v>
      </c>
      <c r="N1527" s="12">
        <f t="shared" si="47"/>
        <v>9</v>
      </c>
      <c r="O1527" s="7" t="str">
        <f>IF(N1527="","",VLOOKUP(N1527,Mestre!$B$2:$C$13,2,FALSE))</f>
        <v>Trimestre 3</v>
      </c>
      <c r="R1527"/>
      <c r="S1527"/>
      <c r="T1527"/>
    </row>
    <row r="1528" spans="3:20" ht="15" x14ac:dyDescent="0.25">
      <c r="C1528" s="8" t="s">
        <v>2078</v>
      </c>
      <c r="D1528" s="9" t="s">
        <v>1429</v>
      </c>
      <c r="F1528" s="10">
        <v>43711</v>
      </c>
      <c r="G1528" s="11">
        <v>46.5</v>
      </c>
      <c r="H1528" s="11">
        <v>9.77</v>
      </c>
      <c r="K1528" s="11">
        <v>56.27</v>
      </c>
      <c r="L1528" s="11" t="s">
        <v>78</v>
      </c>
      <c r="M1528" s="7" t="str">
        <f t="shared" si="46"/>
        <v>TALLERS MANTENIMENT MEDI AMBIENT SL</v>
      </c>
      <c r="N1528" s="12">
        <f t="shared" si="47"/>
        <v>9</v>
      </c>
      <c r="O1528" s="7" t="str">
        <f>IF(N1528="","",VLOOKUP(N1528,Mestre!$B$2:$C$13,2,FALSE))</f>
        <v>Trimestre 3</v>
      </c>
      <c r="R1528"/>
      <c r="S1528"/>
      <c r="T1528"/>
    </row>
    <row r="1529" spans="3:20" ht="15" x14ac:dyDescent="0.25">
      <c r="C1529" s="8" t="s">
        <v>2103</v>
      </c>
      <c r="D1529" s="9" t="s">
        <v>1427</v>
      </c>
      <c r="F1529" s="10">
        <v>43738</v>
      </c>
      <c r="G1529" s="11">
        <v>1678</v>
      </c>
      <c r="H1529" s="11">
        <v>167.8</v>
      </c>
      <c r="K1529" s="11">
        <v>1845.8</v>
      </c>
      <c r="L1529" s="11" t="s">
        <v>904</v>
      </c>
      <c r="M1529" s="7" t="str">
        <f t="shared" si="46"/>
        <v>BC TRANS HOOK LOGISTICS SL</v>
      </c>
      <c r="N1529" s="12">
        <f t="shared" si="47"/>
        <v>9</v>
      </c>
      <c r="O1529" s="7" t="str">
        <f>IF(N1529="","",VLOOKUP(N1529,Mestre!$B$2:$C$13,2,FALSE))</f>
        <v>Trimestre 3</v>
      </c>
      <c r="R1529"/>
      <c r="S1529"/>
      <c r="T1529"/>
    </row>
    <row r="1530" spans="3:20" ht="15" x14ac:dyDescent="0.25">
      <c r="C1530" s="8" t="s">
        <v>2047</v>
      </c>
      <c r="D1530" s="9">
        <v>7112772</v>
      </c>
      <c r="F1530" s="10">
        <v>43748</v>
      </c>
      <c r="G1530" s="11">
        <v>2725.84</v>
      </c>
      <c r="K1530" s="11">
        <v>2725.84</v>
      </c>
      <c r="L1530" s="11" t="s">
        <v>486</v>
      </c>
      <c r="M1530" s="7" t="str">
        <f t="shared" si="46"/>
        <v>COMERCIA GLOBAL PAYMENTS ENT. PAGO, SL</v>
      </c>
      <c r="N1530" s="12">
        <f t="shared" si="47"/>
        <v>10</v>
      </c>
      <c r="O1530" s="7" t="str">
        <f>IF(N1530="","",VLOOKUP(N1530,Mestre!$B$2:$C$13,2,FALSE))</f>
        <v>Trimestre 4</v>
      </c>
      <c r="R1530"/>
      <c r="S1530"/>
      <c r="T1530"/>
    </row>
    <row r="1531" spans="3:20" ht="15" x14ac:dyDescent="0.25">
      <c r="C1531" s="8" t="s">
        <v>1831</v>
      </c>
      <c r="D1531" s="9" t="s">
        <v>1457</v>
      </c>
      <c r="F1531" s="10">
        <v>43739</v>
      </c>
      <c r="G1531" s="11">
        <v>454.62</v>
      </c>
      <c r="H1531" s="11">
        <v>95.47</v>
      </c>
      <c r="K1531" s="11">
        <v>550.09</v>
      </c>
      <c r="L1531" s="11" t="s">
        <v>218</v>
      </c>
      <c r="M1531" s="7" t="str">
        <f t="shared" si="46"/>
        <v>ZARDOYA OTIS, S.A.</v>
      </c>
      <c r="N1531" s="12">
        <f t="shared" si="47"/>
        <v>10</v>
      </c>
      <c r="O1531" s="7" t="str">
        <f>IF(N1531="","",VLOOKUP(N1531,Mestre!$B$2:$C$13,2,FALSE))</f>
        <v>Trimestre 4</v>
      </c>
      <c r="R1531"/>
      <c r="S1531"/>
      <c r="T1531"/>
    </row>
    <row r="1532" spans="3:20" ht="15" x14ac:dyDescent="0.25">
      <c r="C1532" s="8" t="s">
        <v>1979</v>
      </c>
      <c r="D1532" s="9" t="s">
        <v>1467</v>
      </c>
      <c r="F1532" s="10">
        <v>43710</v>
      </c>
      <c r="G1532" s="11">
        <v>240</v>
      </c>
      <c r="H1532" s="11">
        <v>50.4</v>
      </c>
      <c r="K1532" s="11">
        <v>290.39999999999998</v>
      </c>
      <c r="L1532" s="11" t="s">
        <v>597</v>
      </c>
      <c r="M1532" s="7" t="str">
        <f t="shared" si="46"/>
        <v>HERRERIA CERRAJERIA HERNANDEZ SL</v>
      </c>
      <c r="N1532" s="12">
        <f t="shared" si="47"/>
        <v>9</v>
      </c>
      <c r="O1532" s="7" t="str">
        <f>IF(N1532="","",VLOOKUP(N1532,Mestre!$B$2:$C$13,2,FALSE))</f>
        <v>Trimestre 3</v>
      </c>
      <c r="R1532"/>
      <c r="S1532"/>
      <c r="T1532"/>
    </row>
    <row r="1533" spans="3:20" ht="15" x14ac:dyDescent="0.25">
      <c r="C1533" s="8" t="s">
        <v>1841</v>
      </c>
      <c r="D1533" s="9" t="s">
        <v>1469</v>
      </c>
      <c r="F1533" s="10">
        <v>43738</v>
      </c>
      <c r="G1533" s="11">
        <v>10.26</v>
      </c>
      <c r="H1533" s="11">
        <v>2.15</v>
      </c>
      <c r="K1533" s="11">
        <v>12.41</v>
      </c>
      <c r="L1533" s="11" t="s">
        <v>1470</v>
      </c>
      <c r="M1533" s="7" t="str">
        <f t="shared" si="46"/>
        <v>ECTA-3 IMATGE SL</v>
      </c>
      <c r="N1533" s="12">
        <f t="shared" si="47"/>
        <v>9</v>
      </c>
      <c r="O1533" s="7" t="str">
        <f>IF(N1533="","",VLOOKUP(N1533,Mestre!$B$2:$C$13,2,FALSE))</f>
        <v>Trimestre 3</v>
      </c>
      <c r="R1533"/>
      <c r="S1533"/>
      <c r="T1533"/>
    </row>
    <row r="1534" spans="3:20" ht="15" x14ac:dyDescent="0.25">
      <c r="C1534" s="8" t="s">
        <v>1836</v>
      </c>
      <c r="D1534" s="9">
        <v>190025</v>
      </c>
      <c r="F1534" s="10">
        <v>43739</v>
      </c>
      <c r="G1534" s="11">
        <v>120</v>
      </c>
      <c r="H1534" s="11">
        <v>25.2</v>
      </c>
      <c r="K1534" s="11">
        <v>145.19999999999999</v>
      </c>
      <c r="L1534" s="11" t="s">
        <v>199</v>
      </c>
      <c r="M1534" s="7" t="str">
        <f t="shared" si="46"/>
        <v>PRECISION CONSULTING SL</v>
      </c>
      <c r="N1534" s="12">
        <f t="shared" si="47"/>
        <v>10</v>
      </c>
      <c r="O1534" s="7" t="str">
        <f>IF(N1534="","",VLOOKUP(N1534,Mestre!$B$2:$C$13,2,FALSE))</f>
        <v>Trimestre 4</v>
      </c>
      <c r="R1534"/>
      <c r="S1534"/>
      <c r="T1534"/>
    </row>
    <row r="1535" spans="3:20" ht="15" x14ac:dyDescent="0.25">
      <c r="C1535" s="8" t="s">
        <v>1836</v>
      </c>
      <c r="D1535" s="9">
        <v>190078</v>
      </c>
      <c r="F1535" s="10">
        <v>43752</v>
      </c>
      <c r="G1535" s="11">
        <v>740</v>
      </c>
      <c r="H1535" s="11">
        <v>155.4</v>
      </c>
      <c r="K1535" s="11">
        <v>895.4</v>
      </c>
      <c r="L1535" s="11" t="s">
        <v>197</v>
      </c>
      <c r="M1535" s="7" t="str">
        <f t="shared" si="46"/>
        <v>PRECISION CONSULTING SL</v>
      </c>
      <c r="N1535" s="12">
        <f t="shared" si="47"/>
        <v>10</v>
      </c>
      <c r="O1535" s="7" t="str">
        <f>IF(N1535="","",VLOOKUP(N1535,Mestre!$B$2:$C$13,2,FALSE))</f>
        <v>Trimestre 4</v>
      </c>
      <c r="R1535"/>
      <c r="S1535"/>
      <c r="T1535"/>
    </row>
    <row r="1536" spans="3:20" ht="15" x14ac:dyDescent="0.25">
      <c r="C1536" s="8" t="s">
        <v>1876</v>
      </c>
      <c r="D1536" s="9">
        <v>19003343</v>
      </c>
      <c r="F1536" s="10">
        <v>43753</v>
      </c>
      <c r="G1536" s="11">
        <v>856.35</v>
      </c>
      <c r="H1536" s="11">
        <v>179.83</v>
      </c>
      <c r="K1536" s="11">
        <v>1036.18</v>
      </c>
      <c r="L1536" s="11" t="s">
        <v>78</v>
      </c>
      <c r="M1536" s="7" t="str">
        <f t="shared" si="46"/>
        <v>GRAU, MAQUINARIA I SERVEI INTEGRAL, S.A.</v>
      </c>
      <c r="N1536" s="12">
        <f t="shared" si="47"/>
        <v>10</v>
      </c>
      <c r="O1536" s="7" t="str">
        <f>IF(N1536="","",VLOOKUP(N1536,Mestre!$B$2:$C$13,2,FALSE))</f>
        <v>Trimestre 4</v>
      </c>
      <c r="R1536"/>
      <c r="S1536"/>
      <c r="T1536"/>
    </row>
    <row r="1537" spans="3:20" ht="15" x14ac:dyDescent="0.25">
      <c r="C1537" s="8" t="s">
        <v>1881</v>
      </c>
      <c r="D1537" s="9">
        <v>102166</v>
      </c>
      <c r="F1537" s="10">
        <v>43752</v>
      </c>
      <c r="G1537" s="11">
        <v>14.73</v>
      </c>
      <c r="H1537" s="11">
        <v>3.09</v>
      </c>
      <c r="K1537" s="11">
        <v>17.82</v>
      </c>
      <c r="L1537" s="11" t="s">
        <v>78</v>
      </c>
      <c r="M1537" s="7" t="str">
        <f t="shared" si="46"/>
        <v>RECANVIS BRUGUES MOTOR, S.L.</v>
      </c>
      <c r="N1537" s="12">
        <f t="shared" si="47"/>
        <v>10</v>
      </c>
      <c r="O1537" s="7" t="str">
        <f>IF(N1537="","",VLOOKUP(N1537,Mestre!$B$2:$C$13,2,FALSE))</f>
        <v>Trimestre 4</v>
      </c>
      <c r="R1537"/>
      <c r="S1537"/>
      <c r="T1537"/>
    </row>
    <row r="1538" spans="3:20" ht="15" x14ac:dyDescent="0.25">
      <c r="C1538" s="8" t="s">
        <v>1871</v>
      </c>
      <c r="D1538" s="9" t="s">
        <v>1474</v>
      </c>
      <c r="F1538" s="10">
        <v>43728</v>
      </c>
      <c r="G1538" s="11">
        <v>216.23</v>
      </c>
      <c r="H1538" s="11">
        <v>45.41</v>
      </c>
      <c r="K1538" s="11">
        <v>261.64</v>
      </c>
      <c r="L1538" s="11" t="s">
        <v>105</v>
      </c>
      <c r="M1538" s="7" t="str">
        <f t="shared" si="46"/>
        <v>RENAULT TRUCK CENTER SAU</v>
      </c>
      <c r="N1538" s="12">
        <f t="shared" si="47"/>
        <v>9</v>
      </c>
      <c r="O1538" s="7" t="str">
        <f>IF(N1538="","",VLOOKUP(N1538,Mestre!$B$2:$C$13,2,FALSE))</f>
        <v>Trimestre 3</v>
      </c>
      <c r="R1538"/>
      <c r="S1538"/>
      <c r="T1538"/>
    </row>
    <row r="1539" spans="3:20" ht="15" x14ac:dyDescent="0.25">
      <c r="C1539" s="8" t="s">
        <v>1871</v>
      </c>
      <c r="D1539" s="9" t="s">
        <v>1475</v>
      </c>
      <c r="F1539" s="10">
        <v>43728</v>
      </c>
      <c r="G1539" s="11">
        <v>30.3</v>
      </c>
      <c r="H1539" s="11">
        <v>6.36</v>
      </c>
      <c r="K1539" s="11">
        <v>36.659999999999997</v>
      </c>
      <c r="L1539" s="11" t="s">
        <v>105</v>
      </c>
      <c r="M1539" s="7" t="str">
        <f t="shared" si="46"/>
        <v>RENAULT TRUCK CENTER SAU</v>
      </c>
      <c r="N1539" s="12">
        <f t="shared" si="47"/>
        <v>9</v>
      </c>
      <c r="O1539" s="7" t="str">
        <f>IF(N1539="","",VLOOKUP(N1539,Mestre!$B$2:$C$13,2,FALSE))</f>
        <v>Trimestre 3</v>
      </c>
      <c r="R1539"/>
      <c r="S1539"/>
      <c r="T1539"/>
    </row>
    <row r="1540" spans="3:20" ht="15" x14ac:dyDescent="0.25">
      <c r="C1540" s="8" t="s">
        <v>1894</v>
      </c>
      <c r="D1540" s="9">
        <v>26515</v>
      </c>
      <c r="F1540" s="10">
        <v>43745</v>
      </c>
      <c r="G1540" s="11">
        <v>462</v>
      </c>
      <c r="H1540" s="11">
        <v>97.02</v>
      </c>
      <c r="K1540" s="11">
        <v>559.02</v>
      </c>
      <c r="L1540" s="11" t="s">
        <v>83</v>
      </c>
      <c r="M1540" s="7" t="str">
        <f t="shared" si="46"/>
        <v>BALLESTAS GRAN VIA SL</v>
      </c>
      <c r="N1540" s="12">
        <f t="shared" si="47"/>
        <v>10</v>
      </c>
      <c r="O1540" s="7" t="str">
        <f>IF(N1540="","",VLOOKUP(N1540,Mestre!$B$2:$C$13,2,FALSE))</f>
        <v>Trimestre 4</v>
      </c>
      <c r="R1540"/>
      <c r="S1540"/>
      <c r="T1540"/>
    </row>
    <row r="1541" spans="3:20" ht="15" x14ac:dyDescent="0.25">
      <c r="C1541" s="8" t="s">
        <v>1919</v>
      </c>
      <c r="D1541" s="9" t="s">
        <v>1458</v>
      </c>
      <c r="F1541" s="10">
        <v>43753</v>
      </c>
      <c r="G1541" s="11">
        <v>233.13</v>
      </c>
      <c r="H1541" s="11">
        <v>48.96</v>
      </c>
      <c r="K1541" s="11">
        <v>282.08999999999997</v>
      </c>
      <c r="L1541" s="11" t="s">
        <v>96</v>
      </c>
      <c r="M1541" s="7" t="str">
        <f t="shared" si="46"/>
        <v>SUMINISTROS AN-BO, S.L.</v>
      </c>
      <c r="N1541" s="12">
        <f t="shared" si="47"/>
        <v>10</v>
      </c>
      <c r="O1541" s="7" t="str">
        <f>IF(N1541="","",VLOOKUP(N1541,Mestre!$B$2:$C$13,2,FALSE))</f>
        <v>Trimestre 4</v>
      </c>
      <c r="R1541"/>
      <c r="S1541"/>
      <c r="T1541"/>
    </row>
    <row r="1542" spans="3:20" ht="15" x14ac:dyDescent="0.25">
      <c r="C1542" s="8" t="s">
        <v>1931</v>
      </c>
      <c r="D1542" s="9" t="s">
        <v>1472</v>
      </c>
      <c r="F1542" s="10">
        <v>43753</v>
      </c>
      <c r="G1542" s="11">
        <v>115.47</v>
      </c>
      <c r="H1542" s="11">
        <v>24.25</v>
      </c>
      <c r="K1542" s="11">
        <v>139.72</v>
      </c>
      <c r="L1542" s="11" t="s">
        <v>83</v>
      </c>
      <c r="M1542" s="7" t="str">
        <f t="shared" si="46"/>
        <v>MECA ELECTRIC VILADECANS SL</v>
      </c>
      <c r="N1542" s="12">
        <f t="shared" si="47"/>
        <v>10</v>
      </c>
      <c r="O1542" s="7" t="str">
        <f>IF(N1542="","",VLOOKUP(N1542,Mestre!$B$2:$C$13,2,FALSE))</f>
        <v>Trimestre 4</v>
      </c>
      <c r="R1542"/>
      <c r="S1542"/>
      <c r="T1542"/>
    </row>
    <row r="1543" spans="3:20" ht="15" x14ac:dyDescent="0.25">
      <c r="C1543" s="8" t="s">
        <v>1931</v>
      </c>
      <c r="D1543" s="9" t="s">
        <v>1473</v>
      </c>
      <c r="F1543" s="10">
        <v>43753</v>
      </c>
      <c r="G1543" s="11">
        <v>115.47</v>
      </c>
      <c r="H1543" s="11">
        <v>24.25</v>
      </c>
      <c r="K1543" s="11">
        <v>139.72</v>
      </c>
      <c r="L1543" s="11" t="s">
        <v>105</v>
      </c>
      <c r="M1543" s="7" t="str">
        <f t="shared" si="46"/>
        <v>MECA ELECTRIC VILADECANS SL</v>
      </c>
      <c r="N1543" s="12">
        <f t="shared" si="47"/>
        <v>10</v>
      </c>
      <c r="O1543" s="7" t="str">
        <f>IF(N1543="","",VLOOKUP(N1543,Mestre!$B$2:$C$13,2,FALSE))</f>
        <v>Trimestre 4</v>
      </c>
      <c r="R1543"/>
      <c r="S1543"/>
      <c r="T1543"/>
    </row>
    <row r="1544" spans="3:20" ht="15" x14ac:dyDescent="0.25">
      <c r="C1544" s="8" t="s">
        <v>1936</v>
      </c>
      <c r="D1544" s="9" t="s">
        <v>1461</v>
      </c>
      <c r="F1544" s="10">
        <v>43740</v>
      </c>
      <c r="G1544" s="11">
        <v>254.54</v>
      </c>
      <c r="H1544" s="11">
        <v>53.45</v>
      </c>
      <c r="K1544" s="11">
        <v>307.99</v>
      </c>
      <c r="L1544" s="11" t="s">
        <v>78</v>
      </c>
      <c r="M1544" s="7" t="str">
        <f t="shared" si="46"/>
        <v>TRASEMISA ADBLUE SL</v>
      </c>
      <c r="N1544" s="12">
        <f t="shared" si="47"/>
        <v>10</v>
      </c>
      <c r="O1544" s="7" t="str">
        <f>IF(N1544="","",VLOOKUP(N1544,Mestre!$B$2:$C$13,2,FALSE))</f>
        <v>Trimestre 4</v>
      </c>
      <c r="R1544"/>
      <c r="S1544"/>
      <c r="T1544"/>
    </row>
    <row r="1545" spans="3:20" ht="15" x14ac:dyDescent="0.25">
      <c r="C1545" s="8" t="s">
        <v>1939</v>
      </c>
      <c r="D1545" s="9">
        <v>25</v>
      </c>
      <c r="F1545" s="10">
        <v>43753</v>
      </c>
      <c r="G1545" s="11">
        <v>422.28</v>
      </c>
      <c r="H1545" s="11">
        <v>88.68</v>
      </c>
      <c r="K1545" s="11">
        <v>510.96</v>
      </c>
      <c r="L1545" s="11" t="s">
        <v>78</v>
      </c>
      <c r="M1545" s="7" t="str">
        <f t="shared" si="46"/>
        <v>CASTELAO SL</v>
      </c>
      <c r="N1545" s="12">
        <f t="shared" si="47"/>
        <v>10</v>
      </c>
      <c r="O1545" s="7" t="str">
        <f>IF(N1545="","",VLOOKUP(N1545,Mestre!$B$2:$C$13,2,FALSE))</f>
        <v>Trimestre 4</v>
      </c>
      <c r="R1545"/>
      <c r="S1545"/>
      <c r="T1545"/>
    </row>
    <row r="1546" spans="3:20" ht="15" x14ac:dyDescent="0.25">
      <c r="C1546" s="8" t="s">
        <v>2015</v>
      </c>
      <c r="D1546" s="9" t="s">
        <v>1464</v>
      </c>
      <c r="F1546" s="10">
        <v>43748</v>
      </c>
      <c r="G1546" s="11">
        <v>20.95</v>
      </c>
      <c r="H1546" s="11">
        <v>4.4000000000000004</v>
      </c>
      <c r="K1546" s="11">
        <v>25.35</v>
      </c>
      <c r="L1546" s="11" t="s">
        <v>1466</v>
      </c>
      <c r="M1546" s="7" t="str">
        <f t="shared" ref="M1546:M1609" si="48">MID(C1546,8,60)</f>
        <v>BETICO COMPRESORES SAU</v>
      </c>
      <c r="N1546" s="12">
        <f t="shared" ref="N1546:N1609" si="49">IF(F1546="","",MONTH(F1546))</f>
        <v>10</v>
      </c>
      <c r="O1546" s="7" t="str">
        <f>IF(N1546="","",VLOOKUP(N1546,Mestre!$B$2:$C$13,2,FALSE))</f>
        <v>Trimestre 4</v>
      </c>
      <c r="R1546"/>
      <c r="S1546"/>
      <c r="T1546"/>
    </row>
    <row r="1547" spans="3:20" ht="15" x14ac:dyDescent="0.25">
      <c r="C1547" s="8" t="s">
        <v>2012</v>
      </c>
      <c r="D1547" s="9" t="s">
        <v>1462</v>
      </c>
      <c r="F1547" s="10">
        <v>43749</v>
      </c>
      <c r="G1547" s="11">
        <v>376.75</v>
      </c>
      <c r="H1547" s="11">
        <v>79.12</v>
      </c>
      <c r="K1547" s="11">
        <v>455.87</v>
      </c>
      <c r="L1547" s="11" t="s">
        <v>1254</v>
      </c>
      <c r="M1547" s="7" t="str">
        <f t="shared" si="48"/>
        <v>INSTALACIONES FELS SL</v>
      </c>
      <c r="N1547" s="12">
        <f t="shared" si="49"/>
        <v>10</v>
      </c>
      <c r="O1547" s="7" t="str">
        <f>IF(N1547="","",VLOOKUP(N1547,Mestre!$B$2:$C$13,2,FALSE))</f>
        <v>Trimestre 4</v>
      </c>
      <c r="R1547"/>
      <c r="S1547"/>
      <c r="T1547"/>
    </row>
    <row r="1548" spans="3:20" ht="15" x14ac:dyDescent="0.25">
      <c r="C1548" s="8" t="s">
        <v>2104</v>
      </c>
      <c r="D1548" s="9" t="s">
        <v>1459</v>
      </c>
      <c r="F1548" s="10">
        <v>43749</v>
      </c>
      <c r="G1548" s="11">
        <v>7408.51</v>
      </c>
      <c r="H1548" s="11">
        <v>1555.79</v>
      </c>
      <c r="K1548" s="11">
        <v>8964.2999999999993</v>
      </c>
      <c r="L1548" s="11" t="s">
        <v>1460</v>
      </c>
      <c r="M1548" s="7" t="str">
        <f t="shared" si="48"/>
        <v>VILALTA CORPORACION SA</v>
      </c>
      <c r="N1548" s="12">
        <f t="shared" si="49"/>
        <v>10</v>
      </c>
      <c r="O1548" s="7" t="str">
        <f>IF(N1548="","",VLOOKUP(N1548,Mestre!$B$2:$C$13,2,FALSE))</f>
        <v>Trimestre 4</v>
      </c>
      <c r="R1548"/>
      <c r="S1548"/>
      <c r="T1548"/>
    </row>
    <row r="1549" spans="3:20" ht="15" x14ac:dyDescent="0.25">
      <c r="C1549" s="8" t="s">
        <v>2112</v>
      </c>
      <c r="D1549" s="9">
        <v>2019178</v>
      </c>
      <c r="F1549" s="10">
        <v>43733</v>
      </c>
      <c r="G1549" s="11">
        <v>1150</v>
      </c>
      <c r="H1549" s="11">
        <v>241.5</v>
      </c>
      <c r="K1549" s="11">
        <v>1391.5</v>
      </c>
      <c r="L1549" s="11" t="s">
        <v>1254</v>
      </c>
      <c r="M1549" s="7" t="str">
        <f t="shared" si="48"/>
        <v>APSFIRE CORTAFUEGOS SL</v>
      </c>
      <c r="N1549" s="12">
        <f t="shared" si="49"/>
        <v>9</v>
      </c>
      <c r="O1549" s="7" t="str">
        <f>IF(N1549="","",VLOOKUP(N1549,Mestre!$B$2:$C$13,2,FALSE))</f>
        <v>Trimestre 3</v>
      </c>
      <c r="R1549"/>
      <c r="S1549"/>
      <c r="T1549"/>
    </row>
    <row r="1550" spans="3:20" ht="15" x14ac:dyDescent="0.25">
      <c r="C1550" s="8" t="s">
        <v>1838</v>
      </c>
      <c r="D1550" s="9" t="s">
        <v>1477</v>
      </c>
      <c r="F1550" s="10">
        <v>43757</v>
      </c>
      <c r="G1550" s="11">
        <v>177.58</v>
      </c>
      <c r="H1550" s="11">
        <v>37.29</v>
      </c>
      <c r="K1550" s="11">
        <v>214.87</v>
      </c>
      <c r="L1550" s="11" t="s">
        <v>1184</v>
      </c>
      <c r="M1550" s="7" t="str">
        <f t="shared" si="48"/>
        <v>TELEFONICA DE ESPAÑA, S.A.U.</v>
      </c>
      <c r="N1550" s="12">
        <f t="shared" si="49"/>
        <v>10</v>
      </c>
      <c r="O1550" s="7" t="str">
        <f>IF(N1550="","",VLOOKUP(N1550,Mestre!$B$2:$C$13,2,FALSE))</f>
        <v>Trimestre 4</v>
      </c>
      <c r="R1550"/>
      <c r="S1550"/>
      <c r="T1550"/>
    </row>
    <row r="1551" spans="3:20" ht="15" x14ac:dyDescent="0.25">
      <c r="C1551" s="8" t="s">
        <v>1838</v>
      </c>
      <c r="D1551" s="9" t="s">
        <v>1478</v>
      </c>
      <c r="F1551" s="10">
        <v>43757</v>
      </c>
      <c r="G1551" s="11">
        <v>34.56</v>
      </c>
      <c r="H1551" s="11">
        <v>7.26</v>
      </c>
      <c r="K1551" s="11">
        <v>41.82</v>
      </c>
      <c r="L1551" s="11" t="s">
        <v>1184</v>
      </c>
      <c r="M1551" s="7" t="str">
        <f t="shared" si="48"/>
        <v>TELEFONICA DE ESPAÑA, S.A.U.</v>
      </c>
      <c r="N1551" s="12">
        <f t="shared" si="49"/>
        <v>10</v>
      </c>
      <c r="O1551" s="7" t="str">
        <f>IF(N1551="","",VLOOKUP(N1551,Mestre!$B$2:$C$13,2,FALSE))</f>
        <v>Trimestre 4</v>
      </c>
      <c r="R1551"/>
      <c r="S1551"/>
      <c r="T1551"/>
    </row>
    <row r="1552" spans="3:20" ht="15" x14ac:dyDescent="0.25">
      <c r="C1552" s="8" t="s">
        <v>1838</v>
      </c>
      <c r="D1552" s="9" t="s">
        <v>1479</v>
      </c>
      <c r="F1552" s="10">
        <v>43757</v>
      </c>
      <c r="G1552" s="11">
        <v>17.75</v>
      </c>
      <c r="H1552" s="11">
        <v>3.73</v>
      </c>
      <c r="K1552" s="11">
        <v>21.48</v>
      </c>
      <c r="L1552" s="11" t="s">
        <v>1184</v>
      </c>
      <c r="M1552" s="7" t="str">
        <f t="shared" si="48"/>
        <v>TELEFONICA DE ESPAÑA, S.A.U.</v>
      </c>
      <c r="N1552" s="12">
        <f t="shared" si="49"/>
        <v>10</v>
      </c>
      <c r="O1552" s="7" t="str">
        <f>IF(N1552="","",VLOOKUP(N1552,Mestre!$B$2:$C$13,2,FALSE))</f>
        <v>Trimestre 4</v>
      </c>
      <c r="R1552"/>
      <c r="S1552"/>
      <c r="T1552"/>
    </row>
    <row r="1553" spans="3:20" ht="15" x14ac:dyDescent="0.25">
      <c r="C1553" s="8" t="s">
        <v>1838</v>
      </c>
      <c r="D1553" s="9" t="s">
        <v>1480</v>
      </c>
      <c r="F1553" s="10">
        <v>43757</v>
      </c>
      <c r="G1553" s="11">
        <v>10.38</v>
      </c>
      <c r="H1553" s="11">
        <v>2.1800000000000002</v>
      </c>
      <c r="K1553" s="11">
        <v>12.56</v>
      </c>
      <c r="L1553" s="11" t="s">
        <v>1184</v>
      </c>
      <c r="M1553" s="7" t="str">
        <f t="shared" si="48"/>
        <v>TELEFONICA DE ESPAÑA, S.A.U.</v>
      </c>
      <c r="N1553" s="12">
        <f t="shared" si="49"/>
        <v>10</v>
      </c>
      <c r="O1553" s="7" t="str">
        <f>IF(N1553="","",VLOOKUP(N1553,Mestre!$B$2:$C$13,2,FALSE))</f>
        <v>Trimestre 4</v>
      </c>
      <c r="R1553"/>
      <c r="S1553"/>
      <c r="T1553"/>
    </row>
    <row r="1554" spans="3:20" ht="15" x14ac:dyDescent="0.25">
      <c r="C1554" s="8" t="s">
        <v>1838</v>
      </c>
      <c r="D1554" s="9" t="s">
        <v>1481</v>
      </c>
      <c r="F1554" s="10">
        <v>43757</v>
      </c>
      <c r="G1554" s="11">
        <v>4.32</v>
      </c>
      <c r="H1554" s="11">
        <v>0.91</v>
      </c>
      <c r="K1554" s="11">
        <v>5.23</v>
      </c>
      <c r="L1554" s="11" t="s">
        <v>1184</v>
      </c>
      <c r="M1554" s="7" t="str">
        <f t="shared" si="48"/>
        <v>TELEFONICA DE ESPAÑA, S.A.U.</v>
      </c>
      <c r="N1554" s="12">
        <f t="shared" si="49"/>
        <v>10</v>
      </c>
      <c r="O1554" s="7" t="str">
        <f>IF(N1554="","",VLOOKUP(N1554,Mestre!$B$2:$C$13,2,FALSE))</f>
        <v>Trimestre 4</v>
      </c>
      <c r="R1554"/>
      <c r="S1554"/>
      <c r="T1554"/>
    </row>
    <row r="1555" spans="3:20" ht="15" x14ac:dyDescent="0.25">
      <c r="C1555" s="8" t="s">
        <v>1838</v>
      </c>
      <c r="D1555" s="9" t="s">
        <v>1482</v>
      </c>
      <c r="F1555" s="10">
        <v>43757</v>
      </c>
      <c r="G1555" s="11">
        <v>28.99</v>
      </c>
      <c r="H1555" s="11">
        <v>6.09</v>
      </c>
      <c r="K1555" s="11">
        <v>35.08</v>
      </c>
      <c r="L1555" s="11" t="s">
        <v>1184</v>
      </c>
      <c r="M1555" s="7" t="str">
        <f t="shared" si="48"/>
        <v>TELEFONICA DE ESPAÑA, S.A.U.</v>
      </c>
      <c r="N1555" s="12">
        <f t="shared" si="49"/>
        <v>10</v>
      </c>
      <c r="O1555" s="7" t="str">
        <f>IF(N1555="","",VLOOKUP(N1555,Mestre!$B$2:$C$13,2,FALSE))</f>
        <v>Trimestre 4</v>
      </c>
      <c r="R1555"/>
      <c r="S1555"/>
      <c r="T1555"/>
    </row>
    <row r="1556" spans="3:20" ht="15" x14ac:dyDescent="0.25">
      <c r="C1556" s="8" t="s">
        <v>1838</v>
      </c>
      <c r="D1556" s="9" t="s">
        <v>1483</v>
      </c>
      <c r="F1556" s="10">
        <v>43757</v>
      </c>
      <c r="G1556" s="11">
        <v>18.309999999999999</v>
      </c>
      <c r="H1556" s="11">
        <v>3.85</v>
      </c>
      <c r="K1556" s="11">
        <v>22.16</v>
      </c>
      <c r="L1556" s="11" t="s">
        <v>1484</v>
      </c>
      <c r="M1556" s="7" t="str">
        <f t="shared" si="48"/>
        <v>TELEFONICA DE ESPAÑA, S.A.U.</v>
      </c>
      <c r="N1556" s="12">
        <f t="shared" si="49"/>
        <v>10</v>
      </c>
      <c r="O1556" s="7" t="str">
        <f>IF(N1556="","",VLOOKUP(N1556,Mestre!$B$2:$C$13,2,FALSE))</f>
        <v>Trimestre 4</v>
      </c>
      <c r="R1556"/>
      <c r="S1556"/>
      <c r="T1556"/>
    </row>
    <row r="1557" spans="3:20" ht="15" x14ac:dyDescent="0.25">
      <c r="C1557" s="8" t="s">
        <v>1838</v>
      </c>
      <c r="D1557" s="9" t="s">
        <v>1485</v>
      </c>
      <c r="F1557" s="10">
        <v>43757</v>
      </c>
      <c r="G1557" s="11">
        <v>16.3</v>
      </c>
      <c r="H1557" s="11">
        <v>3.42</v>
      </c>
      <c r="K1557" s="11">
        <v>19.72</v>
      </c>
      <c r="L1557" s="11" t="s">
        <v>1184</v>
      </c>
      <c r="M1557" s="7" t="str">
        <f t="shared" si="48"/>
        <v>TELEFONICA DE ESPAÑA, S.A.U.</v>
      </c>
      <c r="N1557" s="12">
        <f t="shared" si="49"/>
        <v>10</v>
      </c>
      <c r="O1557" s="7" t="str">
        <f>IF(N1557="","",VLOOKUP(N1557,Mestre!$B$2:$C$13,2,FALSE))</f>
        <v>Trimestre 4</v>
      </c>
      <c r="R1557"/>
      <c r="S1557"/>
      <c r="T1557"/>
    </row>
    <row r="1558" spans="3:20" ht="15" x14ac:dyDescent="0.25">
      <c r="C1558" s="8" t="s">
        <v>1835</v>
      </c>
      <c r="D1558" s="9" t="s">
        <v>1476</v>
      </c>
      <c r="F1558" s="10">
        <v>43746</v>
      </c>
      <c r="G1558" s="11">
        <v>1096.6500000000001</v>
      </c>
      <c r="H1558" s="11">
        <v>225.33</v>
      </c>
      <c r="K1558" s="11">
        <v>1321.98</v>
      </c>
      <c r="L1558" s="11" t="s">
        <v>1140</v>
      </c>
      <c r="M1558" s="7" t="str">
        <f t="shared" si="48"/>
        <v>VODAFONE ESPAÑA, SAU</v>
      </c>
      <c r="N1558" s="12">
        <f t="shared" si="49"/>
        <v>10</v>
      </c>
      <c r="O1558" s="7" t="str">
        <f>IF(N1558="","",VLOOKUP(N1558,Mestre!$B$2:$C$13,2,FALSE))</f>
        <v>Trimestre 4</v>
      </c>
      <c r="R1558"/>
      <c r="S1558"/>
      <c r="T1558"/>
    </row>
    <row r="1559" spans="3:20" ht="15" x14ac:dyDescent="0.25">
      <c r="C1559" s="8" t="s">
        <v>1836</v>
      </c>
      <c r="D1559" s="9">
        <v>190082</v>
      </c>
      <c r="F1559" s="10">
        <v>43752</v>
      </c>
      <c r="G1559" s="11">
        <v>1440</v>
      </c>
      <c r="H1559" s="11">
        <v>302.39999999999998</v>
      </c>
      <c r="K1559" s="11">
        <v>1742.4</v>
      </c>
      <c r="L1559" s="11" t="s">
        <v>1486</v>
      </c>
      <c r="M1559" s="7" t="str">
        <f t="shared" si="48"/>
        <v>PRECISION CONSULTING SL</v>
      </c>
      <c r="N1559" s="12">
        <f t="shared" si="49"/>
        <v>10</v>
      </c>
      <c r="O1559" s="7" t="str">
        <f>IF(N1559="","",VLOOKUP(N1559,Mestre!$B$2:$C$13,2,FALSE))</f>
        <v>Trimestre 4</v>
      </c>
      <c r="R1559"/>
      <c r="S1559"/>
      <c r="T1559"/>
    </row>
    <row r="1560" spans="3:20" ht="15" x14ac:dyDescent="0.25">
      <c r="C1560" s="8" t="s">
        <v>1901</v>
      </c>
      <c r="D1560" s="9">
        <v>1335</v>
      </c>
      <c r="F1560" s="10">
        <v>43707</v>
      </c>
      <c r="G1560" s="11">
        <v>116.55</v>
      </c>
      <c r="H1560" s="11">
        <v>24.48</v>
      </c>
      <c r="K1560" s="11">
        <v>141.03</v>
      </c>
      <c r="L1560" s="11" t="s">
        <v>1321</v>
      </c>
      <c r="M1560" s="7" t="str">
        <f t="shared" si="48"/>
        <v>PERSUMAR, S.L.</v>
      </c>
      <c r="N1560" s="12">
        <f t="shared" si="49"/>
        <v>8</v>
      </c>
      <c r="O1560" s="7" t="str">
        <f>IF(N1560="","",VLOOKUP(N1560,Mestre!$B$2:$C$13,2,FALSE))</f>
        <v>Trimestre 3</v>
      </c>
      <c r="R1560"/>
      <c r="S1560"/>
      <c r="T1560"/>
    </row>
    <row r="1561" spans="3:20" ht="15" x14ac:dyDescent="0.25">
      <c r="C1561" s="8" t="s">
        <v>1901</v>
      </c>
      <c r="D1561" s="9">
        <v>1336</v>
      </c>
      <c r="F1561" s="10">
        <v>43707</v>
      </c>
      <c r="G1561" s="11">
        <v>116.55</v>
      </c>
      <c r="H1561" s="11">
        <v>24.48</v>
      </c>
      <c r="K1561" s="11">
        <v>141.03</v>
      </c>
      <c r="L1561" s="11" t="s">
        <v>1321</v>
      </c>
      <c r="M1561" s="7" t="str">
        <f t="shared" si="48"/>
        <v>PERSUMAR, S.L.</v>
      </c>
      <c r="N1561" s="12">
        <f t="shared" si="49"/>
        <v>8</v>
      </c>
      <c r="O1561" s="7" t="str">
        <f>IF(N1561="","",VLOOKUP(N1561,Mestre!$B$2:$C$13,2,FALSE))</f>
        <v>Trimestre 3</v>
      </c>
      <c r="R1561"/>
      <c r="S1561"/>
      <c r="T1561"/>
    </row>
    <row r="1562" spans="3:20" ht="15" x14ac:dyDescent="0.25">
      <c r="C1562" s="8" t="s">
        <v>1901</v>
      </c>
      <c r="D1562" s="9">
        <v>1544</v>
      </c>
      <c r="E1562" s="8" t="s">
        <v>1862</v>
      </c>
      <c r="F1562" s="10">
        <v>43746</v>
      </c>
      <c r="G1562" s="11">
        <v>-77.7</v>
      </c>
      <c r="H1562" s="11">
        <v>-16.32</v>
      </c>
      <c r="K1562" s="11">
        <v>-94.02</v>
      </c>
      <c r="L1562" s="11" t="s">
        <v>1487</v>
      </c>
      <c r="M1562" s="7" t="str">
        <f t="shared" si="48"/>
        <v>PERSUMAR, S.L.</v>
      </c>
      <c r="N1562" s="12">
        <f t="shared" si="49"/>
        <v>10</v>
      </c>
      <c r="O1562" s="7" t="str">
        <f>IF(N1562="","",VLOOKUP(N1562,Mestre!$B$2:$C$13,2,FALSE))</f>
        <v>Trimestre 4</v>
      </c>
      <c r="R1562"/>
      <c r="S1562"/>
      <c r="T1562"/>
    </row>
    <row r="1563" spans="3:20" ht="15" x14ac:dyDescent="0.25">
      <c r="C1563" s="8" t="s">
        <v>1901</v>
      </c>
      <c r="D1563" s="9">
        <v>1337</v>
      </c>
      <c r="F1563" s="10">
        <v>43707</v>
      </c>
      <c r="G1563" s="11">
        <v>174.87</v>
      </c>
      <c r="H1563" s="11">
        <v>36.72</v>
      </c>
      <c r="K1563" s="11">
        <v>211.59</v>
      </c>
      <c r="L1563" s="11" t="s">
        <v>1321</v>
      </c>
      <c r="M1563" s="7" t="str">
        <f t="shared" si="48"/>
        <v>PERSUMAR, S.L.</v>
      </c>
      <c r="N1563" s="12">
        <f t="shared" si="49"/>
        <v>8</v>
      </c>
      <c r="O1563" s="7" t="str">
        <f>IF(N1563="","",VLOOKUP(N1563,Mestre!$B$2:$C$13,2,FALSE))</f>
        <v>Trimestre 3</v>
      </c>
      <c r="R1563"/>
      <c r="S1563"/>
      <c r="T1563"/>
    </row>
    <row r="1564" spans="3:20" ht="15" x14ac:dyDescent="0.25">
      <c r="C1564" s="8" t="s">
        <v>1901</v>
      </c>
      <c r="D1564" s="9">
        <v>1171</v>
      </c>
      <c r="F1564" s="10">
        <v>43678</v>
      </c>
      <c r="G1564" s="11">
        <v>116.55</v>
      </c>
      <c r="H1564" s="11">
        <v>24.48</v>
      </c>
      <c r="K1564" s="11">
        <v>141.03</v>
      </c>
      <c r="L1564" s="11" t="s">
        <v>1321</v>
      </c>
      <c r="M1564" s="7" t="str">
        <f t="shared" si="48"/>
        <v>PERSUMAR, S.L.</v>
      </c>
      <c r="N1564" s="12">
        <f t="shared" si="49"/>
        <v>8</v>
      </c>
      <c r="O1564" s="7" t="str">
        <f>IF(N1564="","",VLOOKUP(N1564,Mestre!$B$2:$C$13,2,FALSE))</f>
        <v>Trimestre 3</v>
      </c>
      <c r="R1564"/>
      <c r="S1564"/>
      <c r="T1564"/>
    </row>
    <row r="1565" spans="3:20" ht="15" x14ac:dyDescent="0.25">
      <c r="C1565" s="8" t="s">
        <v>1901</v>
      </c>
      <c r="D1565" s="9">
        <v>1172</v>
      </c>
      <c r="F1565" s="10">
        <v>43678</v>
      </c>
      <c r="G1565" s="11">
        <v>116.55</v>
      </c>
      <c r="H1565" s="11">
        <v>24.48</v>
      </c>
      <c r="K1565" s="11">
        <v>141.03</v>
      </c>
      <c r="L1565" s="11" t="s">
        <v>1321</v>
      </c>
      <c r="M1565" s="7" t="str">
        <f t="shared" si="48"/>
        <v>PERSUMAR, S.L.</v>
      </c>
      <c r="N1565" s="12">
        <f t="shared" si="49"/>
        <v>8</v>
      </c>
      <c r="O1565" s="7" t="str">
        <f>IF(N1565="","",VLOOKUP(N1565,Mestre!$B$2:$C$13,2,FALSE))</f>
        <v>Trimestre 3</v>
      </c>
      <c r="R1565"/>
      <c r="S1565"/>
      <c r="T1565"/>
    </row>
    <row r="1566" spans="3:20" ht="15" x14ac:dyDescent="0.25">
      <c r="C1566" s="8" t="s">
        <v>1901</v>
      </c>
      <c r="D1566" s="9">
        <v>1173</v>
      </c>
      <c r="F1566" s="10">
        <v>43678</v>
      </c>
      <c r="G1566" s="11">
        <v>174.87</v>
      </c>
      <c r="H1566" s="11">
        <v>36.72</v>
      </c>
      <c r="K1566" s="11">
        <v>211.59</v>
      </c>
      <c r="L1566" s="11" t="s">
        <v>1321</v>
      </c>
      <c r="M1566" s="7" t="str">
        <f t="shared" si="48"/>
        <v>PERSUMAR, S.L.</v>
      </c>
      <c r="N1566" s="12">
        <f t="shared" si="49"/>
        <v>8</v>
      </c>
      <c r="O1566" s="7" t="str">
        <f>IF(N1566="","",VLOOKUP(N1566,Mestre!$B$2:$C$13,2,FALSE))</f>
        <v>Trimestre 3</v>
      </c>
      <c r="R1566"/>
      <c r="S1566"/>
      <c r="T1566"/>
    </row>
    <row r="1567" spans="3:20" ht="15" x14ac:dyDescent="0.25">
      <c r="C1567" s="8" t="s">
        <v>1901</v>
      </c>
      <c r="D1567" s="9">
        <v>1190</v>
      </c>
      <c r="F1567" s="10">
        <v>43678</v>
      </c>
      <c r="G1567" s="11">
        <v>65</v>
      </c>
      <c r="H1567" s="11">
        <v>13.65</v>
      </c>
      <c r="K1567" s="11">
        <v>78.650000000000006</v>
      </c>
      <c r="L1567" s="11" t="s">
        <v>1321</v>
      </c>
      <c r="M1567" s="7" t="str">
        <f t="shared" si="48"/>
        <v>PERSUMAR, S.L.</v>
      </c>
      <c r="N1567" s="12">
        <f t="shared" si="49"/>
        <v>8</v>
      </c>
      <c r="O1567" s="7" t="str">
        <f>IF(N1567="","",VLOOKUP(N1567,Mestre!$B$2:$C$13,2,FALSE))</f>
        <v>Trimestre 3</v>
      </c>
      <c r="R1567"/>
      <c r="S1567"/>
      <c r="T1567"/>
    </row>
    <row r="1568" spans="3:20" ht="15" x14ac:dyDescent="0.25">
      <c r="C1568" s="8" t="s">
        <v>1901</v>
      </c>
      <c r="D1568" s="9">
        <v>1359</v>
      </c>
      <c r="F1568" s="10">
        <v>43698</v>
      </c>
      <c r="G1568" s="11">
        <v>190</v>
      </c>
      <c r="H1568" s="11">
        <v>39.9</v>
      </c>
      <c r="K1568" s="11">
        <v>229.9</v>
      </c>
      <c r="L1568" s="11" t="s">
        <v>1321</v>
      </c>
      <c r="M1568" s="7" t="str">
        <f t="shared" si="48"/>
        <v>PERSUMAR, S.L.</v>
      </c>
      <c r="N1568" s="12">
        <f t="shared" si="49"/>
        <v>8</v>
      </c>
      <c r="O1568" s="7" t="str">
        <f>IF(N1568="","",VLOOKUP(N1568,Mestre!$B$2:$C$13,2,FALSE))</f>
        <v>Trimestre 3</v>
      </c>
      <c r="R1568"/>
      <c r="S1568"/>
      <c r="T1568"/>
    </row>
    <row r="1569" spans="3:20" ht="15" x14ac:dyDescent="0.25">
      <c r="C1569" s="8" t="s">
        <v>1901</v>
      </c>
      <c r="D1569" s="9">
        <v>1188</v>
      </c>
      <c r="F1569" s="10">
        <v>43678</v>
      </c>
      <c r="G1569" s="11">
        <v>157.5</v>
      </c>
      <c r="H1569" s="11">
        <v>33.08</v>
      </c>
      <c r="K1569" s="11">
        <v>190.58</v>
      </c>
      <c r="L1569" s="11" t="s">
        <v>1321</v>
      </c>
      <c r="M1569" s="7" t="str">
        <f t="shared" si="48"/>
        <v>PERSUMAR, S.L.</v>
      </c>
      <c r="N1569" s="12">
        <f t="shared" si="49"/>
        <v>8</v>
      </c>
      <c r="O1569" s="7" t="str">
        <f>IF(N1569="","",VLOOKUP(N1569,Mestre!$B$2:$C$13,2,FALSE))</f>
        <v>Trimestre 3</v>
      </c>
      <c r="R1569"/>
      <c r="S1569"/>
      <c r="T1569"/>
    </row>
    <row r="1570" spans="3:20" ht="15" x14ac:dyDescent="0.25">
      <c r="C1570" s="8" t="s">
        <v>1901</v>
      </c>
      <c r="D1570" s="9">
        <v>1191</v>
      </c>
      <c r="F1570" s="10">
        <v>43678</v>
      </c>
      <c r="G1570" s="11">
        <v>89</v>
      </c>
      <c r="H1570" s="11">
        <v>18.690000000000001</v>
      </c>
      <c r="K1570" s="11">
        <v>107.69</v>
      </c>
      <c r="L1570" s="11" t="s">
        <v>1256</v>
      </c>
      <c r="M1570" s="7" t="str">
        <f t="shared" si="48"/>
        <v>PERSUMAR, S.L.</v>
      </c>
      <c r="N1570" s="12">
        <f t="shared" si="49"/>
        <v>8</v>
      </c>
      <c r="O1570" s="7" t="str">
        <f>IF(N1570="","",VLOOKUP(N1570,Mestre!$B$2:$C$13,2,FALSE))</f>
        <v>Trimestre 3</v>
      </c>
      <c r="R1570"/>
      <c r="S1570"/>
      <c r="T1570"/>
    </row>
    <row r="1571" spans="3:20" ht="15" x14ac:dyDescent="0.25">
      <c r="C1571" s="8" t="s">
        <v>1901</v>
      </c>
      <c r="D1571" s="9">
        <v>1189</v>
      </c>
      <c r="F1571" s="10">
        <v>43678</v>
      </c>
      <c r="G1571" s="11">
        <v>240.8</v>
      </c>
      <c r="H1571" s="11">
        <v>50.57</v>
      </c>
      <c r="K1571" s="11">
        <v>291.37</v>
      </c>
      <c r="L1571" s="11" t="s">
        <v>1256</v>
      </c>
      <c r="M1571" s="7" t="str">
        <f t="shared" si="48"/>
        <v>PERSUMAR, S.L.</v>
      </c>
      <c r="N1571" s="12">
        <f t="shared" si="49"/>
        <v>8</v>
      </c>
      <c r="O1571" s="7" t="str">
        <f>IF(N1571="","",VLOOKUP(N1571,Mestre!$B$2:$C$13,2,FALSE))</f>
        <v>Trimestre 3</v>
      </c>
      <c r="R1571"/>
      <c r="S1571"/>
      <c r="T1571"/>
    </row>
    <row r="1572" spans="3:20" ht="15" x14ac:dyDescent="0.25">
      <c r="C1572" s="8" t="s">
        <v>1901</v>
      </c>
      <c r="D1572" s="9">
        <v>1339</v>
      </c>
      <c r="F1572" s="10">
        <v>43707</v>
      </c>
      <c r="G1572" s="11">
        <v>506.25</v>
      </c>
      <c r="H1572" s="11">
        <v>106.31</v>
      </c>
      <c r="K1572" s="11">
        <v>612.55999999999995</v>
      </c>
      <c r="L1572" s="11" t="s">
        <v>1256</v>
      </c>
      <c r="M1572" s="7" t="str">
        <f t="shared" si="48"/>
        <v>PERSUMAR, S.L.</v>
      </c>
      <c r="N1572" s="12">
        <f t="shared" si="49"/>
        <v>8</v>
      </c>
      <c r="O1572" s="7" t="str">
        <f>IF(N1572="","",VLOOKUP(N1572,Mestre!$B$2:$C$13,2,FALSE))</f>
        <v>Trimestre 3</v>
      </c>
      <c r="R1572"/>
      <c r="S1572"/>
      <c r="T1572"/>
    </row>
    <row r="1573" spans="3:20" ht="15" x14ac:dyDescent="0.25">
      <c r="C1573" s="8" t="s">
        <v>1836</v>
      </c>
      <c r="D1573" s="9" t="s">
        <v>1488</v>
      </c>
      <c r="E1573" s="8" t="s">
        <v>1862</v>
      </c>
      <c r="F1573" s="10">
        <v>43755</v>
      </c>
      <c r="G1573" s="11">
        <v>-3800</v>
      </c>
      <c r="H1573" s="11">
        <v>-798</v>
      </c>
      <c r="K1573" s="11">
        <v>-4598</v>
      </c>
      <c r="L1573" s="11" t="s">
        <v>1489</v>
      </c>
      <c r="M1573" s="7" t="str">
        <f t="shared" si="48"/>
        <v>PRECISION CONSULTING SL</v>
      </c>
      <c r="N1573" s="12">
        <f t="shared" si="49"/>
        <v>10</v>
      </c>
      <c r="O1573" s="7" t="str">
        <f>IF(N1573="","",VLOOKUP(N1573,Mestre!$B$2:$C$13,2,FALSE))</f>
        <v>Trimestre 4</v>
      </c>
      <c r="R1573"/>
      <c r="S1573"/>
      <c r="T1573"/>
    </row>
    <row r="1574" spans="3:20" ht="15" x14ac:dyDescent="0.25">
      <c r="C1574" s="8" t="s">
        <v>1836</v>
      </c>
      <c r="D1574" s="9">
        <v>201944</v>
      </c>
      <c r="F1574" s="10">
        <v>43740</v>
      </c>
      <c r="G1574" s="11">
        <v>3800</v>
      </c>
      <c r="H1574" s="11">
        <v>798</v>
      </c>
      <c r="K1574" s="11">
        <v>4598</v>
      </c>
      <c r="L1574" s="11" t="s">
        <v>197</v>
      </c>
      <c r="M1574" s="7" t="str">
        <f t="shared" si="48"/>
        <v>PRECISION CONSULTING SL</v>
      </c>
      <c r="N1574" s="12">
        <f t="shared" si="49"/>
        <v>10</v>
      </c>
      <c r="O1574" s="7" t="str">
        <f>IF(N1574="","",VLOOKUP(N1574,Mestre!$B$2:$C$13,2,FALSE))</f>
        <v>Trimestre 4</v>
      </c>
      <c r="R1574"/>
      <c r="S1574"/>
      <c r="T1574"/>
    </row>
    <row r="1575" spans="3:20" ht="15" x14ac:dyDescent="0.25">
      <c r="C1575" s="8" t="s">
        <v>1857</v>
      </c>
      <c r="D1575" s="9" t="s">
        <v>1496</v>
      </c>
      <c r="F1575" s="10">
        <v>43759</v>
      </c>
      <c r="G1575" s="11">
        <v>192</v>
      </c>
      <c r="K1575" s="11">
        <v>192</v>
      </c>
      <c r="L1575" s="11" t="s">
        <v>1132</v>
      </c>
      <c r="M1575" s="7" t="str">
        <f t="shared" si="48"/>
        <v>PREINFA SL</v>
      </c>
      <c r="N1575" s="12">
        <f t="shared" si="49"/>
        <v>10</v>
      </c>
      <c r="O1575" s="7" t="str">
        <f>IF(N1575="","",VLOOKUP(N1575,Mestre!$B$2:$C$13,2,FALSE))</f>
        <v>Trimestre 4</v>
      </c>
      <c r="R1575"/>
      <c r="S1575"/>
      <c r="T1575"/>
    </row>
    <row r="1576" spans="3:20" ht="15" x14ac:dyDescent="0.25">
      <c r="C1576" s="8" t="s">
        <v>1868</v>
      </c>
      <c r="D1576" s="9">
        <v>186135</v>
      </c>
      <c r="F1576" s="10">
        <v>43753</v>
      </c>
      <c r="G1576" s="11">
        <v>159.79</v>
      </c>
      <c r="H1576" s="11">
        <v>33.56</v>
      </c>
      <c r="K1576" s="11">
        <v>193.35</v>
      </c>
      <c r="L1576" s="11" t="s">
        <v>78</v>
      </c>
      <c r="M1576" s="7" t="str">
        <f t="shared" si="48"/>
        <v>COHIMAR HIDRAULICA NEUMATICA S.L.</v>
      </c>
      <c r="N1576" s="12">
        <f t="shared" si="49"/>
        <v>10</v>
      </c>
      <c r="O1576" s="7" t="str">
        <f>IF(N1576="","",VLOOKUP(N1576,Mestre!$B$2:$C$13,2,FALSE))</f>
        <v>Trimestre 4</v>
      </c>
      <c r="R1576"/>
      <c r="S1576"/>
      <c r="T1576"/>
    </row>
    <row r="1577" spans="3:20" ht="15" x14ac:dyDescent="0.25">
      <c r="C1577" s="8" t="s">
        <v>1868</v>
      </c>
      <c r="D1577" s="9">
        <v>186134</v>
      </c>
      <c r="F1577" s="10">
        <v>43753</v>
      </c>
      <c r="G1577" s="11">
        <v>126.75</v>
      </c>
      <c r="H1577" s="11">
        <v>26.62</v>
      </c>
      <c r="K1577" s="11">
        <v>153.37</v>
      </c>
      <c r="L1577" s="11" t="s">
        <v>78</v>
      </c>
      <c r="M1577" s="7" t="str">
        <f t="shared" si="48"/>
        <v>COHIMAR HIDRAULICA NEUMATICA S.L.</v>
      </c>
      <c r="N1577" s="12">
        <f t="shared" si="49"/>
        <v>10</v>
      </c>
      <c r="O1577" s="7" t="str">
        <f>IF(N1577="","",VLOOKUP(N1577,Mestre!$B$2:$C$13,2,FALSE))</f>
        <v>Trimestre 4</v>
      </c>
      <c r="R1577"/>
      <c r="S1577"/>
      <c r="T1577"/>
    </row>
    <row r="1578" spans="3:20" ht="15" x14ac:dyDescent="0.25">
      <c r="C1578" s="8" t="s">
        <v>1879</v>
      </c>
      <c r="D1578" s="9">
        <v>190890</v>
      </c>
      <c r="F1578" s="10">
        <v>43753</v>
      </c>
      <c r="G1578" s="11">
        <v>624.88</v>
      </c>
      <c r="H1578" s="11">
        <v>131.22</v>
      </c>
      <c r="K1578" s="11">
        <v>756.1</v>
      </c>
      <c r="L1578" s="11" t="s">
        <v>78</v>
      </c>
      <c r="M1578" s="7" t="str">
        <f t="shared" si="48"/>
        <v>NASER ELECTRONIC SL</v>
      </c>
      <c r="N1578" s="12">
        <f t="shared" si="49"/>
        <v>10</v>
      </c>
      <c r="O1578" s="7" t="str">
        <f>IF(N1578="","",VLOOKUP(N1578,Mestre!$B$2:$C$13,2,FALSE))</f>
        <v>Trimestre 4</v>
      </c>
      <c r="R1578"/>
      <c r="S1578"/>
      <c r="T1578"/>
    </row>
    <row r="1579" spans="3:20" ht="15" x14ac:dyDescent="0.25">
      <c r="C1579" s="8" t="s">
        <v>1881</v>
      </c>
      <c r="D1579" s="9">
        <v>102229</v>
      </c>
      <c r="F1579" s="10">
        <v>43755</v>
      </c>
      <c r="G1579" s="11">
        <v>49.45</v>
      </c>
      <c r="H1579" s="11">
        <v>10.39</v>
      </c>
      <c r="K1579" s="11">
        <v>59.84</v>
      </c>
      <c r="L1579" s="11" t="s">
        <v>78</v>
      </c>
      <c r="M1579" s="7" t="str">
        <f t="shared" si="48"/>
        <v>RECANVIS BRUGUES MOTOR, S.L.</v>
      </c>
      <c r="N1579" s="12">
        <f t="shared" si="49"/>
        <v>10</v>
      </c>
      <c r="O1579" s="7" t="str">
        <f>IF(N1579="","",VLOOKUP(N1579,Mestre!$B$2:$C$13,2,FALSE))</f>
        <v>Trimestre 4</v>
      </c>
      <c r="R1579"/>
      <c r="S1579"/>
      <c r="T1579"/>
    </row>
    <row r="1580" spans="3:20" ht="15" x14ac:dyDescent="0.25">
      <c r="C1580" s="8" t="s">
        <v>1871</v>
      </c>
      <c r="D1580" s="9" t="s">
        <v>1494</v>
      </c>
      <c r="F1580" s="10">
        <v>43742</v>
      </c>
      <c r="G1580" s="11">
        <v>190.32</v>
      </c>
      <c r="H1580" s="11">
        <v>39.97</v>
      </c>
      <c r="K1580" s="11">
        <v>230.29</v>
      </c>
      <c r="L1580" s="11" t="s">
        <v>83</v>
      </c>
      <c r="M1580" s="7" t="str">
        <f t="shared" si="48"/>
        <v>RENAULT TRUCK CENTER SAU</v>
      </c>
      <c r="N1580" s="12">
        <f t="shared" si="49"/>
        <v>10</v>
      </c>
      <c r="O1580" s="7" t="str">
        <f>IF(N1580="","",VLOOKUP(N1580,Mestre!$B$2:$C$13,2,FALSE))</f>
        <v>Trimestre 4</v>
      </c>
      <c r="R1580"/>
      <c r="S1580"/>
      <c r="T1580"/>
    </row>
    <row r="1581" spans="3:20" ht="15" x14ac:dyDescent="0.25">
      <c r="C1581" s="8" t="s">
        <v>1882</v>
      </c>
      <c r="D1581" s="9" t="s">
        <v>1495</v>
      </c>
      <c r="F1581" s="10">
        <v>43753</v>
      </c>
      <c r="G1581" s="11">
        <v>1587.49</v>
      </c>
      <c r="H1581" s="11">
        <v>333.37</v>
      </c>
      <c r="K1581" s="11">
        <v>1920.86</v>
      </c>
      <c r="L1581" s="11" t="s">
        <v>101</v>
      </c>
      <c r="M1581" s="7" t="str">
        <f t="shared" si="48"/>
        <v>NEUMATICOS SOLEDAD, S.L.</v>
      </c>
      <c r="N1581" s="12">
        <f t="shared" si="49"/>
        <v>10</v>
      </c>
      <c r="O1581" s="7" t="str">
        <f>IF(N1581="","",VLOOKUP(N1581,Mestre!$B$2:$C$13,2,FALSE))</f>
        <v>Trimestre 4</v>
      </c>
      <c r="R1581"/>
      <c r="S1581"/>
      <c r="T1581"/>
    </row>
    <row r="1582" spans="3:20" ht="15" x14ac:dyDescent="0.25">
      <c r="C1582" s="8" t="s">
        <v>1956</v>
      </c>
      <c r="D1582" s="9">
        <v>1900443</v>
      </c>
      <c r="F1582" s="10">
        <v>43756</v>
      </c>
      <c r="G1582" s="11">
        <v>247.1</v>
      </c>
      <c r="H1582" s="11">
        <v>51.89</v>
      </c>
      <c r="K1582" s="11">
        <v>298.99</v>
      </c>
      <c r="L1582" s="11" t="s">
        <v>78</v>
      </c>
      <c r="M1582" s="7" t="str">
        <f t="shared" si="48"/>
        <v>COMERCIAL LITHIUMBLEI S.L.</v>
      </c>
      <c r="N1582" s="12">
        <f t="shared" si="49"/>
        <v>10</v>
      </c>
      <c r="O1582" s="7" t="str">
        <f>IF(N1582="","",VLOOKUP(N1582,Mestre!$B$2:$C$13,2,FALSE))</f>
        <v>Trimestre 4</v>
      </c>
      <c r="R1582"/>
      <c r="S1582"/>
      <c r="T1582"/>
    </row>
    <row r="1583" spans="3:20" ht="15" x14ac:dyDescent="0.25">
      <c r="C1583" s="8" t="s">
        <v>1980</v>
      </c>
      <c r="D1583" s="9">
        <v>19006241</v>
      </c>
      <c r="F1583" s="10">
        <v>43713</v>
      </c>
      <c r="G1583" s="11">
        <v>33.6</v>
      </c>
      <c r="H1583" s="11">
        <v>7.06</v>
      </c>
      <c r="K1583" s="11">
        <v>40.659999999999997</v>
      </c>
      <c r="L1583" s="11" t="s">
        <v>1321</v>
      </c>
      <c r="M1583" s="7" t="str">
        <f t="shared" si="48"/>
        <v>STAR FOC (ANOIA SLU)</v>
      </c>
      <c r="N1583" s="12">
        <f t="shared" si="49"/>
        <v>9</v>
      </c>
      <c r="O1583" s="7" t="str">
        <f>IF(N1583="","",VLOOKUP(N1583,Mestre!$B$2:$C$13,2,FALSE))</f>
        <v>Trimestre 3</v>
      </c>
      <c r="R1583"/>
      <c r="S1583"/>
      <c r="T1583"/>
    </row>
    <row r="1584" spans="3:20" ht="15" x14ac:dyDescent="0.25">
      <c r="C1584" s="8" t="s">
        <v>1980</v>
      </c>
      <c r="D1584" s="9">
        <v>19006245</v>
      </c>
      <c r="F1584" s="10">
        <v>43713</v>
      </c>
      <c r="G1584" s="11">
        <v>64</v>
      </c>
      <c r="H1584" s="11">
        <v>13.44</v>
      </c>
      <c r="K1584" s="11">
        <v>77.44</v>
      </c>
      <c r="L1584" s="11" t="s">
        <v>1321</v>
      </c>
      <c r="M1584" s="7" t="str">
        <f t="shared" si="48"/>
        <v>STAR FOC (ANOIA SLU)</v>
      </c>
      <c r="N1584" s="12">
        <f t="shared" si="49"/>
        <v>9</v>
      </c>
      <c r="O1584" s="7" t="str">
        <f>IF(N1584="","",VLOOKUP(N1584,Mestre!$B$2:$C$13,2,FALSE))</f>
        <v>Trimestre 3</v>
      </c>
      <c r="R1584"/>
      <c r="S1584"/>
      <c r="T1584"/>
    </row>
    <row r="1585" spans="3:20" ht="15" x14ac:dyDescent="0.25">
      <c r="C1585" s="8" t="s">
        <v>1980</v>
      </c>
      <c r="D1585" s="9">
        <v>19006244</v>
      </c>
      <c r="F1585" s="10">
        <v>43713</v>
      </c>
      <c r="G1585" s="11">
        <v>101.6</v>
      </c>
      <c r="H1585" s="11">
        <v>21.34</v>
      </c>
      <c r="K1585" s="11">
        <v>122.94</v>
      </c>
      <c r="L1585" s="11" t="s">
        <v>1321</v>
      </c>
      <c r="M1585" s="7" t="str">
        <f t="shared" si="48"/>
        <v>STAR FOC (ANOIA SLU)</v>
      </c>
      <c r="N1585" s="12">
        <f t="shared" si="49"/>
        <v>9</v>
      </c>
      <c r="O1585" s="7" t="str">
        <f>IF(N1585="","",VLOOKUP(N1585,Mestre!$B$2:$C$13,2,FALSE))</f>
        <v>Trimestre 3</v>
      </c>
      <c r="R1585"/>
      <c r="S1585"/>
      <c r="T1585"/>
    </row>
    <row r="1586" spans="3:20" ht="15" x14ac:dyDescent="0.25">
      <c r="C1586" s="8" t="s">
        <v>1980</v>
      </c>
      <c r="D1586" s="9">
        <v>19006242</v>
      </c>
      <c r="F1586" s="10">
        <v>43713</v>
      </c>
      <c r="G1586" s="11">
        <v>131.80000000000001</v>
      </c>
      <c r="H1586" s="11">
        <v>27.68</v>
      </c>
      <c r="K1586" s="11">
        <v>159.47999999999999</v>
      </c>
      <c r="L1586" s="11" t="s">
        <v>203</v>
      </c>
      <c r="M1586" s="7" t="str">
        <f t="shared" si="48"/>
        <v>STAR FOC (ANOIA SLU)</v>
      </c>
      <c r="N1586" s="12">
        <f t="shared" si="49"/>
        <v>9</v>
      </c>
      <c r="O1586" s="7" t="str">
        <f>IF(N1586="","",VLOOKUP(N1586,Mestre!$B$2:$C$13,2,FALSE))</f>
        <v>Trimestre 3</v>
      </c>
      <c r="R1586"/>
      <c r="S1586"/>
      <c r="T1586"/>
    </row>
    <row r="1587" spans="3:20" ht="15" x14ac:dyDescent="0.25">
      <c r="C1587" s="8" t="s">
        <v>1980</v>
      </c>
      <c r="D1587" s="9">
        <v>19006243</v>
      </c>
      <c r="F1587" s="10">
        <v>43713</v>
      </c>
      <c r="G1587" s="11">
        <v>206.4</v>
      </c>
      <c r="H1587" s="11">
        <v>43.34</v>
      </c>
      <c r="K1587" s="11">
        <v>249.74</v>
      </c>
      <c r="L1587" s="11" t="s">
        <v>1256</v>
      </c>
      <c r="M1587" s="7" t="str">
        <f t="shared" si="48"/>
        <v>STAR FOC (ANOIA SLU)</v>
      </c>
      <c r="N1587" s="12">
        <f t="shared" si="49"/>
        <v>9</v>
      </c>
      <c r="O1587" s="7" t="str">
        <f>IF(N1587="","",VLOOKUP(N1587,Mestre!$B$2:$C$13,2,FALSE))</f>
        <v>Trimestre 3</v>
      </c>
      <c r="R1587"/>
      <c r="S1587"/>
      <c r="T1587"/>
    </row>
    <row r="1588" spans="3:20" ht="15" x14ac:dyDescent="0.25">
      <c r="C1588" s="8" t="s">
        <v>1980</v>
      </c>
      <c r="D1588" s="9">
        <v>19006240</v>
      </c>
      <c r="F1588" s="10">
        <v>43713</v>
      </c>
      <c r="G1588" s="11">
        <v>20.399999999999999</v>
      </c>
      <c r="H1588" s="11">
        <v>4.28</v>
      </c>
      <c r="K1588" s="11">
        <v>24.68</v>
      </c>
      <c r="L1588" s="11" t="s">
        <v>1321</v>
      </c>
      <c r="M1588" s="7" t="str">
        <f t="shared" si="48"/>
        <v>STAR FOC (ANOIA SLU)</v>
      </c>
      <c r="N1588" s="12">
        <f t="shared" si="49"/>
        <v>9</v>
      </c>
      <c r="O1588" s="7" t="str">
        <f>IF(N1588="","",VLOOKUP(N1588,Mestre!$B$2:$C$13,2,FALSE))</f>
        <v>Trimestre 3</v>
      </c>
      <c r="R1588"/>
      <c r="S1588"/>
      <c r="T1588"/>
    </row>
    <row r="1589" spans="3:20" ht="15" x14ac:dyDescent="0.25">
      <c r="C1589" s="8" t="s">
        <v>1991</v>
      </c>
      <c r="D1589" s="9" t="s">
        <v>1493</v>
      </c>
      <c r="F1589" s="10">
        <v>43760</v>
      </c>
      <c r="G1589" s="11">
        <v>162.19999999999999</v>
      </c>
      <c r="H1589" s="11">
        <v>34.06</v>
      </c>
      <c r="K1589" s="11">
        <v>196.26</v>
      </c>
      <c r="L1589" s="11" t="s">
        <v>1273</v>
      </c>
      <c r="M1589" s="7" t="str">
        <f t="shared" si="48"/>
        <v>OSCAR BANDERA MARISCAL</v>
      </c>
      <c r="N1589" s="12">
        <f t="shared" si="49"/>
        <v>10</v>
      </c>
      <c r="O1589" s="7" t="str">
        <f>IF(N1589="","",VLOOKUP(N1589,Mestre!$B$2:$C$13,2,FALSE))</f>
        <v>Trimestre 4</v>
      </c>
      <c r="R1589"/>
      <c r="S1589"/>
      <c r="T1589"/>
    </row>
    <row r="1590" spans="3:20" ht="15" x14ac:dyDescent="0.25">
      <c r="C1590" s="8" t="s">
        <v>2037</v>
      </c>
      <c r="D1590" s="9">
        <v>100028564</v>
      </c>
      <c r="F1590" s="10">
        <v>43753</v>
      </c>
      <c r="G1590" s="11">
        <v>288</v>
      </c>
      <c r="H1590" s="11">
        <v>60.48</v>
      </c>
      <c r="K1590" s="11">
        <v>348.48</v>
      </c>
      <c r="L1590" s="11" t="s">
        <v>78</v>
      </c>
      <c r="M1590" s="7" t="str">
        <f t="shared" si="48"/>
        <v>DRAULICFREN, S.L.</v>
      </c>
      <c r="N1590" s="12">
        <f t="shared" si="49"/>
        <v>10</v>
      </c>
      <c r="O1590" s="7" t="str">
        <f>IF(N1590="","",VLOOKUP(N1590,Mestre!$B$2:$C$13,2,FALSE))</f>
        <v>Trimestre 4</v>
      </c>
      <c r="R1590"/>
      <c r="S1590"/>
      <c r="T1590"/>
    </row>
    <row r="1591" spans="3:20" ht="15" x14ac:dyDescent="0.25">
      <c r="C1591" s="8" t="s">
        <v>2113</v>
      </c>
      <c r="D1591" s="9" t="s">
        <v>1490</v>
      </c>
      <c r="F1591" s="10">
        <v>43756</v>
      </c>
      <c r="G1591" s="11">
        <v>823.86</v>
      </c>
      <c r="H1591" s="11">
        <v>173.01</v>
      </c>
      <c r="K1591" s="11">
        <v>996.87</v>
      </c>
      <c r="L1591" s="11" t="s">
        <v>1492</v>
      </c>
      <c r="M1591" s="7" t="str">
        <f t="shared" si="48"/>
        <v>ROS GESTION PROCURADORES SL</v>
      </c>
      <c r="N1591" s="12">
        <f t="shared" si="49"/>
        <v>10</v>
      </c>
      <c r="O1591" s="7" t="str">
        <f>IF(N1591="","",VLOOKUP(N1591,Mestre!$B$2:$C$13,2,FALSE))</f>
        <v>Trimestre 4</v>
      </c>
      <c r="R1591"/>
      <c r="S1591"/>
      <c r="T1591"/>
    </row>
    <row r="1592" spans="3:20" ht="15" x14ac:dyDescent="0.25">
      <c r="C1592" s="8" t="s">
        <v>1871</v>
      </c>
      <c r="D1592" s="9" t="s">
        <v>1499</v>
      </c>
      <c r="F1592" s="10">
        <v>43752</v>
      </c>
      <c r="G1592" s="11">
        <v>281.18</v>
      </c>
      <c r="H1592" s="11">
        <v>59.05</v>
      </c>
      <c r="K1592" s="11">
        <v>340.23</v>
      </c>
      <c r="L1592" s="11" t="s">
        <v>83</v>
      </c>
      <c r="M1592" s="7" t="str">
        <f t="shared" si="48"/>
        <v>RENAULT TRUCK CENTER SAU</v>
      </c>
      <c r="N1592" s="12">
        <f t="shared" si="49"/>
        <v>10</v>
      </c>
      <c r="O1592" s="7" t="str">
        <f>IF(N1592="","",VLOOKUP(N1592,Mestre!$B$2:$C$13,2,FALSE))</f>
        <v>Trimestre 4</v>
      </c>
      <c r="R1592"/>
      <c r="S1592"/>
      <c r="T1592"/>
    </row>
    <row r="1593" spans="3:20" ht="15" x14ac:dyDescent="0.25">
      <c r="C1593" s="8" t="s">
        <v>1846</v>
      </c>
      <c r="D1593" s="9" t="s">
        <v>1503</v>
      </c>
      <c r="F1593" s="10">
        <v>43747</v>
      </c>
      <c r="G1593" s="11">
        <v>2057.4699999999998</v>
      </c>
      <c r="H1593" s="11">
        <v>432.07</v>
      </c>
      <c r="K1593" s="11">
        <v>2489.54</v>
      </c>
      <c r="L1593" s="11" t="s">
        <v>1504</v>
      </c>
      <c r="M1593" s="7" t="str">
        <f t="shared" si="48"/>
        <v>ENDESA ENERGIA,SAU</v>
      </c>
      <c r="N1593" s="12">
        <f t="shared" si="49"/>
        <v>10</v>
      </c>
      <c r="O1593" s="7" t="str">
        <f>IF(N1593="","",VLOOKUP(N1593,Mestre!$B$2:$C$13,2,FALSE))</f>
        <v>Trimestre 4</v>
      </c>
      <c r="R1593"/>
      <c r="S1593"/>
      <c r="T1593"/>
    </row>
    <row r="1594" spans="3:20" ht="15" x14ac:dyDescent="0.25">
      <c r="C1594" s="8" t="s">
        <v>1846</v>
      </c>
      <c r="D1594" s="9" t="s">
        <v>1505</v>
      </c>
      <c r="F1594" s="10">
        <v>43747</v>
      </c>
      <c r="G1594" s="11">
        <v>162.03</v>
      </c>
      <c r="H1594" s="11">
        <v>34.03</v>
      </c>
      <c r="K1594" s="11">
        <v>196.06</v>
      </c>
      <c r="L1594" s="11" t="s">
        <v>1506</v>
      </c>
      <c r="M1594" s="7" t="str">
        <f t="shared" si="48"/>
        <v>ENDESA ENERGIA,SAU</v>
      </c>
      <c r="N1594" s="12">
        <f t="shared" si="49"/>
        <v>10</v>
      </c>
      <c r="O1594" s="7" t="str">
        <f>IF(N1594="","",VLOOKUP(N1594,Mestre!$B$2:$C$13,2,FALSE))</f>
        <v>Trimestre 4</v>
      </c>
      <c r="R1594"/>
      <c r="S1594"/>
      <c r="T1594"/>
    </row>
    <row r="1595" spans="3:20" ht="15" x14ac:dyDescent="0.25">
      <c r="C1595" s="8" t="s">
        <v>1846</v>
      </c>
      <c r="D1595" s="9" t="s">
        <v>1507</v>
      </c>
      <c r="F1595" s="10">
        <v>43752</v>
      </c>
      <c r="G1595" s="11">
        <v>99.13</v>
      </c>
      <c r="H1595" s="11">
        <v>20.82</v>
      </c>
      <c r="K1595" s="11">
        <v>119.95</v>
      </c>
      <c r="L1595" s="11" t="s">
        <v>1506</v>
      </c>
      <c r="M1595" s="7" t="str">
        <f t="shared" si="48"/>
        <v>ENDESA ENERGIA,SAU</v>
      </c>
      <c r="N1595" s="12">
        <f t="shared" si="49"/>
        <v>10</v>
      </c>
      <c r="O1595" s="7" t="str">
        <f>IF(N1595="","",VLOOKUP(N1595,Mestre!$B$2:$C$13,2,FALSE))</f>
        <v>Trimestre 4</v>
      </c>
      <c r="R1595"/>
      <c r="S1595"/>
      <c r="T1595"/>
    </row>
    <row r="1596" spans="3:20" ht="15" x14ac:dyDescent="0.25">
      <c r="C1596" s="8" t="s">
        <v>1846</v>
      </c>
      <c r="D1596" s="9" t="s">
        <v>1508</v>
      </c>
      <c r="F1596" s="10">
        <v>43752</v>
      </c>
      <c r="G1596" s="11">
        <v>58.07</v>
      </c>
      <c r="H1596" s="11">
        <v>12.19</v>
      </c>
      <c r="K1596" s="11">
        <v>70.260000000000005</v>
      </c>
      <c r="L1596" s="11" t="s">
        <v>1506</v>
      </c>
      <c r="M1596" s="7" t="str">
        <f t="shared" si="48"/>
        <v>ENDESA ENERGIA,SAU</v>
      </c>
      <c r="N1596" s="12">
        <f t="shared" si="49"/>
        <v>10</v>
      </c>
      <c r="O1596" s="7" t="str">
        <f>IF(N1596="","",VLOOKUP(N1596,Mestre!$B$2:$C$13,2,FALSE))</f>
        <v>Trimestre 4</v>
      </c>
      <c r="R1596"/>
      <c r="S1596"/>
      <c r="T1596"/>
    </row>
    <row r="1597" spans="3:20" ht="15" x14ac:dyDescent="0.25">
      <c r="C1597" s="8" t="s">
        <v>1839</v>
      </c>
      <c r="D1597" s="9">
        <v>20196837836</v>
      </c>
      <c r="F1597" s="10">
        <v>43747</v>
      </c>
      <c r="G1597" s="11">
        <v>166</v>
      </c>
      <c r="H1597" s="11">
        <v>11.57</v>
      </c>
      <c r="K1597" s="11">
        <v>177.57</v>
      </c>
      <c r="L1597" s="11" t="s">
        <v>938</v>
      </c>
      <c r="M1597" s="7" t="str">
        <f t="shared" si="48"/>
        <v>AIGUES DE BARCELONA ,S.A.</v>
      </c>
      <c r="N1597" s="12">
        <f t="shared" si="49"/>
        <v>10</v>
      </c>
      <c r="O1597" s="7" t="str">
        <f>IF(N1597="","",VLOOKUP(N1597,Mestre!$B$2:$C$13,2,FALSE))</f>
        <v>Trimestre 4</v>
      </c>
      <c r="R1597"/>
      <c r="S1597"/>
      <c r="T1597"/>
    </row>
    <row r="1598" spans="3:20" ht="15" x14ac:dyDescent="0.25">
      <c r="C1598" s="8" t="s">
        <v>1852</v>
      </c>
      <c r="D1598" s="9">
        <v>11626</v>
      </c>
      <c r="F1598" s="10">
        <v>43760</v>
      </c>
      <c r="G1598" s="11">
        <v>151.19999999999999</v>
      </c>
      <c r="H1598" s="11">
        <v>31.75</v>
      </c>
      <c r="K1598" s="11">
        <v>182.95</v>
      </c>
      <c r="L1598" s="11" t="s">
        <v>1026</v>
      </c>
      <c r="M1598" s="7" t="str">
        <f t="shared" si="48"/>
        <v>HIGIENE I PROTECCIO, S.L.</v>
      </c>
      <c r="N1598" s="12">
        <f t="shared" si="49"/>
        <v>10</v>
      </c>
      <c r="O1598" s="7" t="str">
        <f>IF(N1598="","",VLOOKUP(N1598,Mestre!$B$2:$C$13,2,FALSE))</f>
        <v>Trimestre 4</v>
      </c>
      <c r="R1598"/>
      <c r="S1598"/>
      <c r="T1598"/>
    </row>
    <row r="1599" spans="3:20" ht="15" x14ac:dyDescent="0.25">
      <c r="C1599" s="8" t="s">
        <v>1852</v>
      </c>
      <c r="D1599" s="9">
        <v>11615</v>
      </c>
      <c r="F1599" s="10">
        <v>43760</v>
      </c>
      <c r="G1599" s="11">
        <v>5335.56</v>
      </c>
      <c r="H1599" s="11">
        <v>1120.47</v>
      </c>
      <c r="K1599" s="11">
        <v>6456.03</v>
      </c>
      <c r="L1599" s="11" t="s">
        <v>1026</v>
      </c>
      <c r="M1599" s="7" t="str">
        <f t="shared" si="48"/>
        <v>HIGIENE I PROTECCIO, S.L.</v>
      </c>
      <c r="N1599" s="12">
        <f t="shared" si="49"/>
        <v>10</v>
      </c>
      <c r="O1599" s="7" t="str">
        <f>IF(N1599="","",VLOOKUP(N1599,Mestre!$B$2:$C$13,2,FALSE))</f>
        <v>Trimestre 4</v>
      </c>
      <c r="R1599"/>
      <c r="S1599"/>
      <c r="T1599"/>
    </row>
    <row r="1600" spans="3:20" ht="15" x14ac:dyDescent="0.25">
      <c r="C1600" s="8" t="s">
        <v>1864</v>
      </c>
      <c r="D1600" s="9">
        <v>6906</v>
      </c>
      <c r="F1600" s="10">
        <v>43758</v>
      </c>
      <c r="G1600" s="11">
        <v>319.17</v>
      </c>
      <c r="H1600" s="11">
        <v>66.62</v>
      </c>
      <c r="K1600" s="11">
        <v>385.79</v>
      </c>
      <c r="L1600" s="11" t="s">
        <v>78</v>
      </c>
      <c r="M1600" s="7" t="str">
        <f t="shared" si="48"/>
        <v>FERROS BRUGUES, S.A.</v>
      </c>
      <c r="N1600" s="12">
        <f t="shared" si="49"/>
        <v>10</v>
      </c>
      <c r="O1600" s="7" t="str">
        <f>IF(N1600="","",VLOOKUP(N1600,Mestre!$B$2:$C$13,2,FALSE))</f>
        <v>Trimestre 4</v>
      </c>
      <c r="R1600"/>
      <c r="S1600"/>
      <c r="T1600"/>
    </row>
    <row r="1601" spans="3:20" ht="15" x14ac:dyDescent="0.25">
      <c r="C1601" s="8" t="s">
        <v>1916</v>
      </c>
      <c r="D1601" s="9" t="s">
        <v>1500</v>
      </c>
      <c r="F1601" s="10">
        <v>43760</v>
      </c>
      <c r="G1601" s="11">
        <v>141.31</v>
      </c>
      <c r="H1601" s="11">
        <v>29.68</v>
      </c>
      <c r="K1601" s="11">
        <v>170.99</v>
      </c>
      <c r="L1601" s="11" t="s">
        <v>83</v>
      </c>
      <c r="M1601" s="7" t="str">
        <f t="shared" si="48"/>
        <v>MOTOR ALBET, S.L.</v>
      </c>
      <c r="N1601" s="12">
        <f t="shared" si="49"/>
        <v>10</v>
      </c>
      <c r="O1601" s="7" t="str">
        <f>IF(N1601="","",VLOOKUP(N1601,Mestre!$B$2:$C$13,2,FALSE))</f>
        <v>Trimestre 4</v>
      </c>
      <c r="R1601"/>
      <c r="S1601"/>
      <c r="T1601"/>
    </row>
    <row r="1602" spans="3:20" ht="15" x14ac:dyDescent="0.25">
      <c r="C1602" s="8" t="s">
        <v>1916</v>
      </c>
      <c r="D1602" s="9" t="s">
        <v>1501</v>
      </c>
      <c r="F1602" s="10">
        <v>43760</v>
      </c>
      <c r="G1602" s="11">
        <v>134.72</v>
      </c>
      <c r="H1602" s="11">
        <v>28.29</v>
      </c>
      <c r="K1602" s="11">
        <v>163.01</v>
      </c>
      <c r="L1602" s="11" t="s">
        <v>83</v>
      </c>
      <c r="M1602" s="7" t="str">
        <f t="shared" si="48"/>
        <v>MOTOR ALBET, S.L.</v>
      </c>
      <c r="N1602" s="12">
        <f t="shared" si="49"/>
        <v>10</v>
      </c>
      <c r="O1602" s="7" t="str">
        <f>IF(N1602="","",VLOOKUP(N1602,Mestre!$B$2:$C$13,2,FALSE))</f>
        <v>Trimestre 4</v>
      </c>
      <c r="R1602"/>
      <c r="S1602"/>
      <c r="T1602"/>
    </row>
    <row r="1603" spans="3:20" ht="15" x14ac:dyDescent="0.25">
      <c r="C1603" s="8" t="s">
        <v>1916</v>
      </c>
      <c r="D1603" s="9" t="s">
        <v>1502</v>
      </c>
      <c r="F1603" s="10">
        <v>43760</v>
      </c>
      <c r="G1603" s="11">
        <v>230.95</v>
      </c>
      <c r="H1603" s="11">
        <v>48.5</v>
      </c>
      <c r="K1603" s="11">
        <v>279.45</v>
      </c>
      <c r="L1603" s="11" t="s">
        <v>83</v>
      </c>
      <c r="M1603" s="7" t="str">
        <f t="shared" si="48"/>
        <v>MOTOR ALBET, S.L.</v>
      </c>
      <c r="N1603" s="12">
        <f t="shared" si="49"/>
        <v>10</v>
      </c>
      <c r="O1603" s="7" t="str">
        <f>IF(N1603="","",VLOOKUP(N1603,Mestre!$B$2:$C$13,2,FALSE))</f>
        <v>Trimestre 4</v>
      </c>
      <c r="R1603"/>
      <c r="S1603"/>
      <c r="T1603"/>
    </row>
    <row r="1604" spans="3:20" ht="15" x14ac:dyDescent="0.25">
      <c r="C1604" s="8" t="s">
        <v>1992</v>
      </c>
      <c r="D1604" s="9" t="s">
        <v>1498</v>
      </c>
      <c r="F1604" s="10">
        <v>43756</v>
      </c>
      <c r="G1604" s="11">
        <v>420.95</v>
      </c>
      <c r="H1604" s="11">
        <v>88.4</v>
      </c>
      <c r="K1604" s="11">
        <v>509.35</v>
      </c>
      <c r="L1604" s="11" t="s">
        <v>83</v>
      </c>
      <c r="M1604" s="7" t="str">
        <f t="shared" si="48"/>
        <v>REPARACIONES Y VULCANIZADOS JDF, S.L.</v>
      </c>
      <c r="N1604" s="12">
        <f t="shared" si="49"/>
        <v>10</v>
      </c>
      <c r="O1604" s="7" t="str">
        <f>IF(N1604="","",VLOOKUP(N1604,Mestre!$B$2:$C$13,2,FALSE))</f>
        <v>Trimestre 4</v>
      </c>
      <c r="R1604"/>
      <c r="S1604"/>
      <c r="T1604"/>
    </row>
    <row r="1605" spans="3:20" ht="15" x14ac:dyDescent="0.25">
      <c r="C1605" s="8" t="s">
        <v>1836</v>
      </c>
      <c r="D1605" s="9">
        <v>190083</v>
      </c>
      <c r="F1605" s="10">
        <v>43762</v>
      </c>
      <c r="G1605" s="11">
        <v>120</v>
      </c>
      <c r="H1605" s="11">
        <v>25.2</v>
      </c>
      <c r="K1605" s="11">
        <v>145.19999999999999</v>
      </c>
      <c r="L1605" s="11" t="s">
        <v>199</v>
      </c>
      <c r="M1605" s="7" t="str">
        <f t="shared" si="48"/>
        <v>PRECISION CONSULTING SL</v>
      </c>
      <c r="N1605" s="12">
        <f t="shared" si="49"/>
        <v>10</v>
      </c>
      <c r="O1605" s="7" t="str">
        <f>IF(N1605="","",VLOOKUP(N1605,Mestre!$B$2:$C$13,2,FALSE))</f>
        <v>Trimestre 4</v>
      </c>
      <c r="R1605"/>
      <c r="S1605"/>
      <c r="T1605"/>
    </row>
    <row r="1606" spans="3:20" ht="15" x14ac:dyDescent="0.25">
      <c r="C1606" s="8" t="s">
        <v>1836</v>
      </c>
      <c r="D1606" s="9">
        <v>190084</v>
      </c>
      <c r="F1606" s="10">
        <v>43762</v>
      </c>
      <c r="G1606" s="11">
        <v>120</v>
      </c>
      <c r="H1606" s="11">
        <v>25.2</v>
      </c>
      <c r="K1606" s="11">
        <v>145.19999999999999</v>
      </c>
      <c r="L1606" s="11" t="s">
        <v>199</v>
      </c>
      <c r="M1606" s="7" t="str">
        <f t="shared" si="48"/>
        <v>PRECISION CONSULTING SL</v>
      </c>
      <c r="N1606" s="12">
        <f t="shared" si="49"/>
        <v>10</v>
      </c>
      <c r="O1606" s="7" t="str">
        <f>IF(N1606="","",VLOOKUP(N1606,Mestre!$B$2:$C$13,2,FALSE))</f>
        <v>Trimestre 4</v>
      </c>
      <c r="R1606"/>
      <c r="S1606"/>
      <c r="T1606"/>
    </row>
    <row r="1607" spans="3:20" ht="15" x14ac:dyDescent="0.25">
      <c r="C1607" s="8" t="s">
        <v>1839</v>
      </c>
      <c r="D1607" s="9">
        <v>70029249</v>
      </c>
      <c r="F1607" s="10">
        <v>43759</v>
      </c>
      <c r="G1607" s="11">
        <v>2771.26</v>
      </c>
      <c r="H1607" s="11">
        <v>581.96</v>
      </c>
      <c r="K1607" s="11">
        <v>3353.22</v>
      </c>
      <c r="L1607" s="11" t="s">
        <v>1509</v>
      </c>
      <c r="M1607" s="7" t="str">
        <f t="shared" si="48"/>
        <v>AIGUES DE BARCELONA ,S.A.</v>
      </c>
      <c r="N1607" s="12">
        <f t="shared" si="49"/>
        <v>10</v>
      </c>
      <c r="O1607" s="7" t="str">
        <f>IF(N1607="","",VLOOKUP(N1607,Mestre!$B$2:$C$13,2,FALSE))</f>
        <v>Trimestre 4</v>
      </c>
      <c r="R1607"/>
      <c r="S1607"/>
      <c r="T1607"/>
    </row>
    <row r="1608" spans="3:20" ht="15" x14ac:dyDescent="0.25">
      <c r="C1608" s="8" t="s">
        <v>1921</v>
      </c>
      <c r="D1608" s="9">
        <v>201906556</v>
      </c>
      <c r="F1608" s="10">
        <v>43761</v>
      </c>
      <c r="G1608" s="11">
        <v>150.5</v>
      </c>
      <c r="H1608" s="11">
        <v>31.61</v>
      </c>
      <c r="K1608" s="11">
        <v>182.11</v>
      </c>
      <c r="L1608" s="11" t="s">
        <v>1256</v>
      </c>
      <c r="M1608" s="7" t="str">
        <f t="shared" si="48"/>
        <v>AUXI-FOC,SL</v>
      </c>
      <c r="N1608" s="12">
        <f t="shared" si="49"/>
        <v>10</v>
      </c>
      <c r="O1608" s="7" t="str">
        <f>IF(N1608="","",VLOOKUP(N1608,Mestre!$B$2:$C$13,2,FALSE))</f>
        <v>Trimestre 4</v>
      </c>
      <c r="R1608"/>
      <c r="S1608"/>
      <c r="T1608"/>
    </row>
    <row r="1609" spans="3:20" ht="15" x14ac:dyDescent="0.25">
      <c r="C1609" s="8" t="s">
        <v>1921</v>
      </c>
      <c r="D1609" s="9">
        <v>201906554</v>
      </c>
      <c r="F1609" s="10">
        <v>43761</v>
      </c>
      <c r="G1609" s="11">
        <v>432</v>
      </c>
      <c r="H1609" s="11">
        <v>90.72</v>
      </c>
      <c r="K1609" s="11">
        <v>522.72</v>
      </c>
      <c r="L1609" s="11" t="s">
        <v>1256</v>
      </c>
      <c r="M1609" s="7" t="str">
        <f t="shared" si="48"/>
        <v>AUXI-FOC,SL</v>
      </c>
      <c r="N1609" s="12">
        <f t="shared" si="49"/>
        <v>10</v>
      </c>
      <c r="O1609" s="7" t="str">
        <f>IF(N1609="","",VLOOKUP(N1609,Mestre!$B$2:$C$13,2,FALSE))</f>
        <v>Trimestre 4</v>
      </c>
      <c r="R1609"/>
      <c r="S1609"/>
      <c r="T1609"/>
    </row>
    <row r="1610" spans="3:20" ht="15" x14ac:dyDescent="0.25">
      <c r="C1610" s="8" t="s">
        <v>1921</v>
      </c>
      <c r="D1610" s="9">
        <v>201906552</v>
      </c>
      <c r="F1610" s="10">
        <v>43761</v>
      </c>
      <c r="G1610" s="11">
        <v>69</v>
      </c>
      <c r="H1610" s="11">
        <v>14.49</v>
      </c>
      <c r="K1610" s="11">
        <v>83.49</v>
      </c>
      <c r="L1610" s="11" t="s">
        <v>1256</v>
      </c>
      <c r="M1610" s="7" t="str">
        <f t="shared" ref="M1610:M1673" si="50">MID(C1610,8,60)</f>
        <v>AUXI-FOC,SL</v>
      </c>
      <c r="N1610" s="12">
        <f t="shared" ref="N1610:N1673" si="51">IF(F1610="","",MONTH(F1610))</f>
        <v>10</v>
      </c>
      <c r="O1610" s="7" t="str">
        <f>IF(N1610="","",VLOOKUP(N1610,Mestre!$B$2:$C$13,2,FALSE))</f>
        <v>Trimestre 4</v>
      </c>
      <c r="R1610"/>
      <c r="S1610"/>
      <c r="T1610"/>
    </row>
    <row r="1611" spans="3:20" ht="15" x14ac:dyDescent="0.25">
      <c r="C1611" s="8" t="s">
        <v>1921</v>
      </c>
      <c r="D1611" s="9">
        <v>201906553</v>
      </c>
      <c r="F1611" s="10">
        <v>43761</v>
      </c>
      <c r="G1611" s="11">
        <v>13.5</v>
      </c>
      <c r="H1611" s="11">
        <v>2.84</v>
      </c>
      <c r="K1611" s="11">
        <v>16.34</v>
      </c>
      <c r="L1611" s="11" t="s">
        <v>1256</v>
      </c>
      <c r="M1611" s="7" t="str">
        <f t="shared" si="50"/>
        <v>AUXI-FOC,SL</v>
      </c>
      <c r="N1611" s="12">
        <f t="shared" si="51"/>
        <v>10</v>
      </c>
      <c r="O1611" s="7" t="str">
        <f>IF(N1611="","",VLOOKUP(N1611,Mestre!$B$2:$C$13,2,FALSE))</f>
        <v>Trimestre 4</v>
      </c>
      <c r="R1611"/>
      <c r="S1611"/>
      <c r="T1611"/>
    </row>
    <row r="1612" spans="3:20" ht="15" x14ac:dyDescent="0.25">
      <c r="C1612" s="8" t="s">
        <v>1921</v>
      </c>
      <c r="D1612" s="9">
        <v>201906555</v>
      </c>
      <c r="F1612" s="10">
        <v>43761</v>
      </c>
      <c r="G1612" s="11">
        <v>150.5</v>
      </c>
      <c r="H1612" s="11">
        <v>31.61</v>
      </c>
      <c r="K1612" s="11">
        <v>182.11</v>
      </c>
      <c r="L1612" s="11" t="s">
        <v>1256</v>
      </c>
      <c r="M1612" s="7" t="str">
        <f t="shared" si="50"/>
        <v>AUXI-FOC,SL</v>
      </c>
      <c r="N1612" s="12">
        <f t="shared" si="51"/>
        <v>10</v>
      </c>
      <c r="O1612" s="7" t="str">
        <f>IF(N1612="","",VLOOKUP(N1612,Mestre!$B$2:$C$13,2,FALSE))</f>
        <v>Trimestre 4</v>
      </c>
      <c r="R1612"/>
      <c r="S1612"/>
      <c r="T1612"/>
    </row>
    <row r="1613" spans="3:20" ht="15" x14ac:dyDescent="0.25">
      <c r="C1613" s="8" t="s">
        <v>1929</v>
      </c>
      <c r="D1613" s="9">
        <v>4043355816</v>
      </c>
      <c r="F1613" s="10">
        <v>43759</v>
      </c>
      <c r="G1613" s="11">
        <v>439.76</v>
      </c>
      <c r="H1613" s="11">
        <v>92.35</v>
      </c>
      <c r="K1613" s="11">
        <v>532.11</v>
      </c>
      <c r="L1613" s="11" t="s">
        <v>78</v>
      </c>
      <c r="M1613" s="7" t="str">
        <f t="shared" si="50"/>
        <v>WURTH ESPAÑA SA</v>
      </c>
      <c r="N1613" s="12">
        <f t="shared" si="51"/>
        <v>10</v>
      </c>
      <c r="O1613" s="7" t="str">
        <f>IF(N1613="","",VLOOKUP(N1613,Mestre!$B$2:$C$13,2,FALSE))</f>
        <v>Trimestre 4</v>
      </c>
      <c r="R1613"/>
      <c r="S1613"/>
      <c r="T1613"/>
    </row>
    <row r="1614" spans="3:20" ht="15" x14ac:dyDescent="0.25">
      <c r="C1614" s="8" t="s">
        <v>1932</v>
      </c>
      <c r="D1614" s="9" t="s">
        <v>1512</v>
      </c>
      <c r="F1614" s="10">
        <v>43763</v>
      </c>
      <c r="G1614" s="11">
        <v>4028.2</v>
      </c>
      <c r="H1614" s="11">
        <v>845.92</v>
      </c>
      <c r="K1614" s="11">
        <v>4874.12</v>
      </c>
      <c r="L1614" s="11" t="s">
        <v>463</v>
      </c>
      <c r="M1614" s="7" t="str">
        <f t="shared" si="50"/>
        <v>NATURGY IBERIA, S.A.</v>
      </c>
      <c r="N1614" s="12">
        <f t="shared" si="51"/>
        <v>10</v>
      </c>
      <c r="O1614" s="7" t="str">
        <f>IF(N1614="","",VLOOKUP(N1614,Mestre!$B$2:$C$13,2,FALSE))</f>
        <v>Trimestre 4</v>
      </c>
      <c r="R1614"/>
      <c r="S1614"/>
      <c r="T1614"/>
    </row>
    <row r="1615" spans="3:20" ht="15" x14ac:dyDescent="0.25">
      <c r="C1615" s="8" t="s">
        <v>1932</v>
      </c>
      <c r="D1615" s="9" t="s">
        <v>1515</v>
      </c>
      <c r="F1615" s="10">
        <v>43763</v>
      </c>
      <c r="G1615" s="11">
        <v>12449.56</v>
      </c>
      <c r="H1615" s="11">
        <v>2614.41</v>
      </c>
      <c r="K1615" s="11">
        <v>15063.97</v>
      </c>
      <c r="L1615" s="11" t="s">
        <v>1516</v>
      </c>
      <c r="M1615" s="7" t="str">
        <f t="shared" si="50"/>
        <v>NATURGY IBERIA, S.A.</v>
      </c>
      <c r="N1615" s="12">
        <f t="shared" si="51"/>
        <v>10</v>
      </c>
      <c r="O1615" s="7" t="str">
        <f>IF(N1615="","",VLOOKUP(N1615,Mestre!$B$2:$C$13,2,FALSE))</f>
        <v>Trimestre 4</v>
      </c>
      <c r="R1615"/>
      <c r="S1615"/>
      <c r="T1615"/>
    </row>
    <row r="1616" spans="3:20" ht="15" x14ac:dyDescent="0.25">
      <c r="C1616" s="8" t="s">
        <v>1932</v>
      </c>
      <c r="D1616" s="9" t="s">
        <v>1518</v>
      </c>
      <c r="F1616" s="10">
        <v>43763</v>
      </c>
      <c r="G1616" s="11">
        <v>1616.97</v>
      </c>
      <c r="H1616" s="11">
        <v>339.56</v>
      </c>
      <c r="K1616" s="11">
        <v>1956.53</v>
      </c>
      <c r="L1616" s="11" t="s">
        <v>463</v>
      </c>
      <c r="M1616" s="7" t="str">
        <f t="shared" si="50"/>
        <v>NATURGY IBERIA, S.A.</v>
      </c>
      <c r="N1616" s="12">
        <f t="shared" si="51"/>
        <v>10</v>
      </c>
      <c r="O1616" s="7" t="str">
        <f>IF(N1616="","",VLOOKUP(N1616,Mestre!$B$2:$C$13,2,FALSE))</f>
        <v>Trimestre 4</v>
      </c>
      <c r="R1616"/>
      <c r="S1616"/>
      <c r="T1616"/>
    </row>
    <row r="1617" spans="3:20" ht="15" x14ac:dyDescent="0.25">
      <c r="C1617" s="8" t="s">
        <v>1932</v>
      </c>
      <c r="D1617" s="9" t="s">
        <v>1510</v>
      </c>
      <c r="E1617" s="8" t="s">
        <v>1862</v>
      </c>
      <c r="F1617" s="10">
        <v>43763</v>
      </c>
      <c r="G1617" s="11">
        <v>-3996.89</v>
      </c>
      <c r="H1617" s="11">
        <v>-839.35</v>
      </c>
      <c r="K1617" s="11">
        <v>-4836.24</v>
      </c>
      <c r="L1617" s="11" t="s">
        <v>1511</v>
      </c>
      <c r="M1617" s="7" t="str">
        <f t="shared" si="50"/>
        <v>NATURGY IBERIA, S.A.</v>
      </c>
      <c r="N1617" s="12">
        <f t="shared" si="51"/>
        <v>10</v>
      </c>
      <c r="O1617" s="7" t="str">
        <f>IF(N1617="","",VLOOKUP(N1617,Mestre!$B$2:$C$13,2,FALSE))</f>
        <v>Trimestre 4</v>
      </c>
      <c r="R1617"/>
      <c r="S1617"/>
      <c r="T1617"/>
    </row>
    <row r="1618" spans="3:20" ht="15" x14ac:dyDescent="0.25">
      <c r="C1618" s="8" t="s">
        <v>1932</v>
      </c>
      <c r="D1618" s="9" t="s">
        <v>1517</v>
      </c>
      <c r="F1618" s="10">
        <v>43763</v>
      </c>
      <c r="G1618" s="11">
        <v>4207.57</v>
      </c>
      <c r="H1618" s="11">
        <v>883.59</v>
      </c>
      <c r="K1618" s="11">
        <v>5091.16</v>
      </c>
      <c r="L1618" s="11" t="s">
        <v>463</v>
      </c>
      <c r="M1618" s="7" t="str">
        <f t="shared" si="50"/>
        <v>NATURGY IBERIA, S.A.</v>
      </c>
      <c r="N1618" s="12">
        <f t="shared" si="51"/>
        <v>10</v>
      </c>
      <c r="O1618" s="7" t="str">
        <f>IF(N1618="","",VLOOKUP(N1618,Mestre!$B$2:$C$13,2,FALSE))</f>
        <v>Trimestre 4</v>
      </c>
      <c r="R1618"/>
      <c r="S1618"/>
      <c r="T1618"/>
    </row>
    <row r="1619" spans="3:20" ht="15" x14ac:dyDescent="0.25">
      <c r="C1619" s="8" t="s">
        <v>1932</v>
      </c>
      <c r="D1619" s="9" t="s">
        <v>1514</v>
      </c>
      <c r="F1619" s="10">
        <v>43763</v>
      </c>
      <c r="G1619" s="11">
        <v>4446.92</v>
      </c>
      <c r="H1619" s="11">
        <v>933.85</v>
      </c>
      <c r="K1619" s="11">
        <v>5380.77</v>
      </c>
      <c r="L1619" s="11" t="s">
        <v>463</v>
      </c>
      <c r="M1619" s="7" t="str">
        <f t="shared" si="50"/>
        <v>NATURGY IBERIA, S.A.</v>
      </c>
      <c r="N1619" s="12">
        <f t="shared" si="51"/>
        <v>10</v>
      </c>
      <c r="O1619" s="7" t="str">
        <f>IF(N1619="","",VLOOKUP(N1619,Mestre!$B$2:$C$13,2,FALSE))</f>
        <v>Trimestre 4</v>
      </c>
      <c r="R1619"/>
      <c r="S1619"/>
      <c r="T1619"/>
    </row>
    <row r="1620" spans="3:20" ht="15" x14ac:dyDescent="0.25">
      <c r="C1620" s="8" t="s">
        <v>1932</v>
      </c>
      <c r="D1620" s="9" t="s">
        <v>1519</v>
      </c>
      <c r="F1620" s="10">
        <v>43763</v>
      </c>
      <c r="G1620" s="11">
        <v>8812.7900000000009</v>
      </c>
      <c r="H1620" s="11">
        <v>1850.69</v>
      </c>
      <c r="K1620" s="11">
        <v>10663.48</v>
      </c>
      <c r="L1620" s="11" t="s">
        <v>463</v>
      </c>
      <c r="M1620" s="7" t="str">
        <f t="shared" si="50"/>
        <v>NATURGY IBERIA, S.A.</v>
      </c>
      <c r="N1620" s="12">
        <f t="shared" si="51"/>
        <v>10</v>
      </c>
      <c r="O1620" s="7" t="str">
        <f>IF(N1620="","",VLOOKUP(N1620,Mestre!$B$2:$C$13,2,FALSE))</f>
        <v>Trimestre 4</v>
      </c>
      <c r="R1620"/>
      <c r="S1620"/>
      <c r="T1620"/>
    </row>
    <row r="1621" spans="3:20" ht="15" x14ac:dyDescent="0.25">
      <c r="C1621" s="8" t="s">
        <v>1932</v>
      </c>
      <c r="D1621" s="9" t="s">
        <v>1513</v>
      </c>
      <c r="F1621" s="10">
        <v>43763</v>
      </c>
      <c r="G1621" s="11">
        <v>4693.49</v>
      </c>
      <c r="H1621" s="11">
        <v>985.63</v>
      </c>
      <c r="K1621" s="11">
        <v>5679.12</v>
      </c>
      <c r="L1621" s="11" t="s">
        <v>463</v>
      </c>
      <c r="M1621" s="7" t="str">
        <f t="shared" si="50"/>
        <v>NATURGY IBERIA, S.A.</v>
      </c>
      <c r="N1621" s="12">
        <f t="shared" si="51"/>
        <v>10</v>
      </c>
      <c r="O1621" s="7" t="str">
        <f>IF(N1621="","",VLOOKUP(N1621,Mestre!$B$2:$C$13,2,FALSE))</f>
        <v>Trimestre 4</v>
      </c>
      <c r="R1621"/>
      <c r="S1621"/>
      <c r="T1621"/>
    </row>
    <row r="1622" spans="3:20" ht="15" x14ac:dyDescent="0.25">
      <c r="C1622" s="8" t="s">
        <v>1867</v>
      </c>
      <c r="D1622" s="9" t="s">
        <v>1520</v>
      </c>
      <c r="F1622" s="10">
        <v>43759</v>
      </c>
      <c r="G1622" s="11">
        <v>357.71</v>
      </c>
      <c r="H1622" s="11">
        <v>75.12</v>
      </c>
      <c r="K1622" s="11">
        <v>432.83</v>
      </c>
      <c r="L1622" s="11" t="s">
        <v>78</v>
      </c>
      <c r="M1622" s="7" t="str">
        <f t="shared" si="50"/>
        <v>SISTEMAS Y VEHICULOS ALTA TECNOLOGIA SA</v>
      </c>
      <c r="N1622" s="12">
        <f t="shared" si="51"/>
        <v>10</v>
      </c>
      <c r="O1622" s="7" t="str">
        <f>IF(N1622="","",VLOOKUP(N1622,Mestre!$B$2:$C$13,2,FALSE))</f>
        <v>Trimestre 4</v>
      </c>
      <c r="R1622"/>
      <c r="S1622"/>
      <c r="T1622"/>
    </row>
    <row r="1623" spans="3:20" ht="15" x14ac:dyDescent="0.25">
      <c r="C1623" s="8" t="s">
        <v>1956</v>
      </c>
      <c r="D1623" s="9">
        <v>1900434</v>
      </c>
      <c r="F1623" s="10">
        <v>43749</v>
      </c>
      <c r="G1623" s="11">
        <v>87.79</v>
      </c>
      <c r="H1623" s="11">
        <v>18.440000000000001</v>
      </c>
      <c r="K1623" s="11">
        <v>106.23</v>
      </c>
      <c r="L1623" s="11" t="s">
        <v>78</v>
      </c>
      <c r="M1623" s="7" t="str">
        <f t="shared" si="50"/>
        <v>COMERCIAL LITHIUMBLEI S.L.</v>
      </c>
      <c r="N1623" s="12">
        <f t="shared" si="51"/>
        <v>10</v>
      </c>
      <c r="O1623" s="7" t="str">
        <f>IF(N1623="","",VLOOKUP(N1623,Mestre!$B$2:$C$13,2,FALSE))</f>
        <v>Trimestre 4</v>
      </c>
      <c r="R1623"/>
      <c r="S1623"/>
      <c r="T1623"/>
    </row>
    <row r="1624" spans="3:20" ht="15" x14ac:dyDescent="0.25">
      <c r="C1624" s="8" t="s">
        <v>2025</v>
      </c>
      <c r="D1624" s="9">
        <v>70093463</v>
      </c>
      <c r="F1624" s="10">
        <v>43766</v>
      </c>
      <c r="G1624" s="11">
        <v>687</v>
      </c>
      <c r="H1624" s="11">
        <v>144.27000000000001</v>
      </c>
      <c r="K1624" s="11">
        <v>831.27</v>
      </c>
      <c r="L1624" s="11" t="s">
        <v>1239</v>
      </c>
      <c r="M1624" s="7" t="str">
        <f t="shared" si="50"/>
        <v>JUNGHEINRICH DE ESPAÑA SA</v>
      </c>
      <c r="N1624" s="12">
        <f t="shared" si="51"/>
        <v>10</v>
      </c>
      <c r="O1624" s="7" t="str">
        <f>IF(N1624="","",VLOOKUP(N1624,Mestre!$B$2:$C$13,2,FALSE))</f>
        <v>Trimestre 4</v>
      </c>
      <c r="R1624"/>
      <c r="S1624"/>
      <c r="T1624"/>
    </row>
    <row r="1625" spans="3:20" ht="15" x14ac:dyDescent="0.25">
      <c r="C1625" s="8" t="s">
        <v>2023</v>
      </c>
      <c r="D1625" s="9">
        <v>402019</v>
      </c>
      <c r="F1625" s="10">
        <v>43678</v>
      </c>
      <c r="G1625" s="11">
        <v>600</v>
      </c>
      <c r="H1625" s="11">
        <v>126</v>
      </c>
      <c r="K1625" s="11">
        <v>726</v>
      </c>
      <c r="L1625" s="11" t="s">
        <v>1005</v>
      </c>
      <c r="M1625" s="7" t="str">
        <f t="shared" si="50"/>
        <v>IOE SOPORTE E IMPEMENTACION SLU</v>
      </c>
      <c r="N1625" s="12">
        <f t="shared" si="51"/>
        <v>8</v>
      </c>
      <c r="O1625" s="7" t="str">
        <f>IF(N1625="","",VLOOKUP(N1625,Mestre!$B$2:$C$13,2,FALSE))</f>
        <v>Trimestre 3</v>
      </c>
      <c r="R1625"/>
      <c r="S1625"/>
      <c r="T1625"/>
    </row>
    <row r="1626" spans="3:20" ht="15" x14ac:dyDescent="0.25">
      <c r="C1626" s="8" t="s">
        <v>1846</v>
      </c>
      <c r="D1626" s="9" t="s">
        <v>1527</v>
      </c>
      <c r="F1626" s="10">
        <v>43748</v>
      </c>
      <c r="G1626" s="11">
        <v>117.23</v>
      </c>
      <c r="H1626" s="11">
        <v>24.62</v>
      </c>
      <c r="K1626" s="11">
        <v>141.85</v>
      </c>
      <c r="L1626" s="11" t="s">
        <v>1506</v>
      </c>
      <c r="M1626" s="7" t="str">
        <f t="shared" si="50"/>
        <v>ENDESA ENERGIA,SAU</v>
      </c>
      <c r="N1626" s="12">
        <f t="shared" si="51"/>
        <v>10</v>
      </c>
      <c r="O1626" s="7" t="str">
        <f>IF(N1626="","",VLOOKUP(N1626,Mestre!$B$2:$C$13,2,FALSE))</f>
        <v>Trimestre 4</v>
      </c>
      <c r="R1626"/>
      <c r="S1626"/>
      <c r="T1626"/>
    </row>
    <row r="1627" spans="3:20" ht="15" x14ac:dyDescent="0.25">
      <c r="C1627" s="8" t="s">
        <v>1846</v>
      </c>
      <c r="D1627" s="9" t="s">
        <v>1528</v>
      </c>
      <c r="F1627" s="10">
        <v>43748</v>
      </c>
      <c r="G1627" s="11">
        <v>73.23</v>
      </c>
      <c r="H1627" s="11">
        <v>15.38</v>
      </c>
      <c r="K1627" s="11">
        <v>88.61</v>
      </c>
      <c r="L1627" s="11" t="s">
        <v>1506</v>
      </c>
      <c r="M1627" s="7" t="str">
        <f t="shared" si="50"/>
        <v>ENDESA ENERGIA,SAU</v>
      </c>
      <c r="N1627" s="12">
        <f t="shared" si="51"/>
        <v>10</v>
      </c>
      <c r="O1627" s="7" t="str">
        <f>IF(N1627="","",VLOOKUP(N1627,Mestre!$B$2:$C$13,2,FALSE))</f>
        <v>Trimestre 4</v>
      </c>
      <c r="R1627"/>
      <c r="S1627"/>
      <c r="T1627"/>
    </row>
    <row r="1628" spans="3:20" ht="15" x14ac:dyDescent="0.25">
      <c r="C1628" s="8" t="s">
        <v>1846</v>
      </c>
      <c r="D1628" s="9" t="s">
        <v>1529</v>
      </c>
      <c r="F1628" s="10">
        <v>43762</v>
      </c>
      <c r="G1628" s="11">
        <v>163.11000000000001</v>
      </c>
      <c r="H1628" s="11">
        <v>34.25</v>
      </c>
      <c r="K1628" s="11">
        <v>197.36</v>
      </c>
      <c r="L1628" s="11" t="s">
        <v>1506</v>
      </c>
      <c r="M1628" s="7" t="str">
        <f t="shared" si="50"/>
        <v>ENDESA ENERGIA,SAU</v>
      </c>
      <c r="N1628" s="12">
        <f t="shared" si="51"/>
        <v>10</v>
      </c>
      <c r="O1628" s="7" t="str">
        <f>IF(N1628="","",VLOOKUP(N1628,Mestre!$B$2:$C$13,2,FALSE))</f>
        <v>Trimestre 4</v>
      </c>
      <c r="R1628"/>
      <c r="S1628"/>
      <c r="T1628"/>
    </row>
    <row r="1629" spans="3:20" ht="15" x14ac:dyDescent="0.25">
      <c r="C1629" s="8" t="s">
        <v>1846</v>
      </c>
      <c r="D1629" s="9" t="s">
        <v>1530</v>
      </c>
      <c r="F1629" s="10">
        <v>43762</v>
      </c>
      <c r="G1629" s="11">
        <v>123.82</v>
      </c>
      <c r="H1629" s="11">
        <v>26</v>
      </c>
      <c r="K1629" s="11">
        <v>149.82</v>
      </c>
      <c r="L1629" s="11" t="s">
        <v>1506</v>
      </c>
      <c r="M1629" s="7" t="str">
        <f t="shared" si="50"/>
        <v>ENDESA ENERGIA,SAU</v>
      </c>
      <c r="N1629" s="12">
        <f t="shared" si="51"/>
        <v>10</v>
      </c>
      <c r="O1629" s="7" t="str">
        <f>IF(N1629="","",VLOOKUP(N1629,Mestre!$B$2:$C$13,2,FALSE))</f>
        <v>Trimestre 4</v>
      </c>
      <c r="R1629"/>
      <c r="S1629"/>
      <c r="T1629"/>
    </row>
    <row r="1630" spans="3:20" ht="15" x14ac:dyDescent="0.25">
      <c r="C1630" s="8" t="s">
        <v>1846</v>
      </c>
      <c r="D1630" s="9" t="s">
        <v>1525</v>
      </c>
      <c r="F1630" s="10">
        <v>43748</v>
      </c>
      <c r="G1630" s="11">
        <v>7.94</v>
      </c>
      <c r="H1630" s="11">
        <v>1.67</v>
      </c>
      <c r="K1630" s="11">
        <v>9.61</v>
      </c>
      <c r="L1630" s="11" t="s">
        <v>1177</v>
      </c>
      <c r="M1630" s="7" t="str">
        <f t="shared" si="50"/>
        <v>ENDESA ENERGIA,SAU</v>
      </c>
      <c r="N1630" s="12">
        <f t="shared" si="51"/>
        <v>10</v>
      </c>
      <c r="O1630" s="7" t="str">
        <f>IF(N1630="","",VLOOKUP(N1630,Mestre!$B$2:$C$13,2,FALSE))</f>
        <v>Trimestre 4</v>
      </c>
      <c r="R1630"/>
      <c r="S1630"/>
      <c r="T1630"/>
    </row>
    <row r="1631" spans="3:20" ht="15" x14ac:dyDescent="0.25">
      <c r="C1631" s="8" t="s">
        <v>1846</v>
      </c>
      <c r="D1631" s="9" t="s">
        <v>1526</v>
      </c>
      <c r="F1631" s="10">
        <v>43748</v>
      </c>
      <c r="G1631" s="11">
        <v>57.85</v>
      </c>
      <c r="H1631" s="11">
        <v>12.15</v>
      </c>
      <c r="K1631" s="11">
        <v>70</v>
      </c>
      <c r="L1631" s="11" t="s">
        <v>1177</v>
      </c>
      <c r="M1631" s="7" t="str">
        <f t="shared" si="50"/>
        <v>ENDESA ENERGIA,SAU</v>
      </c>
      <c r="N1631" s="12">
        <f t="shared" si="51"/>
        <v>10</v>
      </c>
      <c r="O1631" s="7" t="str">
        <f>IF(N1631="","",VLOOKUP(N1631,Mestre!$B$2:$C$13,2,FALSE))</f>
        <v>Trimestre 4</v>
      </c>
      <c r="R1631"/>
      <c r="S1631"/>
      <c r="T1631"/>
    </row>
    <row r="1632" spans="3:20" ht="15" x14ac:dyDescent="0.25">
      <c r="C1632" s="8" t="s">
        <v>1888</v>
      </c>
      <c r="D1632" s="9">
        <v>2042270</v>
      </c>
      <c r="F1632" s="10">
        <v>43763</v>
      </c>
      <c r="G1632" s="11">
        <v>434.97</v>
      </c>
      <c r="H1632" s="11">
        <v>91.34</v>
      </c>
      <c r="K1632" s="11">
        <v>526.30999999999995</v>
      </c>
      <c r="L1632" s="11" t="s">
        <v>210</v>
      </c>
      <c r="M1632" s="7" t="str">
        <f t="shared" si="50"/>
        <v>SAFETY-KLEEN ESPAÑA SA</v>
      </c>
      <c r="N1632" s="12">
        <f t="shared" si="51"/>
        <v>10</v>
      </c>
      <c r="O1632" s="7" t="str">
        <f>IF(N1632="","",VLOOKUP(N1632,Mestre!$B$2:$C$13,2,FALSE))</f>
        <v>Trimestre 4</v>
      </c>
      <c r="R1632"/>
      <c r="S1632"/>
      <c r="T1632"/>
    </row>
    <row r="1633" spans="3:20" ht="15" x14ac:dyDescent="0.25">
      <c r="C1633" s="8" t="s">
        <v>1889</v>
      </c>
      <c r="D1633" s="9" t="s">
        <v>1531</v>
      </c>
      <c r="F1633" s="10">
        <v>43760</v>
      </c>
      <c r="G1633" s="11">
        <v>184.03</v>
      </c>
      <c r="H1633" s="11">
        <v>38.65</v>
      </c>
      <c r="K1633" s="11">
        <v>222.68</v>
      </c>
      <c r="L1633" s="11" t="s">
        <v>83</v>
      </c>
      <c r="M1633" s="7" t="str">
        <f t="shared" si="50"/>
        <v>TALLERES SALDAVI SL</v>
      </c>
      <c r="N1633" s="12">
        <f t="shared" si="51"/>
        <v>10</v>
      </c>
      <c r="O1633" s="7" t="str">
        <f>IF(N1633="","",VLOOKUP(N1633,Mestre!$B$2:$C$13,2,FALSE))</f>
        <v>Trimestre 4</v>
      </c>
      <c r="R1633"/>
      <c r="S1633"/>
      <c r="T1633"/>
    </row>
    <row r="1634" spans="3:20" ht="15" x14ac:dyDescent="0.25">
      <c r="C1634" s="8" t="s">
        <v>1947</v>
      </c>
      <c r="D1634" s="9" t="s">
        <v>1522</v>
      </c>
      <c r="F1634" s="10">
        <v>43755</v>
      </c>
      <c r="G1634" s="11">
        <v>793</v>
      </c>
      <c r="H1634" s="11">
        <v>166.53</v>
      </c>
      <c r="K1634" s="11">
        <v>959.53</v>
      </c>
      <c r="L1634" s="11" t="s">
        <v>78</v>
      </c>
      <c r="M1634" s="7" t="str">
        <f t="shared" si="50"/>
        <v>REAN SA</v>
      </c>
      <c r="N1634" s="12">
        <f t="shared" si="51"/>
        <v>10</v>
      </c>
      <c r="O1634" s="7" t="str">
        <f>IF(N1634="","",VLOOKUP(N1634,Mestre!$B$2:$C$13,2,FALSE))</f>
        <v>Trimestre 4</v>
      </c>
      <c r="R1634"/>
      <c r="S1634"/>
      <c r="T1634"/>
    </row>
    <row r="1635" spans="3:20" ht="15" x14ac:dyDescent="0.25">
      <c r="C1635" s="8" t="s">
        <v>1956</v>
      </c>
      <c r="D1635" s="9">
        <v>1900463</v>
      </c>
      <c r="F1635" s="10">
        <v>43763</v>
      </c>
      <c r="G1635" s="11">
        <v>247.1</v>
      </c>
      <c r="H1635" s="11">
        <v>51.89</v>
      </c>
      <c r="K1635" s="11">
        <v>298.99</v>
      </c>
      <c r="L1635" s="11" t="s">
        <v>78</v>
      </c>
      <c r="M1635" s="7" t="str">
        <f t="shared" si="50"/>
        <v>COMERCIAL LITHIUMBLEI S.L.</v>
      </c>
      <c r="N1635" s="12">
        <f t="shared" si="51"/>
        <v>10</v>
      </c>
      <c r="O1635" s="7" t="str">
        <f>IF(N1635="","",VLOOKUP(N1635,Mestre!$B$2:$C$13,2,FALSE))</f>
        <v>Trimestre 4</v>
      </c>
      <c r="R1635"/>
      <c r="S1635"/>
      <c r="T1635"/>
    </row>
    <row r="1636" spans="3:20" ht="15" x14ac:dyDescent="0.25">
      <c r="C1636" s="8" t="s">
        <v>2104</v>
      </c>
      <c r="D1636" s="9" t="s">
        <v>1521</v>
      </c>
      <c r="F1636" s="10">
        <v>43763</v>
      </c>
      <c r="G1636" s="11">
        <v>7300.48</v>
      </c>
      <c r="H1636" s="11">
        <v>1533.1</v>
      </c>
      <c r="K1636" s="11">
        <v>8833.58</v>
      </c>
      <c r="L1636" s="11" t="s">
        <v>533</v>
      </c>
      <c r="M1636" s="7" t="str">
        <f t="shared" si="50"/>
        <v>VILALTA CORPORACION SA</v>
      </c>
      <c r="N1636" s="12">
        <f t="shared" si="51"/>
        <v>10</v>
      </c>
      <c r="O1636" s="7" t="str">
        <f>IF(N1636="","",VLOOKUP(N1636,Mestre!$B$2:$C$13,2,FALSE))</f>
        <v>Trimestre 4</v>
      </c>
      <c r="R1636"/>
      <c r="S1636"/>
      <c r="T1636"/>
    </row>
    <row r="1637" spans="3:20" ht="15" x14ac:dyDescent="0.25">
      <c r="C1637" s="8" t="s">
        <v>2114</v>
      </c>
      <c r="D1637" s="9">
        <v>191431</v>
      </c>
      <c r="F1637" s="10">
        <v>43754</v>
      </c>
      <c r="G1637" s="11">
        <v>1997.5</v>
      </c>
      <c r="H1637" s="11">
        <v>419.48</v>
      </c>
      <c r="K1637" s="11">
        <v>2416.98</v>
      </c>
      <c r="L1637" s="11" t="s">
        <v>83</v>
      </c>
      <c r="M1637" s="7" t="str">
        <f t="shared" si="50"/>
        <v>INTERFLUID HIDRAULICA SLU</v>
      </c>
      <c r="N1637" s="12">
        <f t="shared" si="51"/>
        <v>10</v>
      </c>
      <c r="O1637" s="7" t="str">
        <f>IF(N1637="","",VLOOKUP(N1637,Mestre!$B$2:$C$13,2,FALSE))</f>
        <v>Trimestre 4</v>
      </c>
      <c r="R1637"/>
      <c r="S1637"/>
      <c r="T1637"/>
    </row>
    <row r="1638" spans="3:20" ht="15" x14ac:dyDescent="0.25">
      <c r="C1638" s="8" t="s">
        <v>2115</v>
      </c>
      <c r="D1638" s="9">
        <v>98</v>
      </c>
      <c r="F1638" s="10">
        <v>43767</v>
      </c>
      <c r="G1638" s="11">
        <v>1480</v>
      </c>
      <c r="H1638" s="11">
        <v>310.8</v>
      </c>
      <c r="K1638" s="11">
        <v>1790.8</v>
      </c>
      <c r="L1638" s="11" t="s">
        <v>597</v>
      </c>
      <c r="M1638" s="7" t="str">
        <f t="shared" si="50"/>
        <v>FABIAN JEREZ CONTRERAS</v>
      </c>
      <c r="N1638" s="12">
        <f t="shared" si="51"/>
        <v>10</v>
      </c>
      <c r="O1638" s="7" t="str">
        <f>IF(N1638="","",VLOOKUP(N1638,Mestre!$B$2:$C$13,2,FALSE))</f>
        <v>Trimestre 4</v>
      </c>
      <c r="R1638"/>
      <c r="S1638"/>
      <c r="T1638"/>
    </row>
    <row r="1639" spans="3:20" ht="15" x14ac:dyDescent="0.25">
      <c r="C1639" s="8" t="s">
        <v>1835</v>
      </c>
      <c r="D1639" s="9" t="s">
        <v>1557</v>
      </c>
      <c r="F1639" s="10">
        <v>43760</v>
      </c>
      <c r="G1639" s="11">
        <v>495.01</v>
      </c>
      <c r="H1639" s="11">
        <v>103.95</v>
      </c>
      <c r="K1639" s="11">
        <v>598.96</v>
      </c>
      <c r="L1639" s="11" t="s">
        <v>1174</v>
      </c>
      <c r="M1639" s="7" t="str">
        <f t="shared" si="50"/>
        <v>VODAFONE ESPAÑA, SAU</v>
      </c>
      <c r="N1639" s="12">
        <f t="shared" si="51"/>
        <v>10</v>
      </c>
      <c r="O1639" s="7" t="str">
        <f>IF(N1639="","",VLOOKUP(N1639,Mestre!$B$2:$C$13,2,FALSE))</f>
        <v>Trimestre 4</v>
      </c>
      <c r="R1639"/>
      <c r="S1639"/>
      <c r="T1639"/>
    </row>
    <row r="1640" spans="3:20" ht="15" x14ac:dyDescent="0.25">
      <c r="C1640" s="8" t="s">
        <v>1836</v>
      </c>
      <c r="D1640" s="9" t="s">
        <v>1543</v>
      </c>
      <c r="E1640" s="8" t="s">
        <v>1862</v>
      </c>
      <c r="F1640" s="10">
        <v>43769</v>
      </c>
      <c r="G1640" s="11">
        <v>-3800</v>
      </c>
      <c r="H1640" s="11">
        <v>-798</v>
      </c>
      <c r="K1640" s="11">
        <v>-4598</v>
      </c>
      <c r="L1640" s="11" t="s">
        <v>1544</v>
      </c>
      <c r="M1640" s="7" t="str">
        <f t="shared" si="50"/>
        <v>PRECISION CONSULTING SL</v>
      </c>
      <c r="N1640" s="12">
        <f t="shared" si="51"/>
        <v>10</v>
      </c>
      <c r="O1640" s="7" t="str">
        <f>IF(N1640="","",VLOOKUP(N1640,Mestre!$B$2:$C$13,2,FALSE))</f>
        <v>Trimestre 4</v>
      </c>
      <c r="R1640"/>
      <c r="S1640"/>
      <c r="T1640"/>
    </row>
    <row r="1641" spans="3:20" ht="15" x14ac:dyDescent="0.25">
      <c r="C1641" s="8" t="s">
        <v>1842</v>
      </c>
      <c r="D1641" s="9">
        <v>7010370277</v>
      </c>
      <c r="F1641" s="10">
        <v>43769</v>
      </c>
      <c r="G1641" s="11">
        <v>749.22</v>
      </c>
      <c r="H1641" s="11">
        <v>157.34</v>
      </c>
      <c r="K1641" s="11">
        <v>906.56</v>
      </c>
      <c r="L1641" s="11" t="s">
        <v>96</v>
      </c>
      <c r="M1641" s="7" t="str">
        <f t="shared" si="50"/>
        <v>LYRECO ESPAÑA SA</v>
      </c>
      <c r="N1641" s="12">
        <f t="shared" si="51"/>
        <v>10</v>
      </c>
      <c r="O1641" s="7" t="str">
        <f>IF(N1641="","",VLOOKUP(N1641,Mestre!$B$2:$C$13,2,FALSE))</f>
        <v>Trimestre 4</v>
      </c>
      <c r="R1641"/>
      <c r="S1641"/>
      <c r="T1641"/>
    </row>
    <row r="1642" spans="3:20" ht="15" x14ac:dyDescent="0.25">
      <c r="C1642" s="8" t="s">
        <v>1959</v>
      </c>
      <c r="D1642" s="9" t="s">
        <v>1560</v>
      </c>
      <c r="F1642" s="10">
        <v>43769</v>
      </c>
      <c r="G1642" s="11">
        <v>147.9</v>
      </c>
      <c r="H1642" s="11">
        <v>31.06</v>
      </c>
      <c r="K1642" s="11">
        <v>178.96</v>
      </c>
      <c r="L1642" s="11" t="s">
        <v>96</v>
      </c>
      <c r="M1642" s="7" t="str">
        <f t="shared" si="50"/>
        <v>MRI Ingenieria Informatica SL</v>
      </c>
      <c r="N1642" s="12">
        <f t="shared" si="51"/>
        <v>10</v>
      </c>
      <c r="O1642" s="7" t="str">
        <f>IF(N1642="","",VLOOKUP(N1642,Mestre!$B$2:$C$13,2,FALSE))</f>
        <v>Trimestre 4</v>
      </c>
      <c r="R1642"/>
      <c r="S1642"/>
      <c r="T1642"/>
    </row>
    <row r="1643" spans="3:20" ht="15" x14ac:dyDescent="0.25">
      <c r="C1643" s="8" t="s">
        <v>1843</v>
      </c>
      <c r="D1643" s="9" t="s">
        <v>1537</v>
      </c>
      <c r="F1643" s="10">
        <v>43769</v>
      </c>
      <c r="G1643" s="11">
        <v>73.63</v>
      </c>
      <c r="H1643" s="11">
        <v>15.46</v>
      </c>
      <c r="K1643" s="11">
        <v>89.09</v>
      </c>
      <c r="L1643" s="11" t="s">
        <v>129</v>
      </c>
      <c r="M1643" s="7" t="str">
        <f t="shared" si="50"/>
        <v>COSUIN EQUIPOS DE OFICINA, S.A.</v>
      </c>
      <c r="N1643" s="12">
        <f t="shared" si="51"/>
        <v>10</v>
      </c>
      <c r="O1643" s="7" t="str">
        <f>IF(N1643="","",VLOOKUP(N1643,Mestre!$B$2:$C$13,2,FALSE))</f>
        <v>Trimestre 4</v>
      </c>
      <c r="R1643"/>
      <c r="S1643"/>
      <c r="T1643"/>
    </row>
    <row r="1644" spans="3:20" ht="15" x14ac:dyDescent="0.25">
      <c r="C1644" s="8" t="s">
        <v>1843</v>
      </c>
      <c r="D1644" s="9" t="s">
        <v>1536</v>
      </c>
      <c r="F1644" s="10">
        <v>43769</v>
      </c>
      <c r="G1644" s="11">
        <v>73.63</v>
      </c>
      <c r="H1644" s="11">
        <v>15.46</v>
      </c>
      <c r="K1644" s="11">
        <v>89.09</v>
      </c>
      <c r="L1644" s="11" t="s">
        <v>129</v>
      </c>
      <c r="M1644" s="7" t="str">
        <f t="shared" si="50"/>
        <v>COSUIN EQUIPOS DE OFICINA, S.A.</v>
      </c>
      <c r="N1644" s="12">
        <f t="shared" si="51"/>
        <v>10</v>
      </c>
      <c r="O1644" s="7" t="str">
        <f>IF(N1644="","",VLOOKUP(N1644,Mestre!$B$2:$C$13,2,FALSE))</f>
        <v>Trimestre 4</v>
      </c>
      <c r="R1644"/>
      <c r="S1644"/>
      <c r="T1644"/>
    </row>
    <row r="1645" spans="3:20" ht="15" x14ac:dyDescent="0.25">
      <c r="C1645" s="8" t="s">
        <v>1843</v>
      </c>
      <c r="D1645" s="9" t="s">
        <v>1535</v>
      </c>
      <c r="F1645" s="10">
        <v>43769</v>
      </c>
      <c r="G1645" s="11">
        <v>220.89</v>
      </c>
      <c r="H1645" s="11">
        <v>46.39</v>
      </c>
      <c r="K1645" s="11">
        <v>267.27999999999997</v>
      </c>
      <c r="L1645" s="11" t="s">
        <v>127</v>
      </c>
      <c r="M1645" s="7" t="str">
        <f t="shared" si="50"/>
        <v>COSUIN EQUIPOS DE OFICINA, S.A.</v>
      </c>
      <c r="N1645" s="12">
        <f t="shared" si="51"/>
        <v>10</v>
      </c>
      <c r="O1645" s="7" t="str">
        <f>IF(N1645="","",VLOOKUP(N1645,Mestre!$B$2:$C$13,2,FALSE))</f>
        <v>Trimestre 4</v>
      </c>
      <c r="R1645"/>
      <c r="S1645"/>
      <c r="T1645"/>
    </row>
    <row r="1646" spans="3:20" ht="15" x14ac:dyDescent="0.25">
      <c r="C1646" s="8" t="s">
        <v>1843</v>
      </c>
      <c r="D1646" s="9" t="s">
        <v>1534</v>
      </c>
      <c r="F1646" s="10">
        <v>43769</v>
      </c>
      <c r="G1646" s="11">
        <v>73.63</v>
      </c>
      <c r="H1646" s="11">
        <v>15.46</v>
      </c>
      <c r="K1646" s="11">
        <v>89.09</v>
      </c>
      <c r="L1646" s="11" t="s">
        <v>129</v>
      </c>
      <c r="M1646" s="7" t="str">
        <f t="shared" si="50"/>
        <v>COSUIN EQUIPOS DE OFICINA, S.A.</v>
      </c>
      <c r="N1646" s="12">
        <f t="shared" si="51"/>
        <v>10</v>
      </c>
      <c r="O1646" s="7" t="str">
        <f>IF(N1646="","",VLOOKUP(N1646,Mestre!$B$2:$C$13,2,FALSE))</f>
        <v>Trimestre 4</v>
      </c>
      <c r="R1646"/>
      <c r="S1646"/>
      <c r="T1646"/>
    </row>
    <row r="1647" spans="3:20" ht="15" x14ac:dyDescent="0.25">
      <c r="C1647" s="8" t="s">
        <v>1843</v>
      </c>
      <c r="D1647" s="9" t="s">
        <v>1538</v>
      </c>
      <c r="F1647" s="10">
        <v>43769</v>
      </c>
      <c r="G1647" s="11">
        <v>50.63</v>
      </c>
      <c r="H1647" s="11">
        <v>10.63</v>
      </c>
      <c r="K1647" s="11">
        <v>61.26</v>
      </c>
      <c r="L1647" s="11" t="s">
        <v>129</v>
      </c>
      <c r="M1647" s="7" t="str">
        <f t="shared" si="50"/>
        <v>COSUIN EQUIPOS DE OFICINA, S.A.</v>
      </c>
      <c r="N1647" s="12">
        <f t="shared" si="51"/>
        <v>10</v>
      </c>
      <c r="O1647" s="7" t="str">
        <f>IF(N1647="","",VLOOKUP(N1647,Mestre!$B$2:$C$13,2,FALSE))</f>
        <v>Trimestre 4</v>
      </c>
      <c r="R1647"/>
      <c r="S1647"/>
      <c r="T1647"/>
    </row>
    <row r="1648" spans="3:20" ht="15" x14ac:dyDescent="0.25">
      <c r="C1648" s="8" t="s">
        <v>1843</v>
      </c>
      <c r="D1648" s="9" t="s">
        <v>1550</v>
      </c>
      <c r="F1648" s="10">
        <v>43769</v>
      </c>
      <c r="G1648" s="11">
        <v>82.6</v>
      </c>
      <c r="H1648" s="11">
        <v>17.350000000000001</v>
      </c>
      <c r="K1648" s="11">
        <v>99.95</v>
      </c>
      <c r="L1648" s="11" t="s">
        <v>1281</v>
      </c>
      <c r="M1648" s="7" t="str">
        <f t="shared" si="50"/>
        <v>COSUIN EQUIPOS DE OFICINA, S.A.</v>
      </c>
      <c r="N1648" s="12">
        <f t="shared" si="51"/>
        <v>10</v>
      </c>
      <c r="O1648" s="7" t="str">
        <f>IF(N1648="","",VLOOKUP(N1648,Mestre!$B$2:$C$13,2,FALSE))</f>
        <v>Trimestre 4</v>
      </c>
      <c r="R1648"/>
      <c r="S1648"/>
      <c r="T1648"/>
    </row>
    <row r="1649" spans="3:20" ht="15" x14ac:dyDescent="0.25">
      <c r="C1649" s="8" t="s">
        <v>1843</v>
      </c>
      <c r="D1649" s="9" t="s">
        <v>1555</v>
      </c>
      <c r="F1649" s="10">
        <v>43769</v>
      </c>
      <c r="G1649" s="11">
        <v>84.91</v>
      </c>
      <c r="H1649" s="11">
        <v>17.829999999999998</v>
      </c>
      <c r="K1649" s="11">
        <v>102.74</v>
      </c>
      <c r="L1649" s="11" t="s">
        <v>1281</v>
      </c>
      <c r="M1649" s="7" t="str">
        <f t="shared" si="50"/>
        <v>COSUIN EQUIPOS DE OFICINA, S.A.</v>
      </c>
      <c r="N1649" s="12">
        <f t="shared" si="51"/>
        <v>10</v>
      </c>
      <c r="O1649" s="7" t="str">
        <f>IF(N1649="","",VLOOKUP(N1649,Mestre!$B$2:$C$13,2,FALSE))</f>
        <v>Trimestre 4</v>
      </c>
      <c r="R1649"/>
      <c r="S1649"/>
      <c r="T1649"/>
    </row>
    <row r="1650" spans="3:20" ht="15" x14ac:dyDescent="0.25">
      <c r="C1650" s="8" t="s">
        <v>1843</v>
      </c>
      <c r="D1650" s="9" t="s">
        <v>1553</v>
      </c>
      <c r="F1650" s="10">
        <v>43769</v>
      </c>
      <c r="G1650" s="11">
        <v>78.92</v>
      </c>
      <c r="H1650" s="11">
        <v>16.57</v>
      </c>
      <c r="K1650" s="11">
        <v>95.49</v>
      </c>
      <c r="L1650" s="11" t="s">
        <v>1281</v>
      </c>
      <c r="M1650" s="7" t="str">
        <f t="shared" si="50"/>
        <v>COSUIN EQUIPOS DE OFICINA, S.A.</v>
      </c>
      <c r="N1650" s="12">
        <f t="shared" si="51"/>
        <v>10</v>
      </c>
      <c r="O1650" s="7" t="str">
        <f>IF(N1650="","",VLOOKUP(N1650,Mestre!$B$2:$C$13,2,FALSE))</f>
        <v>Trimestre 4</v>
      </c>
      <c r="R1650"/>
      <c r="S1650"/>
      <c r="T1650"/>
    </row>
    <row r="1651" spans="3:20" ht="15" x14ac:dyDescent="0.25">
      <c r="C1651" s="8" t="s">
        <v>1843</v>
      </c>
      <c r="D1651" s="9" t="s">
        <v>1552</v>
      </c>
      <c r="F1651" s="10">
        <v>43769</v>
      </c>
      <c r="G1651" s="11">
        <v>94.67</v>
      </c>
      <c r="H1651" s="11">
        <v>19.88</v>
      </c>
      <c r="K1651" s="11">
        <v>114.55</v>
      </c>
      <c r="L1651" s="11" t="s">
        <v>1281</v>
      </c>
      <c r="M1651" s="7" t="str">
        <f t="shared" si="50"/>
        <v>COSUIN EQUIPOS DE OFICINA, S.A.</v>
      </c>
      <c r="N1651" s="12">
        <f t="shared" si="51"/>
        <v>10</v>
      </c>
      <c r="O1651" s="7" t="str">
        <f>IF(N1651="","",VLOOKUP(N1651,Mestre!$B$2:$C$13,2,FALSE))</f>
        <v>Trimestre 4</v>
      </c>
      <c r="R1651"/>
      <c r="S1651"/>
      <c r="T1651"/>
    </row>
    <row r="1652" spans="3:20" ht="15" x14ac:dyDescent="0.25">
      <c r="C1652" s="8" t="s">
        <v>1843</v>
      </c>
      <c r="D1652" s="9" t="s">
        <v>1539</v>
      </c>
      <c r="F1652" s="10">
        <v>43769</v>
      </c>
      <c r="G1652" s="11">
        <v>61.74</v>
      </c>
      <c r="H1652" s="11">
        <v>12.97</v>
      </c>
      <c r="K1652" s="11">
        <v>74.709999999999994</v>
      </c>
      <c r="L1652" s="11" t="s">
        <v>129</v>
      </c>
      <c r="M1652" s="7" t="str">
        <f t="shared" si="50"/>
        <v>COSUIN EQUIPOS DE OFICINA, S.A.</v>
      </c>
      <c r="N1652" s="12">
        <f t="shared" si="51"/>
        <v>10</v>
      </c>
      <c r="O1652" s="7" t="str">
        <f>IF(N1652="","",VLOOKUP(N1652,Mestre!$B$2:$C$13,2,FALSE))</f>
        <v>Trimestre 4</v>
      </c>
      <c r="R1652"/>
      <c r="S1652"/>
      <c r="T1652"/>
    </row>
    <row r="1653" spans="3:20" ht="15" x14ac:dyDescent="0.25">
      <c r="C1653" s="8" t="s">
        <v>1843</v>
      </c>
      <c r="D1653" s="9" t="s">
        <v>1554</v>
      </c>
      <c r="F1653" s="10">
        <v>43769</v>
      </c>
      <c r="G1653" s="11">
        <v>93.33</v>
      </c>
      <c r="H1653" s="11">
        <v>19.600000000000001</v>
      </c>
      <c r="K1653" s="11">
        <v>112.93</v>
      </c>
      <c r="L1653" s="11" t="s">
        <v>1281</v>
      </c>
      <c r="M1653" s="7" t="str">
        <f t="shared" si="50"/>
        <v>COSUIN EQUIPOS DE OFICINA, S.A.</v>
      </c>
      <c r="N1653" s="12">
        <f t="shared" si="51"/>
        <v>10</v>
      </c>
      <c r="O1653" s="7" t="str">
        <f>IF(N1653="","",VLOOKUP(N1653,Mestre!$B$2:$C$13,2,FALSE))</f>
        <v>Trimestre 4</v>
      </c>
      <c r="R1653"/>
      <c r="S1653"/>
      <c r="T1653"/>
    </row>
    <row r="1654" spans="3:20" ht="15" x14ac:dyDescent="0.25">
      <c r="C1654" s="8" t="s">
        <v>1843</v>
      </c>
      <c r="D1654" s="9" t="s">
        <v>1551</v>
      </c>
      <c r="F1654" s="10">
        <v>43769</v>
      </c>
      <c r="G1654" s="11">
        <v>213.69</v>
      </c>
      <c r="H1654" s="11">
        <v>44.87</v>
      </c>
      <c r="K1654" s="11">
        <v>258.56</v>
      </c>
      <c r="L1654" s="11" t="s">
        <v>1281</v>
      </c>
      <c r="M1654" s="7" t="str">
        <f t="shared" si="50"/>
        <v>COSUIN EQUIPOS DE OFICINA, S.A.</v>
      </c>
      <c r="N1654" s="12">
        <f t="shared" si="51"/>
        <v>10</v>
      </c>
      <c r="O1654" s="7" t="str">
        <f>IF(N1654="","",VLOOKUP(N1654,Mestre!$B$2:$C$13,2,FALSE))</f>
        <v>Trimestre 4</v>
      </c>
      <c r="R1654"/>
      <c r="S1654"/>
      <c r="T1654"/>
    </row>
    <row r="1655" spans="3:20" ht="15" x14ac:dyDescent="0.25">
      <c r="C1655" s="8" t="s">
        <v>1843</v>
      </c>
      <c r="D1655" s="9" t="s">
        <v>1556</v>
      </c>
      <c r="F1655" s="10">
        <v>43769</v>
      </c>
      <c r="G1655" s="11">
        <v>71.08</v>
      </c>
      <c r="H1655" s="11">
        <v>14.93</v>
      </c>
      <c r="K1655" s="11">
        <v>86.01</v>
      </c>
      <c r="L1655" s="11" t="s">
        <v>1281</v>
      </c>
      <c r="M1655" s="7" t="str">
        <f t="shared" si="50"/>
        <v>COSUIN EQUIPOS DE OFICINA, S.A.</v>
      </c>
      <c r="N1655" s="12">
        <f t="shared" si="51"/>
        <v>10</v>
      </c>
      <c r="O1655" s="7" t="str">
        <f>IF(N1655="","",VLOOKUP(N1655,Mestre!$B$2:$C$13,2,FALSE))</f>
        <v>Trimestre 4</v>
      </c>
      <c r="R1655"/>
      <c r="S1655"/>
      <c r="T1655"/>
    </row>
    <row r="1656" spans="3:20" ht="15" x14ac:dyDescent="0.25">
      <c r="C1656" s="8" t="s">
        <v>1887</v>
      </c>
      <c r="D1656" s="9">
        <v>4787</v>
      </c>
      <c r="F1656" s="10">
        <v>43768</v>
      </c>
      <c r="G1656" s="11">
        <v>1163.43</v>
      </c>
      <c r="H1656" s="11">
        <v>244.32</v>
      </c>
      <c r="K1656" s="11">
        <v>1407.75</v>
      </c>
      <c r="L1656" s="11" t="s">
        <v>1026</v>
      </c>
      <c r="M1656" s="7" t="str">
        <f t="shared" si="50"/>
        <v>WATER FIRE SL</v>
      </c>
      <c r="N1656" s="12">
        <f t="shared" si="51"/>
        <v>10</v>
      </c>
      <c r="O1656" s="7" t="str">
        <f>IF(N1656="","",VLOOKUP(N1656,Mestre!$B$2:$C$13,2,FALSE))</f>
        <v>Trimestre 4</v>
      </c>
      <c r="R1656"/>
      <c r="S1656"/>
      <c r="T1656"/>
    </row>
    <row r="1657" spans="3:20" ht="15" x14ac:dyDescent="0.25">
      <c r="C1657" s="8" t="s">
        <v>1927</v>
      </c>
      <c r="D1657" s="9">
        <v>3256</v>
      </c>
      <c r="F1657" s="10">
        <v>43763</v>
      </c>
      <c r="G1657" s="11">
        <v>254</v>
      </c>
      <c r="H1657" s="11">
        <v>53.34</v>
      </c>
      <c r="K1657" s="11">
        <v>307.33999999999997</v>
      </c>
      <c r="L1657" s="11" t="s">
        <v>96</v>
      </c>
      <c r="M1657" s="7" t="str">
        <f t="shared" si="50"/>
        <v>FORMULARIOS EUROPEOS S.A.</v>
      </c>
      <c r="N1657" s="12">
        <f t="shared" si="51"/>
        <v>10</v>
      </c>
      <c r="O1657" s="7" t="str">
        <f>IF(N1657="","",VLOOKUP(N1657,Mestre!$B$2:$C$13,2,FALSE))</f>
        <v>Trimestre 4</v>
      </c>
      <c r="R1657"/>
      <c r="S1657"/>
      <c r="T1657"/>
    </row>
    <row r="1658" spans="3:20" ht="15" x14ac:dyDescent="0.25">
      <c r="C1658" s="8" t="s">
        <v>1857</v>
      </c>
      <c r="D1658" s="9" t="s">
        <v>1561</v>
      </c>
      <c r="F1658" s="10">
        <v>43756</v>
      </c>
      <c r="G1658" s="11">
        <v>303</v>
      </c>
      <c r="K1658" s="11">
        <v>303</v>
      </c>
      <c r="L1658" s="11" t="s">
        <v>1132</v>
      </c>
      <c r="M1658" s="7" t="str">
        <f t="shared" si="50"/>
        <v>PREINFA SL</v>
      </c>
      <c r="N1658" s="12">
        <f t="shared" si="51"/>
        <v>10</v>
      </c>
      <c r="O1658" s="7" t="str">
        <f>IF(N1658="","",VLOOKUP(N1658,Mestre!$B$2:$C$13,2,FALSE))</f>
        <v>Trimestre 4</v>
      </c>
      <c r="R1658"/>
      <c r="S1658"/>
      <c r="T1658"/>
    </row>
    <row r="1659" spans="3:20" ht="15" x14ac:dyDescent="0.25">
      <c r="C1659" s="8" t="s">
        <v>1857</v>
      </c>
      <c r="D1659" s="9" t="s">
        <v>1562</v>
      </c>
      <c r="F1659" s="10">
        <v>43761</v>
      </c>
      <c r="G1659" s="11">
        <v>288</v>
      </c>
      <c r="K1659" s="11">
        <v>288</v>
      </c>
      <c r="L1659" s="11" t="s">
        <v>1132</v>
      </c>
      <c r="M1659" s="7" t="str">
        <f t="shared" si="50"/>
        <v>PREINFA SL</v>
      </c>
      <c r="N1659" s="12">
        <f t="shared" si="51"/>
        <v>10</v>
      </c>
      <c r="O1659" s="7" t="str">
        <f>IF(N1659="","",VLOOKUP(N1659,Mestre!$B$2:$C$13,2,FALSE))</f>
        <v>Trimestre 4</v>
      </c>
      <c r="R1659"/>
      <c r="S1659"/>
      <c r="T1659"/>
    </row>
    <row r="1660" spans="3:20" ht="15" x14ac:dyDescent="0.25">
      <c r="C1660" s="8" t="s">
        <v>1852</v>
      </c>
      <c r="D1660" s="9">
        <v>11669</v>
      </c>
      <c r="F1660" s="10">
        <v>43763</v>
      </c>
      <c r="G1660" s="11">
        <v>391.04</v>
      </c>
      <c r="H1660" s="11">
        <v>82.12</v>
      </c>
      <c r="K1660" s="11">
        <v>473.16</v>
      </c>
      <c r="L1660" s="11" t="s">
        <v>1026</v>
      </c>
      <c r="M1660" s="7" t="str">
        <f t="shared" si="50"/>
        <v>HIGIENE I PROTECCIO, S.L.</v>
      </c>
      <c r="N1660" s="12">
        <f t="shared" si="51"/>
        <v>10</v>
      </c>
      <c r="O1660" s="7" t="str">
        <f>IF(N1660="","",VLOOKUP(N1660,Mestre!$B$2:$C$13,2,FALSE))</f>
        <v>Trimestre 4</v>
      </c>
      <c r="R1660"/>
      <c r="S1660"/>
      <c r="T1660"/>
    </row>
    <row r="1661" spans="3:20" ht="15" x14ac:dyDescent="0.25">
      <c r="C1661" s="8" t="s">
        <v>1853</v>
      </c>
      <c r="D1661" s="9" t="s">
        <v>1546</v>
      </c>
      <c r="F1661" s="10">
        <v>43769</v>
      </c>
      <c r="G1661" s="11">
        <v>45.63</v>
      </c>
      <c r="H1661" s="11">
        <v>9.58</v>
      </c>
      <c r="K1661" s="11">
        <v>55.21</v>
      </c>
      <c r="L1661" s="11" t="s">
        <v>78</v>
      </c>
      <c r="M1661" s="7" t="str">
        <f t="shared" si="50"/>
        <v>FERRETERIA PEPIOL, S.A.</v>
      </c>
      <c r="N1661" s="12">
        <f t="shared" si="51"/>
        <v>10</v>
      </c>
      <c r="O1661" s="7" t="str">
        <f>IF(N1661="","",VLOOKUP(N1661,Mestre!$B$2:$C$13,2,FALSE))</f>
        <v>Trimestre 4</v>
      </c>
      <c r="R1661"/>
      <c r="S1661"/>
      <c r="T1661"/>
    </row>
    <row r="1662" spans="3:20" ht="15" x14ac:dyDescent="0.25">
      <c r="C1662" s="8" t="s">
        <v>1855</v>
      </c>
      <c r="D1662" s="9">
        <v>20192440</v>
      </c>
      <c r="F1662" s="10">
        <v>43769</v>
      </c>
      <c r="G1662" s="11">
        <v>219.2</v>
      </c>
      <c r="H1662" s="11">
        <v>46.03</v>
      </c>
      <c r="K1662" s="11">
        <v>265.23</v>
      </c>
      <c r="L1662" s="11" t="s">
        <v>1005</v>
      </c>
      <c r="M1662" s="7" t="str">
        <f t="shared" si="50"/>
        <v>DULECENTRE SA</v>
      </c>
      <c r="N1662" s="12">
        <f t="shared" si="51"/>
        <v>10</v>
      </c>
      <c r="O1662" s="7" t="str">
        <f>IF(N1662="","",VLOOKUP(N1662,Mestre!$B$2:$C$13,2,FALSE))</f>
        <v>Trimestre 4</v>
      </c>
      <c r="R1662"/>
      <c r="S1662"/>
      <c r="T1662"/>
    </row>
    <row r="1663" spans="3:20" ht="15" x14ac:dyDescent="0.25">
      <c r="C1663" s="8" t="s">
        <v>1879</v>
      </c>
      <c r="D1663" s="9">
        <v>190934</v>
      </c>
      <c r="F1663" s="10">
        <v>43769</v>
      </c>
      <c r="G1663" s="11">
        <v>228.79</v>
      </c>
      <c r="H1663" s="11">
        <v>48.05</v>
      </c>
      <c r="K1663" s="11">
        <v>276.83999999999997</v>
      </c>
      <c r="L1663" s="11" t="s">
        <v>78</v>
      </c>
      <c r="M1663" s="7" t="str">
        <f t="shared" si="50"/>
        <v>NASER ELECTRONIC SL</v>
      </c>
      <c r="N1663" s="12">
        <f t="shared" si="51"/>
        <v>10</v>
      </c>
      <c r="O1663" s="7" t="str">
        <f>IF(N1663="","",VLOOKUP(N1663,Mestre!$B$2:$C$13,2,FALSE))</f>
        <v>Trimestre 4</v>
      </c>
      <c r="R1663"/>
      <c r="S1663"/>
      <c r="T1663"/>
    </row>
    <row r="1664" spans="3:20" ht="15" x14ac:dyDescent="0.25">
      <c r="C1664" s="8" t="s">
        <v>1871</v>
      </c>
      <c r="D1664" s="9" t="s">
        <v>1548</v>
      </c>
      <c r="F1664" s="10">
        <v>43763</v>
      </c>
      <c r="G1664" s="11">
        <v>1350</v>
      </c>
      <c r="H1664" s="11">
        <v>283.5</v>
      </c>
      <c r="K1664" s="11">
        <v>1633.5</v>
      </c>
      <c r="L1664" s="11" t="s">
        <v>83</v>
      </c>
      <c r="M1664" s="7" t="str">
        <f t="shared" si="50"/>
        <v>RENAULT TRUCK CENTER SAU</v>
      </c>
      <c r="N1664" s="12">
        <f t="shared" si="51"/>
        <v>10</v>
      </c>
      <c r="O1664" s="7" t="str">
        <f>IF(N1664="","",VLOOKUP(N1664,Mestre!$B$2:$C$13,2,FALSE))</f>
        <v>Trimestre 4</v>
      </c>
      <c r="R1664"/>
      <c r="S1664"/>
      <c r="T1664"/>
    </row>
    <row r="1665" spans="3:20" ht="15" x14ac:dyDescent="0.25">
      <c r="C1665" s="8" t="s">
        <v>1878</v>
      </c>
      <c r="D1665" s="9">
        <v>20038</v>
      </c>
      <c r="F1665" s="10">
        <v>43769</v>
      </c>
      <c r="G1665" s="11">
        <v>1307.6600000000001</v>
      </c>
      <c r="H1665" s="11">
        <v>274.61</v>
      </c>
      <c r="K1665" s="11">
        <v>1582.27</v>
      </c>
      <c r="L1665" s="11" t="s">
        <v>78</v>
      </c>
      <c r="M1665" s="7" t="str">
        <f t="shared" si="50"/>
        <v>MARQUIFREN SL</v>
      </c>
      <c r="N1665" s="12">
        <f t="shared" si="51"/>
        <v>10</v>
      </c>
      <c r="O1665" s="7" t="str">
        <f>IF(N1665="","",VLOOKUP(N1665,Mestre!$B$2:$C$13,2,FALSE))</f>
        <v>Trimestre 4</v>
      </c>
      <c r="R1665"/>
      <c r="S1665"/>
      <c r="T1665"/>
    </row>
    <row r="1666" spans="3:20" ht="15" x14ac:dyDescent="0.25">
      <c r="C1666" s="8" t="s">
        <v>1895</v>
      </c>
      <c r="D1666" s="9">
        <v>95007265</v>
      </c>
      <c r="F1666" s="10">
        <v>43769</v>
      </c>
      <c r="G1666" s="11">
        <v>288.22000000000003</v>
      </c>
      <c r="H1666" s="11">
        <v>60.53</v>
      </c>
      <c r="K1666" s="11">
        <v>348.75</v>
      </c>
      <c r="L1666" s="11" t="s">
        <v>78</v>
      </c>
      <c r="M1666" s="7" t="str">
        <f t="shared" si="50"/>
        <v>GEESINKNORBA SPAIN SLU</v>
      </c>
      <c r="N1666" s="12">
        <f t="shared" si="51"/>
        <v>10</v>
      </c>
      <c r="O1666" s="7" t="str">
        <f>IF(N1666="","",VLOOKUP(N1666,Mestre!$B$2:$C$13,2,FALSE))</f>
        <v>Trimestre 4</v>
      </c>
      <c r="R1666"/>
      <c r="S1666"/>
      <c r="T1666"/>
    </row>
    <row r="1667" spans="3:20" ht="15" x14ac:dyDescent="0.25">
      <c r="C1667" s="8" t="s">
        <v>1896</v>
      </c>
      <c r="D1667" s="9" t="s">
        <v>1563</v>
      </c>
      <c r="F1667" s="10">
        <v>43769</v>
      </c>
      <c r="G1667" s="11">
        <v>1051.8800000000001</v>
      </c>
      <c r="H1667" s="11">
        <v>220.89</v>
      </c>
      <c r="K1667" s="11">
        <v>1272.77</v>
      </c>
      <c r="L1667" s="11" t="s">
        <v>1254</v>
      </c>
      <c r="M1667" s="7" t="str">
        <f t="shared" si="50"/>
        <v>JUAN RAMON MARIN GARCIA, C.B.</v>
      </c>
      <c r="N1667" s="12">
        <f t="shared" si="51"/>
        <v>10</v>
      </c>
      <c r="O1667" s="7" t="str">
        <f>IF(N1667="","",VLOOKUP(N1667,Mestre!$B$2:$C$13,2,FALSE))</f>
        <v>Trimestre 4</v>
      </c>
      <c r="R1667"/>
      <c r="S1667"/>
      <c r="T1667"/>
    </row>
    <row r="1668" spans="3:20" ht="15" x14ac:dyDescent="0.25">
      <c r="C1668" s="8" t="s">
        <v>1899</v>
      </c>
      <c r="D1668" s="9" t="s">
        <v>1549</v>
      </c>
      <c r="F1668" s="10">
        <v>43769</v>
      </c>
      <c r="G1668" s="11">
        <v>375.92</v>
      </c>
      <c r="H1668" s="11">
        <v>78.94</v>
      </c>
      <c r="K1668" s="11">
        <v>454.86</v>
      </c>
      <c r="L1668" s="11" t="s">
        <v>160</v>
      </c>
      <c r="M1668" s="7" t="str">
        <f t="shared" si="50"/>
        <v>SOLRED S.A.</v>
      </c>
      <c r="N1668" s="12">
        <f t="shared" si="51"/>
        <v>10</v>
      </c>
      <c r="O1668" s="7" t="str">
        <f>IF(N1668="","",VLOOKUP(N1668,Mestre!$B$2:$C$13,2,FALSE))</f>
        <v>Trimestre 4</v>
      </c>
      <c r="R1668"/>
      <c r="S1668"/>
      <c r="T1668"/>
    </row>
    <row r="1669" spans="3:20" ht="15" x14ac:dyDescent="0.25">
      <c r="C1669" s="8" t="s">
        <v>1919</v>
      </c>
      <c r="D1669" s="9" t="s">
        <v>1570</v>
      </c>
      <c r="F1669" s="10">
        <v>43769</v>
      </c>
      <c r="G1669" s="11">
        <v>33.15</v>
      </c>
      <c r="H1669" s="11">
        <v>6.96</v>
      </c>
      <c r="K1669" s="11">
        <v>40.11</v>
      </c>
      <c r="L1669" s="11" t="s">
        <v>96</v>
      </c>
      <c r="M1669" s="7" t="str">
        <f t="shared" si="50"/>
        <v>SUMINISTROS AN-BO, S.L.</v>
      </c>
      <c r="N1669" s="12">
        <f t="shared" si="51"/>
        <v>10</v>
      </c>
      <c r="O1669" s="7" t="str">
        <f>IF(N1669="","",VLOOKUP(N1669,Mestre!$B$2:$C$13,2,FALSE))</f>
        <v>Trimestre 4</v>
      </c>
      <c r="R1669"/>
      <c r="S1669"/>
      <c r="T1669"/>
    </row>
    <row r="1670" spans="3:20" ht="15" x14ac:dyDescent="0.25">
      <c r="C1670" s="8" t="s">
        <v>1931</v>
      </c>
      <c r="D1670" s="9" t="s">
        <v>1541</v>
      </c>
      <c r="F1670" s="10">
        <v>43738</v>
      </c>
      <c r="G1670" s="11">
        <v>564.54</v>
      </c>
      <c r="H1670" s="11">
        <v>118.55</v>
      </c>
      <c r="K1670" s="11">
        <v>683.09</v>
      </c>
      <c r="L1670" s="11" t="s">
        <v>83</v>
      </c>
      <c r="M1670" s="7" t="str">
        <f t="shared" si="50"/>
        <v>MECA ELECTRIC VILADECANS SL</v>
      </c>
      <c r="N1670" s="12">
        <f t="shared" si="51"/>
        <v>9</v>
      </c>
      <c r="O1670" s="7" t="str">
        <f>IF(N1670="","",VLOOKUP(N1670,Mestre!$B$2:$C$13,2,FALSE))</f>
        <v>Trimestre 3</v>
      </c>
      <c r="R1670"/>
      <c r="S1670"/>
      <c r="T1670"/>
    </row>
    <row r="1671" spans="3:20" ht="15" x14ac:dyDescent="0.25">
      <c r="C1671" s="8" t="s">
        <v>1939</v>
      </c>
      <c r="D1671" s="9">
        <v>26</v>
      </c>
      <c r="F1671" s="10">
        <v>43769</v>
      </c>
      <c r="G1671" s="11">
        <v>532.91</v>
      </c>
      <c r="H1671" s="11">
        <v>111.91</v>
      </c>
      <c r="K1671" s="11">
        <v>644.82000000000005</v>
      </c>
      <c r="L1671" s="11" t="s">
        <v>78</v>
      </c>
      <c r="M1671" s="7" t="str">
        <f t="shared" si="50"/>
        <v>CASTELAO SL</v>
      </c>
      <c r="N1671" s="12">
        <f t="shared" si="51"/>
        <v>10</v>
      </c>
      <c r="O1671" s="7" t="str">
        <f>IF(N1671="","",VLOOKUP(N1671,Mestre!$B$2:$C$13,2,FALSE))</f>
        <v>Trimestre 4</v>
      </c>
      <c r="R1671"/>
      <c r="S1671"/>
      <c r="T1671"/>
    </row>
    <row r="1672" spans="3:20" ht="15" x14ac:dyDescent="0.25">
      <c r="C1672" s="8" t="s">
        <v>1952</v>
      </c>
      <c r="D1672" s="9">
        <v>230</v>
      </c>
      <c r="F1672" s="10">
        <v>43769</v>
      </c>
      <c r="G1672" s="11">
        <v>637.6</v>
      </c>
      <c r="H1672" s="11">
        <v>133.9</v>
      </c>
      <c r="K1672" s="11">
        <v>771.5</v>
      </c>
      <c r="L1672" s="11" t="s">
        <v>436</v>
      </c>
      <c r="M1672" s="7" t="str">
        <f t="shared" si="50"/>
        <v>BOREAL INFORMATION TECHNOLOGY, S.L.</v>
      </c>
      <c r="N1672" s="12">
        <f t="shared" si="51"/>
        <v>10</v>
      </c>
      <c r="O1672" s="7" t="str">
        <f>IF(N1672="","",VLOOKUP(N1672,Mestre!$B$2:$C$13,2,FALSE))</f>
        <v>Trimestre 4</v>
      </c>
      <c r="R1672"/>
      <c r="S1672"/>
      <c r="T1672"/>
    </row>
    <row r="1673" spans="3:20" ht="15" x14ac:dyDescent="0.25">
      <c r="C1673" s="8" t="s">
        <v>1955</v>
      </c>
      <c r="D1673" s="9" t="s">
        <v>1569</v>
      </c>
      <c r="F1673" s="10">
        <v>43769</v>
      </c>
      <c r="G1673" s="11">
        <v>60.18</v>
      </c>
      <c r="H1673" s="11">
        <v>6.02</v>
      </c>
      <c r="K1673" s="11">
        <v>66.2</v>
      </c>
      <c r="L1673" s="11" t="s">
        <v>166</v>
      </c>
      <c r="M1673" s="7" t="str">
        <f t="shared" si="50"/>
        <v>VIVA AQUA SERVICE SPAIN, S.A.</v>
      </c>
      <c r="N1673" s="12">
        <f t="shared" si="51"/>
        <v>10</v>
      </c>
      <c r="O1673" s="7" t="str">
        <f>IF(N1673="","",VLOOKUP(N1673,Mestre!$B$2:$C$13,2,FALSE))</f>
        <v>Trimestre 4</v>
      </c>
      <c r="R1673"/>
      <c r="S1673"/>
      <c r="T1673"/>
    </row>
    <row r="1674" spans="3:20" ht="15" x14ac:dyDescent="0.25">
      <c r="C1674" s="8" t="s">
        <v>1970</v>
      </c>
      <c r="D1674" s="9">
        <v>457</v>
      </c>
      <c r="F1674" s="10">
        <v>43768</v>
      </c>
      <c r="G1674" s="11">
        <v>1840</v>
      </c>
      <c r="H1674" s="11">
        <v>386.4</v>
      </c>
      <c r="K1674" s="11">
        <v>2226.4</v>
      </c>
      <c r="L1674" s="11" t="s">
        <v>143</v>
      </c>
      <c r="M1674" s="7" t="str">
        <f t="shared" ref="M1674:M1737" si="52">MID(C1674,8,60)</f>
        <v>FUNDACIO PRIVADA SIGEA</v>
      </c>
      <c r="N1674" s="12">
        <f t="shared" ref="N1674:N1737" si="53">IF(F1674="","",MONTH(F1674))</f>
        <v>10</v>
      </c>
      <c r="O1674" s="7" t="str">
        <f>IF(N1674="","",VLOOKUP(N1674,Mestre!$B$2:$C$13,2,FALSE))</f>
        <v>Trimestre 4</v>
      </c>
      <c r="R1674"/>
      <c r="S1674"/>
      <c r="T1674"/>
    </row>
    <row r="1675" spans="3:20" ht="15" x14ac:dyDescent="0.25">
      <c r="C1675" s="8" t="s">
        <v>1992</v>
      </c>
      <c r="D1675" s="9" t="s">
        <v>1564</v>
      </c>
      <c r="F1675" s="10">
        <v>43769</v>
      </c>
      <c r="G1675" s="11">
        <v>420.95</v>
      </c>
      <c r="H1675" s="11">
        <v>88.4</v>
      </c>
      <c r="K1675" s="11">
        <v>509.35</v>
      </c>
      <c r="L1675" s="11" t="s">
        <v>105</v>
      </c>
      <c r="M1675" s="7" t="str">
        <f t="shared" si="52"/>
        <v>REPARACIONES Y VULCANIZADOS JDF, S.L.</v>
      </c>
      <c r="N1675" s="12">
        <f t="shared" si="53"/>
        <v>10</v>
      </c>
      <c r="O1675" s="7" t="str">
        <f>IF(N1675="","",VLOOKUP(N1675,Mestre!$B$2:$C$13,2,FALSE))</f>
        <v>Trimestre 4</v>
      </c>
      <c r="R1675"/>
      <c r="S1675"/>
      <c r="T1675"/>
    </row>
    <row r="1676" spans="3:20" ht="15" x14ac:dyDescent="0.25">
      <c r="C1676" s="8" t="s">
        <v>1996</v>
      </c>
      <c r="D1676" s="9">
        <v>13566</v>
      </c>
      <c r="F1676" s="10">
        <v>43769</v>
      </c>
      <c r="G1676" s="11">
        <v>28.58</v>
      </c>
      <c r="H1676" s="11">
        <v>6</v>
      </c>
      <c r="K1676" s="11">
        <v>34.58</v>
      </c>
      <c r="L1676" s="11" t="s">
        <v>160</v>
      </c>
      <c r="M1676" s="7" t="str">
        <f t="shared" si="52"/>
        <v>LIQUID NATURAL GAZ, S.L.</v>
      </c>
      <c r="N1676" s="12">
        <f t="shared" si="53"/>
        <v>10</v>
      </c>
      <c r="O1676" s="7" t="str">
        <f>IF(N1676="","",VLOOKUP(N1676,Mestre!$B$2:$C$13,2,FALSE))</f>
        <v>Trimestre 4</v>
      </c>
      <c r="R1676"/>
      <c r="S1676"/>
      <c r="T1676"/>
    </row>
    <row r="1677" spans="3:20" ht="15" x14ac:dyDescent="0.25">
      <c r="C1677" s="8" t="s">
        <v>2000</v>
      </c>
      <c r="D1677" s="9" t="s">
        <v>1566</v>
      </c>
      <c r="F1677" s="10">
        <v>43762</v>
      </c>
      <c r="G1677" s="11">
        <v>400</v>
      </c>
      <c r="K1677" s="11">
        <v>400</v>
      </c>
      <c r="L1677" s="11" t="s">
        <v>1568</v>
      </c>
      <c r="M1677" s="7" t="str">
        <f t="shared" si="52"/>
        <v>PLANTBOW BIOTEC SL</v>
      </c>
      <c r="N1677" s="12">
        <f t="shared" si="53"/>
        <v>10</v>
      </c>
      <c r="O1677" s="7" t="str">
        <f>IF(N1677="","",VLOOKUP(N1677,Mestre!$B$2:$C$13,2,FALSE))</f>
        <v>Trimestre 4</v>
      </c>
      <c r="R1677"/>
      <c r="S1677"/>
      <c r="T1677"/>
    </row>
    <row r="1678" spans="3:20" ht="15" x14ac:dyDescent="0.25">
      <c r="C1678" s="8" t="s">
        <v>2004</v>
      </c>
      <c r="D1678" s="9">
        <v>248</v>
      </c>
      <c r="F1678" s="10">
        <v>43769</v>
      </c>
      <c r="G1678" s="11">
        <v>138</v>
      </c>
      <c r="H1678" s="11">
        <v>28.98</v>
      </c>
      <c r="J1678" s="11" t="s">
        <v>2116</v>
      </c>
      <c r="K1678" s="11">
        <v>165.6</v>
      </c>
      <c r="L1678" s="11" t="s">
        <v>619</v>
      </c>
      <c r="M1678" s="7" t="str">
        <f t="shared" si="52"/>
        <v>CARLOS JUAN GUTIERREZ</v>
      </c>
      <c r="N1678" s="12">
        <f t="shared" si="53"/>
        <v>10</v>
      </c>
      <c r="O1678" s="7" t="str">
        <f>IF(N1678="","",VLOOKUP(N1678,Mestre!$B$2:$C$13,2,FALSE))</f>
        <v>Trimestre 4</v>
      </c>
      <c r="R1678"/>
      <c r="S1678"/>
      <c r="T1678"/>
    </row>
    <row r="1679" spans="3:20" ht="15" x14ac:dyDescent="0.25">
      <c r="C1679" s="8" t="s">
        <v>2016</v>
      </c>
      <c r="D1679" s="9" t="s">
        <v>1559</v>
      </c>
      <c r="F1679" s="10">
        <v>43769</v>
      </c>
      <c r="G1679" s="11">
        <v>396</v>
      </c>
      <c r="H1679" s="11">
        <v>83.16</v>
      </c>
      <c r="K1679" s="11">
        <v>479.16</v>
      </c>
      <c r="L1679" s="11" t="s">
        <v>78</v>
      </c>
      <c r="M1679" s="7" t="str">
        <f t="shared" si="52"/>
        <v>RECAMBIOS AUTO DIESEL SA</v>
      </c>
      <c r="N1679" s="12">
        <f t="shared" si="53"/>
        <v>10</v>
      </c>
      <c r="O1679" s="7" t="str">
        <f>IF(N1679="","",VLOOKUP(N1679,Mestre!$B$2:$C$13,2,FALSE))</f>
        <v>Trimestre 4</v>
      </c>
      <c r="R1679"/>
      <c r="S1679"/>
      <c r="T1679"/>
    </row>
    <row r="1680" spans="3:20" ht="15" x14ac:dyDescent="0.25">
      <c r="C1680" s="8" t="s">
        <v>2020</v>
      </c>
      <c r="D1680" s="9" t="s">
        <v>1542</v>
      </c>
      <c r="F1680" s="10">
        <v>43768</v>
      </c>
      <c r="G1680" s="11">
        <v>722.67</v>
      </c>
      <c r="H1680" s="11">
        <v>151.76</v>
      </c>
      <c r="K1680" s="11">
        <v>874.43</v>
      </c>
      <c r="L1680" s="11" t="s">
        <v>1256</v>
      </c>
      <c r="M1680" s="7" t="str">
        <f t="shared" si="52"/>
        <v>FLUIDOS INDUSTRIALES Y DOMESTICOS SA</v>
      </c>
      <c r="N1680" s="12">
        <f t="shared" si="53"/>
        <v>10</v>
      </c>
      <c r="O1680" s="7" t="str">
        <f>IF(N1680="","",VLOOKUP(N1680,Mestre!$B$2:$C$13,2,FALSE))</f>
        <v>Trimestre 4</v>
      </c>
      <c r="R1680"/>
      <c r="S1680"/>
      <c r="T1680"/>
    </row>
    <row r="1681" spans="3:20" ht="15" x14ac:dyDescent="0.25">
      <c r="C1681" s="8" t="s">
        <v>2026</v>
      </c>
      <c r="D1681" s="9">
        <v>51930</v>
      </c>
      <c r="F1681" s="10">
        <v>43768</v>
      </c>
      <c r="G1681" s="11">
        <v>888</v>
      </c>
      <c r="H1681" s="11">
        <v>186.48</v>
      </c>
      <c r="K1681" s="11">
        <v>1074.48</v>
      </c>
      <c r="L1681" s="11" t="s">
        <v>1533</v>
      </c>
      <c r="M1681" s="7" t="str">
        <f t="shared" si="52"/>
        <v>SENESANT 2000 S.L.</v>
      </c>
      <c r="N1681" s="12">
        <f t="shared" si="53"/>
        <v>10</v>
      </c>
      <c r="O1681" s="7" t="str">
        <f>IF(N1681="","",VLOOKUP(N1681,Mestre!$B$2:$C$13,2,FALSE))</f>
        <v>Trimestre 4</v>
      </c>
      <c r="R1681"/>
      <c r="S1681"/>
      <c r="T1681"/>
    </row>
    <row r="1682" spans="3:20" ht="15" x14ac:dyDescent="0.25">
      <c r="C1682" s="8" t="s">
        <v>2037</v>
      </c>
      <c r="D1682" s="9">
        <v>100030091</v>
      </c>
      <c r="F1682" s="10">
        <v>43769</v>
      </c>
      <c r="G1682" s="11">
        <v>99.83</v>
      </c>
      <c r="H1682" s="11">
        <v>20.96</v>
      </c>
      <c r="K1682" s="11">
        <v>120.79</v>
      </c>
      <c r="L1682" s="11" t="s">
        <v>78</v>
      </c>
      <c r="M1682" s="7" t="str">
        <f t="shared" si="52"/>
        <v>DRAULICFREN, S.L.</v>
      </c>
      <c r="N1682" s="12">
        <f t="shared" si="53"/>
        <v>10</v>
      </c>
      <c r="O1682" s="7" t="str">
        <f>IF(N1682="","",VLOOKUP(N1682,Mestre!$B$2:$C$13,2,FALSE))</f>
        <v>Trimestre 4</v>
      </c>
      <c r="R1682"/>
      <c r="S1682"/>
      <c r="T1682"/>
    </row>
    <row r="1683" spans="3:20" ht="15" x14ac:dyDescent="0.25">
      <c r="C1683" s="8" t="s">
        <v>2103</v>
      </c>
      <c r="D1683" s="9" t="s">
        <v>1565</v>
      </c>
      <c r="F1683" s="10">
        <v>43769</v>
      </c>
      <c r="G1683" s="11">
        <v>1821</v>
      </c>
      <c r="H1683" s="11">
        <v>182.1</v>
      </c>
      <c r="K1683" s="11">
        <v>2003.1</v>
      </c>
      <c r="L1683" s="11" t="s">
        <v>904</v>
      </c>
      <c r="M1683" s="7" t="str">
        <f t="shared" si="52"/>
        <v>BC TRANS HOOK LOGISTICS SL</v>
      </c>
      <c r="N1683" s="12">
        <f t="shared" si="53"/>
        <v>10</v>
      </c>
      <c r="O1683" s="7" t="str">
        <f>IF(N1683="","",VLOOKUP(N1683,Mestre!$B$2:$C$13,2,FALSE))</f>
        <v>Trimestre 4</v>
      </c>
      <c r="R1683"/>
      <c r="S1683"/>
      <c r="T1683"/>
    </row>
    <row r="1684" spans="3:20" ht="15" x14ac:dyDescent="0.25">
      <c r="C1684" s="8" t="s">
        <v>2105</v>
      </c>
      <c r="D1684" s="9" t="s">
        <v>1558</v>
      </c>
      <c r="F1684" s="10">
        <v>43769</v>
      </c>
      <c r="G1684" s="11">
        <v>52.85</v>
      </c>
      <c r="H1684" s="11">
        <v>11.1</v>
      </c>
      <c r="K1684" s="11">
        <v>63.95</v>
      </c>
      <c r="L1684" s="11" t="s">
        <v>83</v>
      </c>
      <c r="M1684" s="7" t="str">
        <f t="shared" si="52"/>
        <v>ZONA FRANCA ALARI SEPAUTO SA</v>
      </c>
      <c r="N1684" s="12">
        <f t="shared" si="53"/>
        <v>10</v>
      </c>
      <c r="O1684" s="7" t="str">
        <f>IF(N1684="","",VLOOKUP(N1684,Mestre!$B$2:$C$13,2,FALSE))</f>
        <v>Trimestre 4</v>
      </c>
      <c r="R1684"/>
      <c r="S1684"/>
      <c r="T1684"/>
    </row>
    <row r="1685" spans="3:20" ht="15" x14ac:dyDescent="0.25">
      <c r="C1685" s="8" t="s">
        <v>2110</v>
      </c>
      <c r="D1685" s="9" t="s">
        <v>1540</v>
      </c>
      <c r="F1685" s="10">
        <v>43768</v>
      </c>
      <c r="G1685" s="11">
        <v>530</v>
      </c>
      <c r="H1685" s="11">
        <v>111.3</v>
      </c>
      <c r="J1685" s="11" t="s">
        <v>2117</v>
      </c>
      <c r="K1685" s="11">
        <v>561.79999999999995</v>
      </c>
      <c r="L1685" s="11" t="s">
        <v>1273</v>
      </c>
      <c r="M1685" s="7" t="str">
        <f t="shared" si="52"/>
        <v>JESUS ARPON ESCALONA</v>
      </c>
      <c r="N1685" s="12">
        <f t="shared" si="53"/>
        <v>10</v>
      </c>
      <c r="O1685" s="7" t="str">
        <f>IF(N1685="","",VLOOKUP(N1685,Mestre!$B$2:$C$13,2,FALSE))</f>
        <v>Trimestre 4</v>
      </c>
      <c r="R1685"/>
      <c r="S1685"/>
      <c r="T1685"/>
    </row>
    <row r="1686" spans="3:20" ht="15" x14ac:dyDescent="0.25">
      <c r="C1686" s="8" t="s">
        <v>2118</v>
      </c>
      <c r="D1686" s="9">
        <v>201944</v>
      </c>
      <c r="F1686" s="10">
        <v>43740</v>
      </c>
      <c r="G1686" s="11">
        <v>3800</v>
      </c>
      <c r="H1686" s="11">
        <v>798</v>
      </c>
      <c r="K1686" s="11">
        <v>4598</v>
      </c>
      <c r="L1686" s="11" t="s">
        <v>197</v>
      </c>
      <c r="M1686" s="7" t="str">
        <f t="shared" si="52"/>
        <v>ADAMSILA SL</v>
      </c>
      <c r="N1686" s="12">
        <f t="shared" si="53"/>
        <v>10</v>
      </c>
      <c r="O1686" s="7" t="str">
        <f>IF(N1686="","",VLOOKUP(N1686,Mestre!$B$2:$C$13,2,FALSE))</f>
        <v>Trimestre 4</v>
      </c>
      <c r="R1686"/>
      <c r="S1686"/>
      <c r="T1686"/>
    </row>
    <row r="1687" spans="3:20" ht="15" x14ac:dyDescent="0.25">
      <c r="C1687" s="8" t="s">
        <v>2119</v>
      </c>
      <c r="D1687" s="9">
        <v>1004</v>
      </c>
      <c r="F1687" s="10">
        <v>43769</v>
      </c>
      <c r="G1687" s="11">
        <v>25290.97</v>
      </c>
      <c r="H1687" s="11">
        <v>5311.1</v>
      </c>
      <c r="K1687" s="11">
        <v>30602.07</v>
      </c>
      <c r="L1687" s="11" t="s">
        <v>1154</v>
      </c>
      <c r="M1687" s="7" t="str">
        <f t="shared" si="52"/>
        <v>HERCAL DIGGERS SL</v>
      </c>
      <c r="N1687" s="12">
        <f t="shared" si="53"/>
        <v>10</v>
      </c>
      <c r="O1687" s="7" t="str">
        <f>IF(N1687="","",VLOOKUP(N1687,Mestre!$B$2:$C$13,2,FALSE))</f>
        <v>Trimestre 4</v>
      </c>
      <c r="R1687"/>
      <c r="S1687"/>
      <c r="T1687"/>
    </row>
    <row r="1688" spans="3:20" ht="15" x14ac:dyDescent="0.25">
      <c r="C1688" s="8" t="s">
        <v>1905</v>
      </c>
      <c r="D1688" s="9">
        <v>3333</v>
      </c>
      <c r="F1688" s="10">
        <v>43777</v>
      </c>
      <c r="G1688" s="11">
        <v>163.16999999999999</v>
      </c>
      <c r="H1688" s="11">
        <v>34.270000000000003</v>
      </c>
      <c r="K1688" s="11">
        <v>197.44</v>
      </c>
      <c r="L1688" s="11" t="s">
        <v>78</v>
      </c>
      <c r="M1688" s="7" t="str">
        <f t="shared" si="52"/>
        <v>ANTONIO MESAS MARTINEZ</v>
      </c>
      <c r="N1688" s="12">
        <f t="shared" si="53"/>
        <v>11</v>
      </c>
      <c r="O1688" s="7" t="str">
        <f>IF(N1688="","",VLOOKUP(N1688,Mestre!$B$2:$C$13,2,FALSE))</f>
        <v>Trimestre 4</v>
      </c>
      <c r="R1688"/>
      <c r="S1688"/>
      <c r="T1688"/>
    </row>
    <row r="1689" spans="3:20" ht="15" x14ac:dyDescent="0.25">
      <c r="C1689" s="8" t="s">
        <v>2075</v>
      </c>
      <c r="D1689" s="9" t="s">
        <v>1579</v>
      </c>
      <c r="F1689" s="10">
        <v>43776</v>
      </c>
      <c r="G1689" s="11">
        <v>592.20000000000005</v>
      </c>
      <c r="H1689" s="11">
        <v>124.36</v>
      </c>
      <c r="K1689" s="11">
        <v>716.56</v>
      </c>
      <c r="L1689" s="11" t="s">
        <v>1026</v>
      </c>
      <c r="M1689" s="7" t="str">
        <f t="shared" si="52"/>
        <v>PRENDAS Y ARTICULOS DE UNIFORMIDAD SA</v>
      </c>
      <c r="N1689" s="12">
        <f t="shared" si="53"/>
        <v>11</v>
      </c>
      <c r="O1689" s="7" t="str">
        <f>IF(N1689="","",VLOOKUP(N1689,Mestre!$B$2:$C$13,2,FALSE))</f>
        <v>Trimestre 4</v>
      </c>
      <c r="R1689"/>
      <c r="S1689"/>
      <c r="T1689"/>
    </row>
    <row r="1690" spans="3:20" ht="15" x14ac:dyDescent="0.25">
      <c r="C1690" s="8" t="s">
        <v>1837</v>
      </c>
      <c r="D1690" s="9">
        <v>643</v>
      </c>
      <c r="F1690" s="10">
        <v>43777</v>
      </c>
      <c r="G1690" s="11">
        <v>95</v>
      </c>
      <c r="H1690" s="11">
        <v>19.95</v>
      </c>
      <c r="K1690" s="11">
        <v>114.95</v>
      </c>
      <c r="L1690" s="11" t="s">
        <v>1154</v>
      </c>
      <c r="M1690" s="7" t="str">
        <f t="shared" si="52"/>
        <v>INSTALACIONES CUBERO, S.A.</v>
      </c>
      <c r="N1690" s="12">
        <f t="shared" si="53"/>
        <v>11</v>
      </c>
      <c r="O1690" s="7" t="str">
        <f>IF(N1690="","",VLOOKUP(N1690,Mestre!$B$2:$C$13,2,FALSE))</f>
        <v>Trimestre 4</v>
      </c>
      <c r="R1690"/>
      <c r="S1690"/>
      <c r="T1690"/>
    </row>
    <row r="1691" spans="3:20" ht="15" x14ac:dyDescent="0.25">
      <c r="C1691" s="8" t="s">
        <v>1832</v>
      </c>
      <c r="D1691" s="9" t="s">
        <v>1580</v>
      </c>
      <c r="F1691" s="10">
        <v>43770</v>
      </c>
      <c r="G1691" s="11">
        <v>121.28</v>
      </c>
      <c r="H1691" s="11">
        <v>25.47</v>
      </c>
      <c r="K1691" s="11">
        <v>146.75</v>
      </c>
      <c r="L1691" s="11" t="s">
        <v>445</v>
      </c>
      <c r="M1691" s="7" t="str">
        <f t="shared" si="52"/>
        <v>TELEFONICA MOVILES ESPAÑA, S.A.</v>
      </c>
      <c r="N1691" s="12">
        <f t="shared" si="53"/>
        <v>11</v>
      </c>
      <c r="O1691" s="7" t="str">
        <f>IF(N1691="","",VLOOKUP(N1691,Mestre!$B$2:$C$13,2,FALSE))</f>
        <v>Trimestre 4</v>
      </c>
      <c r="R1691"/>
      <c r="S1691"/>
      <c r="T1691"/>
    </row>
    <row r="1692" spans="3:20" ht="15" x14ac:dyDescent="0.25">
      <c r="C1692" s="8" t="s">
        <v>1844</v>
      </c>
      <c r="D1692" s="9" t="s">
        <v>1576</v>
      </c>
      <c r="F1692" s="10">
        <v>43769</v>
      </c>
      <c r="G1692" s="11">
        <v>759</v>
      </c>
      <c r="H1692" s="11">
        <v>159.38999999999999</v>
      </c>
      <c r="K1692" s="11">
        <v>918.39</v>
      </c>
      <c r="L1692" s="11" t="s">
        <v>1333</v>
      </c>
      <c r="M1692" s="7" t="str">
        <f t="shared" si="52"/>
        <v>LOOMIS SPAIN, S.A.</v>
      </c>
      <c r="N1692" s="12">
        <f t="shared" si="53"/>
        <v>10</v>
      </c>
      <c r="O1692" s="7" t="str">
        <f>IF(N1692="","",VLOOKUP(N1692,Mestre!$B$2:$C$13,2,FALSE))</f>
        <v>Trimestre 4</v>
      </c>
      <c r="R1692"/>
      <c r="S1692"/>
      <c r="T1692"/>
    </row>
    <row r="1693" spans="3:20" ht="15" x14ac:dyDescent="0.25">
      <c r="C1693" s="8" t="s">
        <v>1844</v>
      </c>
      <c r="D1693" s="9" t="s">
        <v>1575</v>
      </c>
      <c r="F1693" s="10">
        <v>43769</v>
      </c>
      <c r="G1693" s="11">
        <v>782</v>
      </c>
      <c r="H1693" s="11">
        <v>164.22</v>
      </c>
      <c r="K1693" s="11">
        <v>946.22</v>
      </c>
      <c r="L1693" s="11" t="s">
        <v>1333</v>
      </c>
      <c r="M1693" s="7" t="str">
        <f t="shared" si="52"/>
        <v>LOOMIS SPAIN, S.A.</v>
      </c>
      <c r="N1693" s="12">
        <f t="shared" si="53"/>
        <v>10</v>
      </c>
      <c r="O1693" s="7" t="str">
        <f>IF(N1693="","",VLOOKUP(N1693,Mestre!$B$2:$C$13,2,FALSE))</f>
        <v>Trimestre 4</v>
      </c>
      <c r="R1693"/>
      <c r="S1693"/>
      <c r="T1693"/>
    </row>
    <row r="1694" spans="3:20" ht="15" x14ac:dyDescent="0.25">
      <c r="C1694" s="8" t="s">
        <v>1857</v>
      </c>
      <c r="D1694" s="9" t="s">
        <v>1578</v>
      </c>
      <c r="F1694" s="10">
        <v>43761</v>
      </c>
      <c r="G1694" s="11">
        <v>288</v>
      </c>
      <c r="K1694" s="11">
        <v>288</v>
      </c>
      <c r="L1694" s="11" t="s">
        <v>1151</v>
      </c>
      <c r="M1694" s="7" t="str">
        <f t="shared" si="52"/>
        <v>PREINFA SL</v>
      </c>
      <c r="N1694" s="12">
        <f t="shared" si="53"/>
        <v>10</v>
      </c>
      <c r="O1694" s="7" t="str">
        <f>IF(N1694="","",VLOOKUP(N1694,Mestre!$B$2:$C$13,2,FALSE))</f>
        <v>Trimestre 4</v>
      </c>
      <c r="R1694"/>
      <c r="S1694"/>
      <c r="T1694"/>
    </row>
    <row r="1695" spans="3:20" ht="15" x14ac:dyDescent="0.25">
      <c r="C1695" s="8" t="s">
        <v>1921</v>
      </c>
      <c r="D1695" s="9">
        <v>2019006650</v>
      </c>
      <c r="F1695" s="10">
        <v>43768</v>
      </c>
      <c r="G1695" s="11">
        <v>522</v>
      </c>
      <c r="H1695" s="11">
        <v>109.62</v>
      </c>
      <c r="K1695" s="11">
        <v>631.62</v>
      </c>
      <c r="L1695" s="11" t="s">
        <v>203</v>
      </c>
      <c r="M1695" s="7" t="str">
        <f t="shared" si="52"/>
        <v>AUXI-FOC,SL</v>
      </c>
      <c r="N1695" s="12">
        <f t="shared" si="53"/>
        <v>10</v>
      </c>
      <c r="O1695" s="7" t="str">
        <f>IF(N1695="","",VLOOKUP(N1695,Mestre!$B$2:$C$13,2,FALSE))</f>
        <v>Trimestre 4</v>
      </c>
      <c r="R1695"/>
      <c r="S1695"/>
      <c r="T1695"/>
    </row>
    <row r="1696" spans="3:20" ht="15" x14ac:dyDescent="0.25">
      <c r="C1696" s="8" t="s">
        <v>1875</v>
      </c>
      <c r="D1696" s="9">
        <v>3272</v>
      </c>
      <c r="F1696" s="10">
        <v>43780</v>
      </c>
      <c r="G1696" s="11">
        <v>267.45</v>
      </c>
      <c r="H1696" s="11">
        <v>56.16</v>
      </c>
      <c r="K1696" s="11">
        <v>323.61</v>
      </c>
      <c r="L1696" s="11" t="s">
        <v>78</v>
      </c>
      <c r="M1696" s="7" t="str">
        <f t="shared" si="52"/>
        <v>TECOLOGIC SYSTEMS SL</v>
      </c>
      <c r="N1696" s="12">
        <f t="shared" si="53"/>
        <v>11</v>
      </c>
      <c r="O1696" s="7" t="str">
        <f>IF(N1696="","",VLOOKUP(N1696,Mestre!$B$2:$C$13,2,FALSE))</f>
        <v>Trimestre 4</v>
      </c>
      <c r="R1696"/>
      <c r="S1696"/>
      <c r="T1696"/>
    </row>
    <row r="1697" spans="3:20" ht="15" x14ac:dyDescent="0.25">
      <c r="C1697" s="8" t="s">
        <v>1877</v>
      </c>
      <c r="D1697" s="9">
        <v>197049</v>
      </c>
      <c r="F1697" s="10">
        <v>43769</v>
      </c>
      <c r="G1697" s="11">
        <v>372.72</v>
      </c>
      <c r="H1697" s="11">
        <v>78.27</v>
      </c>
      <c r="K1697" s="11">
        <v>450.99</v>
      </c>
      <c r="L1697" s="11" t="s">
        <v>1573</v>
      </c>
      <c r="M1697" s="7" t="str">
        <f t="shared" si="52"/>
        <v>CIPRIANO VILLARES CEREZO</v>
      </c>
      <c r="N1697" s="12">
        <f t="shared" si="53"/>
        <v>10</v>
      </c>
      <c r="O1697" s="7" t="str">
        <f>IF(N1697="","",VLOOKUP(N1697,Mestre!$B$2:$C$13,2,FALSE))</f>
        <v>Trimestre 4</v>
      </c>
      <c r="R1697"/>
      <c r="S1697"/>
      <c r="T1697"/>
    </row>
    <row r="1698" spans="3:20" ht="15" x14ac:dyDescent="0.25">
      <c r="C1698" s="8" t="s">
        <v>1882</v>
      </c>
      <c r="D1698" s="9">
        <v>158345</v>
      </c>
      <c r="F1698" s="10">
        <v>43769</v>
      </c>
      <c r="G1698" s="11">
        <v>2521.13</v>
      </c>
      <c r="H1698" s="11">
        <v>529.44000000000005</v>
      </c>
      <c r="K1698" s="11">
        <v>3050.57</v>
      </c>
      <c r="L1698" s="11" t="s">
        <v>83</v>
      </c>
      <c r="M1698" s="7" t="str">
        <f t="shared" si="52"/>
        <v>NEUMATICOS SOLEDAD, S.L.</v>
      </c>
      <c r="N1698" s="12">
        <f t="shared" si="53"/>
        <v>10</v>
      </c>
      <c r="O1698" s="7" t="str">
        <f>IF(N1698="","",VLOOKUP(N1698,Mestre!$B$2:$C$13,2,FALSE))</f>
        <v>Trimestre 4</v>
      </c>
      <c r="R1698"/>
      <c r="S1698"/>
      <c r="T1698"/>
    </row>
    <row r="1699" spans="3:20" ht="15" x14ac:dyDescent="0.25">
      <c r="C1699" s="8" t="s">
        <v>1891</v>
      </c>
      <c r="D1699" s="9">
        <v>20192467</v>
      </c>
      <c r="F1699" s="10">
        <v>43753</v>
      </c>
      <c r="G1699" s="11">
        <v>588.75</v>
      </c>
      <c r="H1699" s="11">
        <v>123.64</v>
      </c>
      <c r="K1699" s="11">
        <v>712.39</v>
      </c>
      <c r="L1699" s="11" t="s">
        <v>78</v>
      </c>
      <c r="M1699" s="7" t="str">
        <f t="shared" si="52"/>
        <v>QUIMICA FACIL SL</v>
      </c>
      <c r="N1699" s="12">
        <f t="shared" si="53"/>
        <v>10</v>
      </c>
      <c r="O1699" s="7" t="str">
        <f>IF(N1699="","",VLOOKUP(N1699,Mestre!$B$2:$C$13,2,FALSE))</f>
        <v>Trimestre 4</v>
      </c>
      <c r="R1699"/>
      <c r="S1699"/>
      <c r="T1699"/>
    </row>
    <row r="1700" spans="3:20" ht="15" x14ac:dyDescent="0.25">
      <c r="C1700" s="8" t="s">
        <v>1897</v>
      </c>
      <c r="D1700" s="9">
        <v>136490</v>
      </c>
      <c r="F1700" s="10">
        <v>43761</v>
      </c>
      <c r="G1700" s="11">
        <v>1002.8</v>
      </c>
      <c r="H1700" s="11">
        <v>210.59</v>
      </c>
      <c r="K1700" s="11">
        <v>1213.3900000000001</v>
      </c>
      <c r="L1700" s="11" t="s">
        <v>1572</v>
      </c>
      <c r="M1700" s="7" t="str">
        <f t="shared" si="52"/>
        <v>PRODUCTOS TAMOSA SA</v>
      </c>
      <c r="N1700" s="12">
        <f t="shared" si="53"/>
        <v>10</v>
      </c>
      <c r="O1700" s="7" t="str">
        <f>IF(N1700="","",VLOOKUP(N1700,Mestre!$B$2:$C$13,2,FALSE))</f>
        <v>Trimestre 4</v>
      </c>
      <c r="R1700"/>
      <c r="S1700"/>
      <c r="T1700"/>
    </row>
    <row r="1701" spans="3:20" ht="15" x14ac:dyDescent="0.25">
      <c r="C1701" s="8" t="s">
        <v>1932</v>
      </c>
      <c r="D1701" s="9" t="s">
        <v>1577</v>
      </c>
      <c r="F1701" s="10">
        <v>43777</v>
      </c>
      <c r="G1701" s="11">
        <v>8578.59</v>
      </c>
      <c r="H1701" s="11">
        <v>1801.5</v>
      </c>
      <c r="K1701" s="11">
        <v>10380.09</v>
      </c>
      <c r="L1701" s="11" t="s">
        <v>160</v>
      </c>
      <c r="M1701" s="7" t="str">
        <f t="shared" si="52"/>
        <v>NATURGY IBERIA, S.A.</v>
      </c>
      <c r="N1701" s="12">
        <f t="shared" si="53"/>
        <v>11</v>
      </c>
      <c r="O1701" s="7" t="str">
        <f>IF(N1701="","",VLOOKUP(N1701,Mestre!$B$2:$C$13,2,FALSE))</f>
        <v>Trimestre 4</v>
      </c>
      <c r="R1701"/>
      <c r="S1701"/>
      <c r="T1701"/>
    </row>
    <row r="1702" spans="3:20" ht="15" x14ac:dyDescent="0.25">
      <c r="C1702" s="8" t="s">
        <v>1934</v>
      </c>
      <c r="D1702" s="9">
        <v>19105531</v>
      </c>
      <c r="F1702" s="10">
        <v>43775</v>
      </c>
      <c r="G1702" s="11">
        <v>2620</v>
      </c>
      <c r="H1702" s="11">
        <v>262</v>
      </c>
      <c r="K1702" s="11">
        <v>2882</v>
      </c>
      <c r="L1702" s="11" t="s">
        <v>904</v>
      </c>
      <c r="M1702" s="7" t="str">
        <f t="shared" si="52"/>
        <v>NORDVERT SL</v>
      </c>
      <c r="N1702" s="12">
        <f t="shared" si="53"/>
        <v>11</v>
      </c>
      <c r="O1702" s="7" t="str">
        <f>IF(N1702="","",VLOOKUP(N1702,Mestre!$B$2:$C$13,2,FALSE))</f>
        <v>Trimestre 4</v>
      </c>
      <c r="R1702"/>
      <c r="S1702"/>
      <c r="T1702"/>
    </row>
    <row r="1703" spans="3:20" ht="15" x14ac:dyDescent="0.25">
      <c r="C1703" s="8" t="s">
        <v>1938</v>
      </c>
      <c r="D1703" s="9">
        <v>190176</v>
      </c>
      <c r="F1703" s="10">
        <v>43780</v>
      </c>
      <c r="G1703" s="11">
        <v>370</v>
      </c>
      <c r="H1703" s="11">
        <v>77.7</v>
      </c>
      <c r="K1703" s="11">
        <v>447.7</v>
      </c>
      <c r="L1703" s="11" t="s">
        <v>78</v>
      </c>
      <c r="M1703" s="7" t="str">
        <f t="shared" si="52"/>
        <v>DAVID LECHA AGUERA</v>
      </c>
      <c r="N1703" s="12">
        <f t="shared" si="53"/>
        <v>11</v>
      </c>
      <c r="O1703" s="7" t="str">
        <f>IF(N1703="","",VLOOKUP(N1703,Mestre!$B$2:$C$13,2,FALSE))</f>
        <v>Trimestre 4</v>
      </c>
      <c r="R1703"/>
      <c r="S1703"/>
      <c r="T1703"/>
    </row>
    <row r="1704" spans="3:20" ht="15" x14ac:dyDescent="0.25">
      <c r="C1704" s="8" t="s">
        <v>1950</v>
      </c>
      <c r="D1704" s="9" t="s">
        <v>1582</v>
      </c>
      <c r="F1704" s="10">
        <v>43775</v>
      </c>
      <c r="G1704" s="11">
        <v>12328.63</v>
      </c>
      <c r="H1704" s="11">
        <v>2589.0100000000002</v>
      </c>
      <c r="K1704" s="11">
        <v>14917.64</v>
      </c>
      <c r="L1704" s="11" t="s">
        <v>1005</v>
      </c>
      <c r="M1704" s="7" t="str">
        <f t="shared" si="52"/>
        <v>COBALTAX TOOLS SL</v>
      </c>
      <c r="N1704" s="12">
        <f t="shared" si="53"/>
        <v>11</v>
      </c>
      <c r="O1704" s="7" t="str">
        <f>IF(N1704="","",VLOOKUP(N1704,Mestre!$B$2:$C$13,2,FALSE))</f>
        <v>Trimestre 4</v>
      </c>
      <c r="R1704"/>
      <c r="S1704"/>
      <c r="T1704"/>
    </row>
    <row r="1705" spans="3:20" ht="15" x14ac:dyDescent="0.25">
      <c r="C1705" s="8" t="s">
        <v>1949</v>
      </c>
      <c r="D1705" s="9">
        <v>21</v>
      </c>
      <c r="F1705" s="10">
        <v>43780</v>
      </c>
      <c r="G1705" s="11">
        <v>33.46</v>
      </c>
      <c r="H1705" s="11">
        <v>7.03</v>
      </c>
      <c r="K1705" s="11">
        <v>40.49</v>
      </c>
      <c r="L1705" s="11" t="s">
        <v>78</v>
      </c>
      <c r="M1705" s="7" t="str">
        <f t="shared" si="52"/>
        <v>MOTO 86, S.A.</v>
      </c>
      <c r="N1705" s="12">
        <f t="shared" si="53"/>
        <v>11</v>
      </c>
      <c r="O1705" s="7" t="str">
        <f>IF(N1705="","",VLOOKUP(N1705,Mestre!$B$2:$C$13,2,FALSE))</f>
        <v>Trimestre 4</v>
      </c>
      <c r="R1705"/>
      <c r="S1705"/>
      <c r="T1705"/>
    </row>
    <row r="1706" spans="3:20" ht="15" x14ac:dyDescent="0.25">
      <c r="C1706" s="8" t="s">
        <v>1972</v>
      </c>
      <c r="D1706" s="9">
        <v>21</v>
      </c>
      <c r="F1706" s="10">
        <v>43770</v>
      </c>
      <c r="G1706" s="11">
        <v>2070</v>
      </c>
      <c r="H1706" s="11">
        <v>434.7</v>
      </c>
      <c r="J1706" s="11" t="s">
        <v>1976</v>
      </c>
      <c r="K1706" s="11">
        <v>2111.4</v>
      </c>
      <c r="L1706" s="11" t="s">
        <v>225</v>
      </c>
      <c r="M1706" s="7" t="str">
        <f t="shared" si="52"/>
        <v>SENDRA CRESPO, C.B.</v>
      </c>
      <c r="N1706" s="12">
        <f t="shared" si="53"/>
        <v>11</v>
      </c>
      <c r="O1706" s="7" t="str">
        <f>IF(N1706="","",VLOOKUP(N1706,Mestre!$B$2:$C$13,2,FALSE))</f>
        <v>Trimestre 4</v>
      </c>
      <c r="R1706"/>
      <c r="S1706"/>
      <c r="T1706"/>
    </row>
    <row r="1707" spans="3:20" ht="15" x14ac:dyDescent="0.25">
      <c r="C1707" s="8" t="s">
        <v>1966</v>
      </c>
      <c r="D1707" s="9">
        <v>5619022371</v>
      </c>
      <c r="F1707" s="10">
        <v>43776</v>
      </c>
      <c r="G1707" s="11">
        <v>1186.73</v>
      </c>
      <c r="H1707" s="11">
        <v>231.13</v>
      </c>
      <c r="K1707" s="11">
        <v>1417.86</v>
      </c>
      <c r="L1707" s="11" t="s">
        <v>693</v>
      </c>
      <c r="M1707" s="7" t="str">
        <f t="shared" si="52"/>
        <v>APPLUS ITEUVE TECHNOLOGY SL</v>
      </c>
      <c r="N1707" s="12">
        <f t="shared" si="53"/>
        <v>11</v>
      </c>
      <c r="O1707" s="7" t="str">
        <f>IF(N1707="","",VLOOKUP(N1707,Mestre!$B$2:$C$13,2,FALSE))</f>
        <v>Trimestre 4</v>
      </c>
      <c r="R1707"/>
      <c r="S1707"/>
      <c r="T1707"/>
    </row>
    <row r="1708" spans="3:20" ht="15" x14ac:dyDescent="0.25">
      <c r="C1708" s="8" t="s">
        <v>1995</v>
      </c>
      <c r="D1708" s="9">
        <v>5510</v>
      </c>
      <c r="F1708" s="10">
        <v>43769</v>
      </c>
      <c r="G1708" s="11">
        <v>374.27</v>
      </c>
      <c r="H1708" s="11">
        <v>78.599999999999994</v>
      </c>
      <c r="K1708" s="11">
        <v>452.87</v>
      </c>
      <c r="L1708" s="11" t="s">
        <v>78</v>
      </c>
      <c r="M1708" s="7" t="str">
        <f t="shared" si="52"/>
        <v>VESPA BALART SA</v>
      </c>
      <c r="N1708" s="12">
        <f t="shared" si="53"/>
        <v>10</v>
      </c>
      <c r="O1708" s="7" t="str">
        <f>IF(N1708="","",VLOOKUP(N1708,Mestre!$B$2:$C$13,2,FALSE))</f>
        <v>Trimestre 4</v>
      </c>
      <c r="R1708"/>
      <c r="S1708"/>
      <c r="T1708"/>
    </row>
    <row r="1709" spans="3:20" ht="15" x14ac:dyDescent="0.25">
      <c r="C1709" s="8" t="s">
        <v>1998</v>
      </c>
      <c r="D1709" s="9">
        <v>95193</v>
      </c>
      <c r="F1709" s="10">
        <v>43769</v>
      </c>
      <c r="G1709" s="11">
        <v>110</v>
      </c>
      <c r="H1709" s="11">
        <v>11</v>
      </c>
      <c r="K1709" s="11">
        <v>121</v>
      </c>
      <c r="L1709" s="11" t="s">
        <v>904</v>
      </c>
      <c r="M1709" s="7" t="str">
        <f t="shared" si="52"/>
        <v>CONTENIDORS PUBLICS DE CATALUNYA SA</v>
      </c>
      <c r="N1709" s="12">
        <f t="shared" si="53"/>
        <v>10</v>
      </c>
      <c r="O1709" s="7" t="str">
        <f>IF(N1709="","",VLOOKUP(N1709,Mestre!$B$2:$C$13,2,FALSE))</f>
        <v>Trimestre 4</v>
      </c>
      <c r="R1709"/>
      <c r="S1709"/>
      <c r="T1709"/>
    </row>
    <row r="1710" spans="3:20" ht="15" x14ac:dyDescent="0.25">
      <c r="C1710" s="8" t="s">
        <v>1998</v>
      </c>
      <c r="D1710" s="9">
        <v>95196</v>
      </c>
      <c r="F1710" s="10">
        <v>43769</v>
      </c>
      <c r="G1710" s="11">
        <v>110</v>
      </c>
      <c r="H1710" s="11">
        <v>11</v>
      </c>
      <c r="K1710" s="11">
        <v>121</v>
      </c>
      <c r="L1710" s="11" t="s">
        <v>904</v>
      </c>
      <c r="M1710" s="7" t="str">
        <f t="shared" si="52"/>
        <v>CONTENIDORS PUBLICS DE CATALUNYA SA</v>
      </c>
      <c r="N1710" s="12">
        <f t="shared" si="53"/>
        <v>10</v>
      </c>
      <c r="O1710" s="7" t="str">
        <f>IF(N1710="","",VLOOKUP(N1710,Mestre!$B$2:$C$13,2,FALSE))</f>
        <v>Trimestre 4</v>
      </c>
      <c r="R1710"/>
      <c r="S1710"/>
      <c r="T1710"/>
    </row>
    <row r="1711" spans="3:20" ht="15" x14ac:dyDescent="0.25">
      <c r="C1711" s="8" t="s">
        <v>1998</v>
      </c>
      <c r="D1711" s="9">
        <v>95191</v>
      </c>
      <c r="F1711" s="10">
        <v>43769</v>
      </c>
      <c r="G1711" s="11">
        <v>110</v>
      </c>
      <c r="H1711" s="11">
        <v>11</v>
      </c>
      <c r="K1711" s="11">
        <v>121</v>
      </c>
      <c r="L1711" s="11" t="s">
        <v>904</v>
      </c>
      <c r="M1711" s="7" t="str">
        <f t="shared" si="52"/>
        <v>CONTENIDORS PUBLICS DE CATALUNYA SA</v>
      </c>
      <c r="N1711" s="12">
        <f t="shared" si="53"/>
        <v>10</v>
      </c>
      <c r="O1711" s="7" t="str">
        <f>IF(N1711="","",VLOOKUP(N1711,Mestre!$B$2:$C$13,2,FALSE))</f>
        <v>Trimestre 4</v>
      </c>
      <c r="R1711"/>
      <c r="S1711"/>
      <c r="T1711"/>
    </row>
    <row r="1712" spans="3:20" ht="15" x14ac:dyDescent="0.25">
      <c r="C1712" s="8" t="s">
        <v>1998</v>
      </c>
      <c r="D1712" s="9">
        <v>95195</v>
      </c>
      <c r="F1712" s="10">
        <v>43769</v>
      </c>
      <c r="G1712" s="11">
        <v>110</v>
      </c>
      <c r="H1712" s="11">
        <v>11</v>
      </c>
      <c r="K1712" s="11">
        <v>121</v>
      </c>
      <c r="L1712" s="11" t="s">
        <v>904</v>
      </c>
      <c r="M1712" s="7" t="str">
        <f t="shared" si="52"/>
        <v>CONTENIDORS PUBLICS DE CATALUNYA SA</v>
      </c>
      <c r="N1712" s="12">
        <f t="shared" si="53"/>
        <v>10</v>
      </c>
      <c r="O1712" s="7" t="str">
        <f>IF(N1712="","",VLOOKUP(N1712,Mestre!$B$2:$C$13,2,FALSE))</f>
        <v>Trimestre 4</v>
      </c>
      <c r="R1712"/>
      <c r="S1712"/>
      <c r="T1712"/>
    </row>
    <row r="1713" spans="3:20" ht="15" x14ac:dyDescent="0.25">
      <c r="C1713" s="8" t="s">
        <v>1998</v>
      </c>
      <c r="D1713" s="9">
        <v>95197</v>
      </c>
      <c r="F1713" s="10">
        <v>43769</v>
      </c>
      <c r="G1713" s="11">
        <v>110</v>
      </c>
      <c r="H1713" s="11">
        <v>11</v>
      </c>
      <c r="K1713" s="11">
        <v>121</v>
      </c>
      <c r="L1713" s="11" t="s">
        <v>904</v>
      </c>
      <c r="M1713" s="7" t="str">
        <f t="shared" si="52"/>
        <v>CONTENIDORS PUBLICS DE CATALUNYA SA</v>
      </c>
      <c r="N1713" s="12">
        <f t="shared" si="53"/>
        <v>10</v>
      </c>
      <c r="O1713" s="7" t="str">
        <f>IF(N1713="","",VLOOKUP(N1713,Mestre!$B$2:$C$13,2,FALSE))</f>
        <v>Trimestre 4</v>
      </c>
      <c r="R1713"/>
      <c r="S1713"/>
      <c r="T1713"/>
    </row>
    <row r="1714" spans="3:20" ht="15" x14ac:dyDescent="0.25">
      <c r="C1714" s="8" t="s">
        <v>1998</v>
      </c>
      <c r="D1714" s="9">
        <v>95194</v>
      </c>
      <c r="F1714" s="10">
        <v>43769</v>
      </c>
      <c r="G1714" s="11">
        <v>110</v>
      </c>
      <c r="H1714" s="11">
        <v>11</v>
      </c>
      <c r="K1714" s="11">
        <v>121</v>
      </c>
      <c r="L1714" s="11" t="s">
        <v>904</v>
      </c>
      <c r="M1714" s="7" t="str">
        <f t="shared" si="52"/>
        <v>CONTENIDORS PUBLICS DE CATALUNYA SA</v>
      </c>
      <c r="N1714" s="12">
        <f t="shared" si="53"/>
        <v>10</v>
      </c>
      <c r="O1714" s="7" t="str">
        <f>IF(N1714="","",VLOOKUP(N1714,Mestre!$B$2:$C$13,2,FALSE))</f>
        <v>Trimestre 4</v>
      </c>
      <c r="R1714"/>
      <c r="S1714"/>
      <c r="T1714"/>
    </row>
    <row r="1715" spans="3:20" ht="15" x14ac:dyDescent="0.25">
      <c r="C1715" s="8" t="s">
        <v>1998</v>
      </c>
      <c r="D1715" s="9">
        <v>95192</v>
      </c>
      <c r="F1715" s="10">
        <v>43769</v>
      </c>
      <c r="G1715" s="11">
        <v>110</v>
      </c>
      <c r="H1715" s="11">
        <v>11</v>
      </c>
      <c r="K1715" s="11">
        <v>121</v>
      </c>
      <c r="L1715" s="11" t="s">
        <v>904</v>
      </c>
      <c r="M1715" s="7" t="str">
        <f t="shared" si="52"/>
        <v>CONTENIDORS PUBLICS DE CATALUNYA SA</v>
      </c>
      <c r="N1715" s="12">
        <f t="shared" si="53"/>
        <v>10</v>
      </c>
      <c r="O1715" s="7" t="str">
        <f>IF(N1715="","",VLOOKUP(N1715,Mestre!$B$2:$C$13,2,FALSE))</f>
        <v>Trimestre 4</v>
      </c>
      <c r="R1715"/>
      <c r="S1715"/>
      <c r="T1715"/>
    </row>
    <row r="1716" spans="3:20" ht="15" x14ac:dyDescent="0.25">
      <c r="C1716" s="8" t="s">
        <v>2009</v>
      </c>
      <c r="D1716" s="9">
        <v>548666</v>
      </c>
      <c r="F1716" s="10">
        <v>43769</v>
      </c>
      <c r="G1716" s="11">
        <v>1435</v>
      </c>
      <c r="H1716" s="11">
        <v>143.5</v>
      </c>
      <c r="K1716" s="11">
        <v>1578.5</v>
      </c>
      <c r="L1716" s="11" t="s">
        <v>904</v>
      </c>
      <c r="M1716" s="7" t="str">
        <f t="shared" si="52"/>
        <v>FOMENT DEL RECICLATGE SA</v>
      </c>
      <c r="N1716" s="12">
        <f t="shared" si="53"/>
        <v>10</v>
      </c>
      <c r="O1716" s="7" t="str">
        <f>IF(N1716="","",VLOOKUP(N1716,Mestre!$B$2:$C$13,2,FALSE))</f>
        <v>Trimestre 4</v>
      </c>
      <c r="R1716"/>
      <c r="S1716"/>
      <c r="T1716"/>
    </row>
    <row r="1717" spans="3:20" ht="15" x14ac:dyDescent="0.25">
      <c r="C1717" s="8" t="s">
        <v>2118</v>
      </c>
      <c r="D1717" s="9">
        <v>201945</v>
      </c>
      <c r="F1717" s="10">
        <v>43776</v>
      </c>
      <c r="G1717" s="11">
        <v>6225</v>
      </c>
      <c r="H1717" s="11">
        <v>1307.25</v>
      </c>
      <c r="K1717" s="11">
        <v>7532.25</v>
      </c>
      <c r="L1717" s="11" t="s">
        <v>1005</v>
      </c>
      <c r="M1717" s="7" t="str">
        <f t="shared" si="52"/>
        <v>ADAMSILA SL</v>
      </c>
      <c r="N1717" s="12">
        <f t="shared" si="53"/>
        <v>11</v>
      </c>
      <c r="O1717" s="7" t="str">
        <f>IF(N1717="","",VLOOKUP(N1717,Mestre!$B$2:$C$13,2,FALSE))</f>
        <v>Trimestre 4</v>
      </c>
      <c r="R1717"/>
      <c r="S1717"/>
      <c r="T1717"/>
    </row>
    <row r="1718" spans="3:20" ht="15" x14ac:dyDescent="0.25">
      <c r="C1718" s="8" t="s">
        <v>2120</v>
      </c>
      <c r="D1718" s="9">
        <v>2420370</v>
      </c>
      <c r="F1718" s="10">
        <v>43749</v>
      </c>
      <c r="G1718" s="11">
        <v>233.54</v>
      </c>
      <c r="H1718" s="11">
        <v>49.04</v>
      </c>
      <c r="K1718" s="11">
        <v>282.58</v>
      </c>
      <c r="L1718" s="11" t="s">
        <v>78</v>
      </c>
      <c r="M1718" s="7" t="str">
        <f t="shared" si="52"/>
        <v>STAUBLI ESPAÑOLA SAU</v>
      </c>
      <c r="N1718" s="12">
        <f t="shared" si="53"/>
        <v>10</v>
      </c>
      <c r="O1718" s="7" t="str">
        <f>IF(N1718="","",VLOOKUP(N1718,Mestre!$B$2:$C$13,2,FALSE))</f>
        <v>Trimestre 4</v>
      </c>
      <c r="R1718"/>
      <c r="S1718"/>
      <c r="T1718"/>
    </row>
    <row r="1719" spans="3:20" ht="15" x14ac:dyDescent="0.25">
      <c r="C1719" s="8" t="s">
        <v>1835</v>
      </c>
      <c r="D1719" s="9" t="s">
        <v>1584</v>
      </c>
      <c r="F1719" s="10">
        <v>43770</v>
      </c>
      <c r="G1719" s="11">
        <v>1049.75</v>
      </c>
      <c r="H1719" s="11">
        <v>216.95</v>
      </c>
      <c r="K1719" s="11">
        <v>1266.7</v>
      </c>
      <c r="L1719" s="11" t="s">
        <v>1022</v>
      </c>
      <c r="M1719" s="7" t="str">
        <f t="shared" si="52"/>
        <v>VODAFONE ESPAÑA, SAU</v>
      </c>
      <c r="N1719" s="12">
        <f t="shared" si="53"/>
        <v>11</v>
      </c>
      <c r="O1719" s="7" t="str">
        <f>IF(N1719="","",VLOOKUP(N1719,Mestre!$B$2:$C$13,2,FALSE))</f>
        <v>Trimestre 4</v>
      </c>
      <c r="R1719"/>
      <c r="S1719"/>
      <c r="T1719"/>
    </row>
    <row r="1720" spans="3:20" ht="15" x14ac:dyDescent="0.25">
      <c r="C1720" s="8" t="s">
        <v>1846</v>
      </c>
      <c r="D1720" s="9" t="s">
        <v>1586</v>
      </c>
      <c r="F1720" s="10">
        <v>43780</v>
      </c>
      <c r="G1720" s="11">
        <v>151.54</v>
      </c>
      <c r="H1720" s="11">
        <v>31.82</v>
      </c>
      <c r="K1720" s="11">
        <v>183.36</v>
      </c>
      <c r="L1720" s="11" t="s">
        <v>1177</v>
      </c>
      <c r="M1720" s="7" t="str">
        <f t="shared" si="52"/>
        <v>ENDESA ENERGIA,SAU</v>
      </c>
      <c r="N1720" s="12">
        <f t="shared" si="53"/>
        <v>11</v>
      </c>
      <c r="O1720" s="7" t="str">
        <f>IF(N1720="","",VLOOKUP(N1720,Mestre!$B$2:$C$13,2,FALSE))</f>
        <v>Trimestre 4</v>
      </c>
      <c r="R1720"/>
      <c r="S1720"/>
      <c r="T1720"/>
    </row>
    <row r="1721" spans="3:20" ht="15" x14ac:dyDescent="0.25">
      <c r="C1721" s="8" t="s">
        <v>1846</v>
      </c>
      <c r="D1721" s="9" t="s">
        <v>1585</v>
      </c>
      <c r="F1721" s="10">
        <v>43773</v>
      </c>
      <c r="G1721" s="11">
        <v>2205.54</v>
      </c>
      <c r="H1721" s="11">
        <v>463.16</v>
      </c>
      <c r="K1721" s="11">
        <v>2668.7</v>
      </c>
      <c r="L1721" s="11" t="s">
        <v>1177</v>
      </c>
      <c r="M1721" s="7" t="str">
        <f t="shared" si="52"/>
        <v>ENDESA ENERGIA,SAU</v>
      </c>
      <c r="N1721" s="12">
        <f t="shared" si="53"/>
        <v>11</v>
      </c>
      <c r="O1721" s="7" t="str">
        <f>IF(N1721="","",VLOOKUP(N1721,Mestre!$B$2:$C$13,2,FALSE))</f>
        <v>Trimestre 4</v>
      </c>
      <c r="R1721"/>
      <c r="S1721"/>
      <c r="T1721"/>
    </row>
    <row r="1722" spans="3:20" ht="15" x14ac:dyDescent="0.25">
      <c r="C1722" s="8" t="s">
        <v>1850</v>
      </c>
      <c r="D1722" s="9" t="s">
        <v>1588</v>
      </c>
      <c r="F1722" s="10">
        <v>43678</v>
      </c>
      <c r="G1722" s="11">
        <v>3000</v>
      </c>
      <c r="H1722" s="11">
        <v>630</v>
      </c>
      <c r="K1722" s="11">
        <v>3630</v>
      </c>
      <c r="L1722" s="11" t="s">
        <v>1590</v>
      </c>
      <c r="M1722" s="7" t="str">
        <f t="shared" si="52"/>
        <v>FINCAS FORCADELL SLU</v>
      </c>
      <c r="N1722" s="12">
        <f t="shared" si="53"/>
        <v>8</v>
      </c>
      <c r="O1722" s="7" t="str">
        <f>IF(N1722="","",VLOOKUP(N1722,Mestre!$B$2:$C$13,2,FALSE))</f>
        <v>Trimestre 3</v>
      </c>
      <c r="R1722"/>
      <c r="S1722"/>
      <c r="T1722"/>
    </row>
    <row r="1723" spans="3:20" ht="15" x14ac:dyDescent="0.25">
      <c r="C1723" s="8" t="s">
        <v>1991</v>
      </c>
      <c r="D1723" s="9" t="s">
        <v>1583</v>
      </c>
      <c r="F1723" s="10">
        <v>43777</v>
      </c>
      <c r="G1723" s="11">
        <v>369.3</v>
      </c>
      <c r="H1723" s="11">
        <v>77.55</v>
      </c>
      <c r="K1723" s="11">
        <v>446.85</v>
      </c>
      <c r="L1723" s="11" t="s">
        <v>594</v>
      </c>
      <c r="M1723" s="7" t="str">
        <f t="shared" si="52"/>
        <v>OSCAR BANDERA MARISCAL</v>
      </c>
      <c r="N1723" s="12">
        <f t="shared" si="53"/>
        <v>11</v>
      </c>
      <c r="O1723" s="7" t="str">
        <f>IF(N1723="","",VLOOKUP(N1723,Mestre!$B$2:$C$13,2,FALSE))</f>
        <v>Trimestre 4</v>
      </c>
      <c r="R1723"/>
      <c r="S1723"/>
      <c r="T1723"/>
    </row>
    <row r="1724" spans="3:20" ht="15" x14ac:dyDescent="0.25">
      <c r="C1724" s="8" t="s">
        <v>2047</v>
      </c>
      <c r="D1724" s="9">
        <v>7403245</v>
      </c>
      <c r="F1724" s="10">
        <v>43779</v>
      </c>
      <c r="G1724" s="11">
        <v>1585.48</v>
      </c>
      <c r="K1724" s="11">
        <v>1585.48</v>
      </c>
      <c r="L1724" s="11" t="s">
        <v>486</v>
      </c>
      <c r="M1724" s="7" t="str">
        <f t="shared" si="52"/>
        <v>COMERCIA GLOBAL PAYMENTS ENT. PAGO, SL</v>
      </c>
      <c r="N1724" s="12">
        <f t="shared" si="53"/>
        <v>11</v>
      </c>
      <c r="O1724" s="7" t="str">
        <f>IF(N1724="","",VLOOKUP(N1724,Mestre!$B$2:$C$13,2,FALSE))</f>
        <v>Trimestre 4</v>
      </c>
      <c r="R1724"/>
      <c r="S1724"/>
      <c r="T1724"/>
    </row>
    <row r="1725" spans="3:20" ht="15" x14ac:dyDescent="0.25">
      <c r="C1725" s="8" t="s">
        <v>2121</v>
      </c>
      <c r="D1725" s="9">
        <v>9113</v>
      </c>
      <c r="F1725" s="10">
        <v>43769</v>
      </c>
      <c r="G1725" s="11">
        <v>70</v>
      </c>
      <c r="H1725" s="11">
        <v>14.7</v>
      </c>
      <c r="K1725" s="11">
        <v>84.7</v>
      </c>
      <c r="L1725" s="11" t="s">
        <v>83</v>
      </c>
      <c r="M1725" s="7" t="str">
        <f t="shared" si="52"/>
        <v>FRANCISCO JORDA IBAÑEZ</v>
      </c>
      <c r="N1725" s="12">
        <f t="shared" si="53"/>
        <v>10</v>
      </c>
      <c r="O1725" s="7" t="str">
        <f>IF(N1725="","",VLOOKUP(N1725,Mestre!$B$2:$C$13,2,FALSE))</f>
        <v>Trimestre 4</v>
      </c>
      <c r="R1725"/>
      <c r="S1725"/>
      <c r="T1725"/>
    </row>
    <row r="1726" spans="3:20" ht="15" x14ac:dyDescent="0.25">
      <c r="C1726" s="8" t="s">
        <v>1857</v>
      </c>
      <c r="D1726" s="9" t="s">
        <v>1591</v>
      </c>
      <c r="F1726" s="10">
        <v>43773</v>
      </c>
      <c r="G1726" s="11">
        <v>144</v>
      </c>
      <c r="K1726" s="11">
        <v>144</v>
      </c>
      <c r="L1726" s="11" t="s">
        <v>1151</v>
      </c>
      <c r="M1726" s="7" t="str">
        <f t="shared" si="52"/>
        <v>PREINFA SL</v>
      </c>
      <c r="N1726" s="12">
        <f t="shared" si="53"/>
        <v>11</v>
      </c>
      <c r="O1726" s="7" t="str">
        <f>IF(N1726="","",VLOOKUP(N1726,Mestre!$B$2:$C$13,2,FALSE))</f>
        <v>Trimestre 4</v>
      </c>
      <c r="R1726"/>
      <c r="S1726"/>
      <c r="T1726"/>
    </row>
    <row r="1727" spans="3:20" ht="15" x14ac:dyDescent="0.25">
      <c r="C1727" s="8" t="s">
        <v>1963</v>
      </c>
      <c r="D1727" s="9" t="s">
        <v>1593</v>
      </c>
      <c r="E1727" s="8" t="s">
        <v>1862</v>
      </c>
      <c r="F1727" s="10">
        <v>43780</v>
      </c>
      <c r="G1727" s="11">
        <v>-30.26</v>
      </c>
      <c r="H1727" s="11">
        <v>-6.35</v>
      </c>
      <c r="K1727" s="11">
        <v>-36.61</v>
      </c>
      <c r="L1727" s="11" t="s">
        <v>1594</v>
      </c>
      <c r="M1727" s="7" t="str">
        <f t="shared" si="52"/>
        <v>METALCO SA</v>
      </c>
      <c r="N1727" s="12">
        <f t="shared" si="53"/>
        <v>11</v>
      </c>
      <c r="O1727" s="7" t="str">
        <f>IF(N1727="","",VLOOKUP(N1727,Mestre!$B$2:$C$13,2,FALSE))</f>
        <v>Trimestre 4</v>
      </c>
      <c r="R1727"/>
      <c r="S1727"/>
      <c r="T1727"/>
    </row>
    <row r="1728" spans="3:20" ht="15" x14ac:dyDescent="0.25">
      <c r="C1728" s="8" t="s">
        <v>1963</v>
      </c>
      <c r="D1728" s="9" t="s">
        <v>1592</v>
      </c>
      <c r="F1728" s="10">
        <v>43780</v>
      </c>
      <c r="G1728" s="11">
        <v>156.83000000000001</v>
      </c>
      <c r="H1728" s="11">
        <v>32.93</v>
      </c>
      <c r="K1728" s="11">
        <v>189.76</v>
      </c>
      <c r="L1728" s="11" t="s">
        <v>78</v>
      </c>
      <c r="M1728" s="7" t="str">
        <f t="shared" si="52"/>
        <v>METALCO SA</v>
      </c>
      <c r="N1728" s="12">
        <f t="shared" si="53"/>
        <v>11</v>
      </c>
      <c r="O1728" s="7" t="str">
        <f>IF(N1728="","",VLOOKUP(N1728,Mestre!$B$2:$C$13,2,FALSE))</f>
        <v>Trimestre 4</v>
      </c>
      <c r="R1728"/>
      <c r="S1728"/>
      <c r="T1728"/>
    </row>
    <row r="1729" spans="3:20" ht="15" x14ac:dyDescent="0.25">
      <c r="C1729" s="8" t="s">
        <v>1861</v>
      </c>
      <c r="D1729" s="9">
        <v>1</v>
      </c>
      <c r="F1729" s="10">
        <v>43783</v>
      </c>
      <c r="G1729" s="11">
        <v>325.5</v>
      </c>
      <c r="H1729" s="11">
        <v>68.36</v>
      </c>
      <c r="K1729" s="11">
        <v>393.86</v>
      </c>
      <c r="L1729" s="11" t="s">
        <v>1154</v>
      </c>
      <c r="M1729" s="7" t="str">
        <f t="shared" si="52"/>
        <v>HERMAGA 2016,SL</v>
      </c>
      <c r="N1729" s="12">
        <f t="shared" si="53"/>
        <v>11</v>
      </c>
      <c r="O1729" s="7" t="str">
        <f>IF(N1729="","",VLOOKUP(N1729,Mestre!$B$2:$C$13,2,FALSE))</f>
        <v>Trimestre 4</v>
      </c>
      <c r="R1729"/>
      <c r="S1729"/>
      <c r="T1729"/>
    </row>
    <row r="1730" spans="3:20" ht="15" x14ac:dyDescent="0.25">
      <c r="C1730" s="8" t="s">
        <v>1984</v>
      </c>
      <c r="D1730" s="9" t="s">
        <v>1596</v>
      </c>
      <c r="F1730" s="10">
        <v>43777</v>
      </c>
      <c r="G1730" s="11">
        <v>780</v>
      </c>
      <c r="H1730" s="11">
        <v>163.80000000000001</v>
      </c>
      <c r="K1730" s="11">
        <v>943.8</v>
      </c>
      <c r="L1730" s="11" t="s">
        <v>1005</v>
      </c>
      <c r="M1730" s="7" t="str">
        <f t="shared" si="52"/>
        <v>SERVICELAND SL</v>
      </c>
      <c r="N1730" s="12">
        <f t="shared" si="53"/>
        <v>11</v>
      </c>
      <c r="O1730" s="7" t="str">
        <f>IF(N1730="","",VLOOKUP(N1730,Mestre!$B$2:$C$13,2,FALSE))</f>
        <v>Trimestre 4</v>
      </c>
      <c r="R1730"/>
      <c r="S1730"/>
      <c r="T1730"/>
    </row>
    <row r="1731" spans="3:20" ht="15" x14ac:dyDescent="0.25">
      <c r="C1731" s="8" t="s">
        <v>2106</v>
      </c>
      <c r="D1731" s="9">
        <v>190833</v>
      </c>
      <c r="F1731" s="10">
        <v>43769</v>
      </c>
      <c r="G1731" s="11">
        <v>1754.27</v>
      </c>
      <c r="H1731" s="11">
        <v>368.4</v>
      </c>
      <c r="K1731" s="11">
        <v>2122.67</v>
      </c>
      <c r="L1731" s="11" t="s">
        <v>83</v>
      </c>
      <c r="M1731" s="7" t="str">
        <f t="shared" si="52"/>
        <v>TALLERES AUTO MARINA SL</v>
      </c>
      <c r="N1731" s="12">
        <f t="shared" si="53"/>
        <v>10</v>
      </c>
      <c r="O1731" s="7" t="str">
        <f>IF(N1731="","",VLOOKUP(N1731,Mestre!$B$2:$C$13,2,FALSE))</f>
        <v>Trimestre 4</v>
      </c>
      <c r="R1731"/>
      <c r="S1731"/>
      <c r="T1731"/>
    </row>
    <row r="1732" spans="3:20" ht="15" x14ac:dyDescent="0.25">
      <c r="C1732" s="8" t="s">
        <v>2106</v>
      </c>
      <c r="D1732" s="9">
        <v>190836</v>
      </c>
      <c r="E1732" s="8" t="s">
        <v>1862</v>
      </c>
      <c r="F1732" s="10">
        <v>43776</v>
      </c>
      <c r="G1732" s="11">
        <v>-1754.27</v>
      </c>
      <c r="H1732" s="11">
        <v>-368.4</v>
      </c>
      <c r="K1732" s="11">
        <v>-2122.67</v>
      </c>
      <c r="L1732" s="11" t="s">
        <v>1595</v>
      </c>
      <c r="M1732" s="7" t="str">
        <f t="shared" si="52"/>
        <v>TALLERES AUTO MARINA SL</v>
      </c>
      <c r="N1732" s="12">
        <f t="shared" si="53"/>
        <v>11</v>
      </c>
      <c r="O1732" s="7" t="str">
        <f>IF(N1732="","",VLOOKUP(N1732,Mestre!$B$2:$C$13,2,FALSE))</f>
        <v>Trimestre 4</v>
      </c>
      <c r="R1732"/>
      <c r="S1732"/>
      <c r="T1732"/>
    </row>
    <row r="1733" spans="3:20" ht="15" x14ac:dyDescent="0.25">
      <c r="C1733" s="8" t="s">
        <v>2122</v>
      </c>
      <c r="D1733" s="9">
        <v>126</v>
      </c>
      <c r="F1733" s="10">
        <v>43780</v>
      </c>
      <c r="G1733" s="11">
        <v>250</v>
      </c>
      <c r="H1733" s="11">
        <v>52.5</v>
      </c>
      <c r="K1733" s="11">
        <v>302.5</v>
      </c>
      <c r="L1733" s="11" t="s">
        <v>1598</v>
      </c>
      <c r="M1733" s="7" t="str">
        <f t="shared" si="52"/>
        <v>ASSOCIACIO ORGANITZACIONS REGISTRADES</v>
      </c>
      <c r="N1733" s="12">
        <f t="shared" si="53"/>
        <v>11</v>
      </c>
      <c r="O1733" s="7" t="str">
        <f>IF(N1733="","",VLOOKUP(N1733,Mestre!$B$2:$C$13,2,FALSE))</f>
        <v>Trimestre 4</v>
      </c>
      <c r="R1733"/>
      <c r="S1733"/>
      <c r="T1733"/>
    </row>
    <row r="1734" spans="3:20" ht="15" x14ac:dyDescent="0.25">
      <c r="C1734" s="8" t="s">
        <v>1846</v>
      </c>
      <c r="D1734" s="9" t="s">
        <v>1604</v>
      </c>
      <c r="F1734" s="10">
        <v>43783</v>
      </c>
      <c r="G1734" s="11">
        <v>132.41999999999999</v>
      </c>
      <c r="H1734" s="11">
        <v>27.81</v>
      </c>
      <c r="K1734" s="11">
        <v>160.22999999999999</v>
      </c>
      <c r="L1734" s="11" t="s">
        <v>1177</v>
      </c>
      <c r="M1734" s="7" t="str">
        <f t="shared" si="52"/>
        <v>ENDESA ENERGIA,SAU</v>
      </c>
      <c r="N1734" s="12">
        <f t="shared" si="53"/>
        <v>11</v>
      </c>
      <c r="O1734" s="7" t="str">
        <f>IF(N1734="","",VLOOKUP(N1734,Mestre!$B$2:$C$13,2,FALSE))</f>
        <v>Trimestre 4</v>
      </c>
      <c r="R1734"/>
      <c r="S1734"/>
      <c r="T1734"/>
    </row>
    <row r="1735" spans="3:20" ht="15" x14ac:dyDescent="0.25">
      <c r="C1735" s="8" t="s">
        <v>1846</v>
      </c>
      <c r="D1735" s="9" t="s">
        <v>1603</v>
      </c>
      <c r="F1735" s="10">
        <v>43783</v>
      </c>
      <c r="G1735" s="11">
        <v>122.85</v>
      </c>
      <c r="H1735" s="11">
        <v>25.8</v>
      </c>
      <c r="K1735" s="11">
        <v>148.65</v>
      </c>
      <c r="L1735" s="11" t="s">
        <v>1177</v>
      </c>
      <c r="M1735" s="7" t="str">
        <f t="shared" si="52"/>
        <v>ENDESA ENERGIA,SAU</v>
      </c>
      <c r="N1735" s="12">
        <f t="shared" si="53"/>
        <v>11</v>
      </c>
      <c r="O1735" s="7" t="str">
        <f>IF(N1735="","",VLOOKUP(N1735,Mestre!$B$2:$C$13,2,FALSE))</f>
        <v>Trimestre 4</v>
      </c>
      <c r="R1735"/>
      <c r="S1735"/>
      <c r="T1735"/>
    </row>
    <row r="1736" spans="3:20" ht="15" x14ac:dyDescent="0.25">
      <c r="C1736" s="8" t="s">
        <v>1846</v>
      </c>
      <c r="D1736" s="9" t="s">
        <v>1602</v>
      </c>
      <c r="F1736" s="10">
        <v>43783</v>
      </c>
      <c r="G1736" s="11">
        <v>170.66</v>
      </c>
      <c r="H1736" s="11">
        <v>35.840000000000003</v>
      </c>
      <c r="K1736" s="11">
        <v>206.5</v>
      </c>
      <c r="L1736" s="11" t="s">
        <v>1177</v>
      </c>
      <c r="M1736" s="7" t="str">
        <f t="shared" si="52"/>
        <v>ENDESA ENERGIA,SAU</v>
      </c>
      <c r="N1736" s="12">
        <f t="shared" si="53"/>
        <v>11</v>
      </c>
      <c r="O1736" s="7" t="str">
        <f>IF(N1736="","",VLOOKUP(N1736,Mestre!$B$2:$C$13,2,FALSE))</f>
        <v>Trimestre 4</v>
      </c>
      <c r="R1736"/>
      <c r="S1736"/>
      <c r="T1736"/>
    </row>
    <row r="1737" spans="3:20" ht="15" x14ac:dyDescent="0.25">
      <c r="C1737" s="8" t="s">
        <v>1846</v>
      </c>
      <c r="D1737" s="9" t="s">
        <v>1600</v>
      </c>
      <c r="F1737" s="10">
        <v>43783</v>
      </c>
      <c r="G1737" s="11">
        <v>16.13</v>
      </c>
      <c r="H1737" s="11">
        <v>3.39</v>
      </c>
      <c r="K1737" s="11">
        <v>19.52</v>
      </c>
      <c r="L1737" s="11" t="s">
        <v>1601</v>
      </c>
      <c r="M1737" s="7" t="str">
        <f t="shared" si="52"/>
        <v>ENDESA ENERGIA,SAU</v>
      </c>
      <c r="N1737" s="12">
        <f t="shared" si="53"/>
        <v>11</v>
      </c>
      <c r="O1737" s="7" t="str">
        <f>IF(N1737="","",VLOOKUP(N1737,Mestre!$B$2:$C$13,2,FALSE))</f>
        <v>Trimestre 4</v>
      </c>
      <c r="R1737"/>
      <c r="S1737"/>
      <c r="T1737"/>
    </row>
    <row r="1738" spans="3:20" ht="15" x14ac:dyDescent="0.25">
      <c r="C1738" s="8" t="s">
        <v>1839</v>
      </c>
      <c r="D1738" s="9">
        <v>20197689228</v>
      </c>
      <c r="F1738" s="10">
        <v>43783</v>
      </c>
      <c r="G1738" s="11">
        <v>111.78</v>
      </c>
      <c r="H1738" s="11">
        <v>7.83</v>
      </c>
      <c r="K1738" s="11">
        <v>119.61</v>
      </c>
      <c r="L1738" s="11" t="s">
        <v>1605</v>
      </c>
      <c r="M1738" s="7" t="str">
        <f t="shared" ref="M1738:M1801" si="54">MID(C1738,8,60)</f>
        <v>AIGUES DE BARCELONA ,S.A.</v>
      </c>
      <c r="N1738" s="12">
        <f t="shared" ref="N1738:N1801" si="55">IF(F1738="","",MONTH(F1738))</f>
        <v>11</v>
      </c>
      <c r="O1738" s="7" t="str">
        <f>IF(N1738="","",VLOOKUP(N1738,Mestre!$B$2:$C$13,2,FALSE))</f>
        <v>Trimestre 4</v>
      </c>
      <c r="R1738"/>
      <c r="S1738"/>
      <c r="T1738"/>
    </row>
    <row r="1739" spans="3:20" ht="15" x14ac:dyDescent="0.25">
      <c r="C1739" s="8" t="s">
        <v>1852</v>
      </c>
      <c r="D1739" s="9">
        <v>11709</v>
      </c>
      <c r="F1739" s="10">
        <v>43777</v>
      </c>
      <c r="G1739" s="11">
        <v>151.19999999999999</v>
      </c>
      <c r="H1739" s="11">
        <v>31.75</v>
      </c>
      <c r="K1739" s="11">
        <v>182.95</v>
      </c>
      <c r="L1739" s="11" t="s">
        <v>1026</v>
      </c>
      <c r="M1739" s="7" t="str">
        <f t="shared" si="54"/>
        <v>HIGIENE I PROTECCIO, S.L.</v>
      </c>
      <c r="N1739" s="12">
        <f t="shared" si="55"/>
        <v>11</v>
      </c>
      <c r="O1739" s="7" t="str">
        <f>IF(N1739="","",VLOOKUP(N1739,Mestre!$B$2:$C$13,2,FALSE))</f>
        <v>Trimestre 4</v>
      </c>
      <c r="R1739"/>
      <c r="S1739"/>
      <c r="T1739"/>
    </row>
    <row r="1740" spans="3:20" ht="15" x14ac:dyDescent="0.25">
      <c r="C1740" s="8" t="s">
        <v>1864</v>
      </c>
      <c r="D1740" s="9">
        <v>6663</v>
      </c>
      <c r="F1740" s="10">
        <v>43748</v>
      </c>
      <c r="G1740" s="11">
        <v>610.64</v>
      </c>
      <c r="H1740" s="11">
        <v>127.46</v>
      </c>
      <c r="K1740" s="11">
        <v>738.1</v>
      </c>
      <c r="L1740" s="11" t="s">
        <v>78</v>
      </c>
      <c r="M1740" s="7" t="str">
        <f t="shared" si="54"/>
        <v>FERROS BRUGUES, S.A.</v>
      </c>
      <c r="N1740" s="12">
        <f t="shared" si="55"/>
        <v>10</v>
      </c>
      <c r="O1740" s="7" t="str">
        <f>IF(N1740="","",VLOOKUP(N1740,Mestre!$B$2:$C$13,2,FALSE))</f>
        <v>Trimestre 4</v>
      </c>
      <c r="R1740"/>
      <c r="S1740"/>
      <c r="T1740"/>
    </row>
    <row r="1741" spans="3:20" ht="15" x14ac:dyDescent="0.25">
      <c r="C1741" s="8" t="s">
        <v>1868</v>
      </c>
      <c r="D1741" s="9">
        <v>186991</v>
      </c>
      <c r="F1741" s="10">
        <v>43784</v>
      </c>
      <c r="G1741" s="11">
        <v>166.41</v>
      </c>
      <c r="H1741" s="11">
        <v>34.950000000000003</v>
      </c>
      <c r="K1741" s="11">
        <v>201.36</v>
      </c>
      <c r="L1741" s="11" t="s">
        <v>83</v>
      </c>
      <c r="M1741" s="7" t="str">
        <f t="shared" si="54"/>
        <v>COHIMAR HIDRAULICA NEUMATICA S.L.</v>
      </c>
      <c r="N1741" s="12">
        <f t="shared" si="55"/>
        <v>11</v>
      </c>
      <c r="O1741" s="7" t="str">
        <f>IF(N1741="","",VLOOKUP(N1741,Mestre!$B$2:$C$13,2,FALSE))</f>
        <v>Trimestre 4</v>
      </c>
      <c r="R1741"/>
      <c r="S1741"/>
      <c r="T1741"/>
    </row>
    <row r="1742" spans="3:20" ht="15" x14ac:dyDescent="0.25">
      <c r="C1742" s="8" t="s">
        <v>1868</v>
      </c>
      <c r="D1742" s="9">
        <v>186992</v>
      </c>
      <c r="F1742" s="10">
        <v>43784</v>
      </c>
      <c r="G1742" s="11">
        <v>65.86</v>
      </c>
      <c r="H1742" s="11">
        <v>13.83</v>
      </c>
      <c r="K1742" s="11">
        <v>79.69</v>
      </c>
      <c r="L1742" s="11" t="s">
        <v>83</v>
      </c>
      <c r="M1742" s="7" t="str">
        <f t="shared" si="54"/>
        <v>COHIMAR HIDRAULICA NEUMATICA S.L.</v>
      </c>
      <c r="N1742" s="12">
        <f t="shared" si="55"/>
        <v>11</v>
      </c>
      <c r="O1742" s="7" t="str">
        <f>IF(N1742="","",VLOOKUP(N1742,Mestre!$B$2:$C$13,2,FALSE))</f>
        <v>Trimestre 4</v>
      </c>
      <c r="R1742"/>
      <c r="S1742"/>
      <c r="T1742"/>
    </row>
    <row r="1743" spans="3:20" ht="15" x14ac:dyDescent="0.25">
      <c r="C1743" s="8" t="s">
        <v>1879</v>
      </c>
      <c r="D1743" s="9">
        <v>190983</v>
      </c>
      <c r="F1743" s="10">
        <v>43784</v>
      </c>
      <c r="G1743" s="11">
        <v>1081.93</v>
      </c>
      <c r="H1743" s="11">
        <v>227.21</v>
      </c>
      <c r="K1743" s="11">
        <v>1309.1400000000001</v>
      </c>
      <c r="L1743" s="11" t="s">
        <v>78</v>
      </c>
      <c r="M1743" s="7" t="str">
        <f t="shared" si="54"/>
        <v>NASER ELECTRONIC SL</v>
      </c>
      <c r="N1743" s="12">
        <f t="shared" si="55"/>
        <v>11</v>
      </c>
      <c r="O1743" s="7" t="str">
        <f>IF(N1743="","",VLOOKUP(N1743,Mestre!$B$2:$C$13,2,FALSE))</f>
        <v>Trimestre 4</v>
      </c>
      <c r="R1743"/>
      <c r="S1743"/>
      <c r="T1743"/>
    </row>
    <row r="1744" spans="3:20" ht="15" x14ac:dyDescent="0.25">
      <c r="C1744" s="8" t="s">
        <v>1901</v>
      </c>
      <c r="D1744" s="9">
        <v>1525</v>
      </c>
      <c r="F1744" s="10">
        <v>43738</v>
      </c>
      <c r="G1744" s="11">
        <v>190</v>
      </c>
      <c r="H1744" s="11">
        <v>39.9</v>
      </c>
      <c r="K1744" s="11">
        <v>229.9</v>
      </c>
      <c r="L1744" s="11" t="s">
        <v>1256</v>
      </c>
      <c r="M1744" s="7" t="str">
        <f t="shared" si="54"/>
        <v>PERSUMAR, S.L.</v>
      </c>
      <c r="N1744" s="12">
        <f t="shared" si="55"/>
        <v>9</v>
      </c>
      <c r="O1744" s="7" t="str">
        <f>IF(N1744="","",VLOOKUP(N1744,Mestre!$B$2:$C$13,2,FALSE))</f>
        <v>Trimestre 3</v>
      </c>
      <c r="R1744"/>
      <c r="S1744"/>
      <c r="T1744"/>
    </row>
    <row r="1745" spans="3:20" ht="15" x14ac:dyDescent="0.25">
      <c r="C1745" s="8" t="s">
        <v>1901</v>
      </c>
      <c r="D1745" s="9">
        <v>1526</v>
      </c>
      <c r="F1745" s="10">
        <v>43738</v>
      </c>
      <c r="G1745" s="11">
        <v>116.55</v>
      </c>
      <c r="H1745" s="11">
        <v>24.48</v>
      </c>
      <c r="K1745" s="11">
        <v>141.03</v>
      </c>
      <c r="L1745" s="11" t="s">
        <v>1256</v>
      </c>
      <c r="M1745" s="7" t="str">
        <f t="shared" si="54"/>
        <v>PERSUMAR, S.L.</v>
      </c>
      <c r="N1745" s="12">
        <f t="shared" si="55"/>
        <v>9</v>
      </c>
      <c r="O1745" s="7" t="str">
        <f>IF(N1745="","",VLOOKUP(N1745,Mestre!$B$2:$C$13,2,FALSE))</f>
        <v>Trimestre 3</v>
      </c>
      <c r="R1745"/>
      <c r="S1745"/>
      <c r="T1745"/>
    </row>
    <row r="1746" spans="3:20" ht="15" x14ac:dyDescent="0.25">
      <c r="C1746" s="8" t="s">
        <v>1901</v>
      </c>
      <c r="D1746" s="9">
        <v>1527</v>
      </c>
      <c r="F1746" s="10">
        <v>43738</v>
      </c>
      <c r="G1746" s="11">
        <v>116.55</v>
      </c>
      <c r="H1746" s="11">
        <v>24.48</v>
      </c>
      <c r="K1746" s="11">
        <v>141.03</v>
      </c>
      <c r="L1746" s="11" t="s">
        <v>1256</v>
      </c>
      <c r="M1746" s="7" t="str">
        <f t="shared" si="54"/>
        <v>PERSUMAR, S.L.</v>
      </c>
      <c r="N1746" s="12">
        <f t="shared" si="55"/>
        <v>9</v>
      </c>
      <c r="O1746" s="7" t="str">
        <f>IF(N1746="","",VLOOKUP(N1746,Mestre!$B$2:$C$13,2,FALSE))</f>
        <v>Trimestre 3</v>
      </c>
      <c r="R1746"/>
      <c r="S1746"/>
      <c r="T1746"/>
    </row>
    <row r="1747" spans="3:20" ht="15" x14ac:dyDescent="0.25">
      <c r="C1747" s="8" t="s">
        <v>1901</v>
      </c>
      <c r="D1747" s="9">
        <v>1528</v>
      </c>
      <c r="F1747" s="10">
        <v>43738</v>
      </c>
      <c r="G1747" s="11">
        <v>174.87</v>
      </c>
      <c r="H1747" s="11">
        <v>36.72</v>
      </c>
      <c r="K1747" s="11">
        <v>211.59</v>
      </c>
      <c r="L1747" s="11" t="s">
        <v>1256</v>
      </c>
      <c r="M1747" s="7" t="str">
        <f t="shared" si="54"/>
        <v>PERSUMAR, S.L.</v>
      </c>
      <c r="N1747" s="12">
        <f t="shared" si="55"/>
        <v>9</v>
      </c>
      <c r="O1747" s="7" t="str">
        <f>IF(N1747="","",VLOOKUP(N1747,Mestre!$B$2:$C$13,2,FALSE))</f>
        <v>Trimestre 3</v>
      </c>
      <c r="R1747"/>
      <c r="S1747"/>
      <c r="T1747"/>
    </row>
    <row r="1748" spans="3:20" ht="15" x14ac:dyDescent="0.25">
      <c r="C1748" s="8" t="s">
        <v>1919</v>
      </c>
      <c r="D1748" s="9" t="s">
        <v>1599</v>
      </c>
      <c r="F1748" s="10">
        <v>43784</v>
      </c>
      <c r="G1748" s="11">
        <v>104.45</v>
      </c>
      <c r="H1748" s="11">
        <v>21.94</v>
      </c>
      <c r="K1748" s="11">
        <v>126.39</v>
      </c>
      <c r="L1748" s="11" t="s">
        <v>96</v>
      </c>
      <c r="M1748" s="7" t="str">
        <f t="shared" si="54"/>
        <v>SUMINISTROS AN-BO, S.L.</v>
      </c>
      <c r="N1748" s="12">
        <f t="shared" si="55"/>
        <v>11</v>
      </c>
      <c r="O1748" s="7" t="str">
        <f>IF(N1748="","",VLOOKUP(N1748,Mestre!$B$2:$C$13,2,FALSE))</f>
        <v>Trimestre 4</v>
      </c>
      <c r="R1748"/>
      <c r="S1748"/>
      <c r="T1748"/>
    </row>
    <row r="1749" spans="3:20" ht="15" x14ac:dyDescent="0.25">
      <c r="C1749" s="8" t="s">
        <v>1939</v>
      </c>
      <c r="D1749" s="9">
        <v>27</v>
      </c>
      <c r="F1749" s="10">
        <v>43784</v>
      </c>
      <c r="G1749" s="11">
        <v>1120.04</v>
      </c>
      <c r="H1749" s="11">
        <v>235.21</v>
      </c>
      <c r="K1749" s="11">
        <v>1355.25</v>
      </c>
      <c r="L1749" s="11" t="s">
        <v>78</v>
      </c>
      <c r="M1749" s="7" t="str">
        <f t="shared" si="54"/>
        <v>CASTELAO SL</v>
      </c>
      <c r="N1749" s="12">
        <f t="shared" si="55"/>
        <v>11</v>
      </c>
      <c r="O1749" s="7" t="str">
        <f>IF(N1749="","",VLOOKUP(N1749,Mestre!$B$2:$C$13,2,FALSE))</f>
        <v>Trimestre 4</v>
      </c>
      <c r="R1749"/>
      <c r="S1749"/>
      <c r="T1749"/>
    </row>
    <row r="1750" spans="3:20" ht="15" x14ac:dyDescent="0.25">
      <c r="C1750" s="8" t="s">
        <v>1986</v>
      </c>
      <c r="D1750" s="9">
        <v>9295</v>
      </c>
      <c r="F1750" s="10">
        <v>43783</v>
      </c>
      <c r="G1750" s="11">
        <v>115.89</v>
      </c>
      <c r="H1750" s="11">
        <v>24.34</v>
      </c>
      <c r="K1750" s="11">
        <v>140.22999999999999</v>
      </c>
      <c r="L1750" s="11" t="s">
        <v>1026</v>
      </c>
      <c r="M1750" s="7" t="str">
        <f t="shared" si="54"/>
        <v>DECATHLON ESPAÑA SAU</v>
      </c>
      <c r="N1750" s="12">
        <f t="shared" si="55"/>
        <v>11</v>
      </c>
      <c r="O1750" s="7" t="str">
        <f>IF(N1750="","",VLOOKUP(N1750,Mestre!$B$2:$C$13,2,FALSE))</f>
        <v>Trimestre 4</v>
      </c>
      <c r="R1750"/>
      <c r="S1750"/>
      <c r="T1750"/>
    </row>
    <row r="1751" spans="3:20" ht="15" x14ac:dyDescent="0.25">
      <c r="C1751" s="8" t="s">
        <v>2006</v>
      </c>
      <c r="D1751" s="9">
        <v>2638</v>
      </c>
      <c r="F1751" s="10">
        <v>43781</v>
      </c>
      <c r="G1751" s="11">
        <v>129</v>
      </c>
      <c r="H1751" s="11">
        <v>27.09</v>
      </c>
      <c r="K1751" s="11">
        <v>156.09</v>
      </c>
      <c r="L1751" s="11" t="s">
        <v>83</v>
      </c>
      <c r="M1751" s="7" t="str">
        <f t="shared" si="54"/>
        <v>CRISTAL AUTO BARCINO SL</v>
      </c>
      <c r="N1751" s="12">
        <f t="shared" si="55"/>
        <v>11</v>
      </c>
      <c r="O1751" s="7" t="str">
        <f>IF(N1751="","",VLOOKUP(N1751,Mestre!$B$2:$C$13,2,FALSE))</f>
        <v>Trimestre 4</v>
      </c>
      <c r="R1751"/>
      <c r="S1751"/>
      <c r="T1751"/>
    </row>
    <row r="1752" spans="3:20" ht="15" x14ac:dyDescent="0.25">
      <c r="C1752" s="8" t="s">
        <v>2006</v>
      </c>
      <c r="D1752" s="9">
        <v>2637</v>
      </c>
      <c r="F1752" s="10">
        <v>43781</v>
      </c>
      <c r="G1752" s="11">
        <v>129</v>
      </c>
      <c r="H1752" s="11">
        <v>27.09</v>
      </c>
      <c r="K1752" s="11">
        <v>156.09</v>
      </c>
      <c r="L1752" s="11" t="s">
        <v>83</v>
      </c>
      <c r="M1752" s="7" t="str">
        <f t="shared" si="54"/>
        <v>CRISTAL AUTO BARCINO SL</v>
      </c>
      <c r="N1752" s="12">
        <f t="shared" si="55"/>
        <v>11</v>
      </c>
      <c r="O1752" s="7" t="str">
        <f>IF(N1752="","",VLOOKUP(N1752,Mestre!$B$2:$C$13,2,FALSE))</f>
        <v>Trimestre 4</v>
      </c>
      <c r="R1752"/>
      <c r="S1752"/>
      <c r="T1752"/>
    </row>
    <row r="1753" spans="3:20" ht="15" x14ac:dyDescent="0.25">
      <c r="C1753" s="8" t="s">
        <v>2123</v>
      </c>
      <c r="D1753" s="9" t="s">
        <v>1607</v>
      </c>
      <c r="F1753" s="10">
        <v>43761</v>
      </c>
      <c r="G1753" s="11">
        <v>220.88</v>
      </c>
      <c r="H1753" s="11">
        <v>22.09</v>
      </c>
      <c r="K1753" s="11">
        <v>242.97</v>
      </c>
      <c r="L1753" s="11" t="s">
        <v>1609</v>
      </c>
      <c r="M1753" s="7" t="str">
        <f t="shared" si="54"/>
        <v>HOTEL ZENIT LLEIDA CB</v>
      </c>
      <c r="N1753" s="12">
        <f t="shared" si="55"/>
        <v>10</v>
      </c>
      <c r="O1753" s="7" t="str">
        <f>IF(N1753="","",VLOOKUP(N1753,Mestre!$B$2:$C$13,2,FALSE))</f>
        <v>Trimestre 4</v>
      </c>
      <c r="R1753"/>
      <c r="S1753"/>
      <c r="T1753"/>
    </row>
    <row r="1754" spans="3:20" ht="15" x14ac:dyDescent="0.25">
      <c r="C1754" s="8" t="s">
        <v>1838</v>
      </c>
      <c r="D1754" s="9" t="s">
        <v>1613</v>
      </c>
      <c r="F1754" s="10">
        <v>43788</v>
      </c>
      <c r="G1754" s="11">
        <v>17.75</v>
      </c>
      <c r="H1754" s="11">
        <v>3.73</v>
      </c>
      <c r="K1754" s="11">
        <v>21.48</v>
      </c>
      <c r="L1754" s="11" t="s">
        <v>1022</v>
      </c>
      <c r="M1754" s="7" t="str">
        <f t="shared" si="54"/>
        <v>TELEFONICA DE ESPAÑA, S.A.U.</v>
      </c>
      <c r="N1754" s="12">
        <f t="shared" si="55"/>
        <v>11</v>
      </c>
      <c r="O1754" s="7" t="str">
        <f>IF(N1754="","",VLOOKUP(N1754,Mestre!$B$2:$C$13,2,FALSE))</f>
        <v>Trimestre 4</v>
      </c>
      <c r="R1754"/>
      <c r="S1754"/>
      <c r="T1754"/>
    </row>
    <row r="1755" spans="3:20" ht="15" x14ac:dyDescent="0.25">
      <c r="C1755" s="8" t="s">
        <v>1838</v>
      </c>
      <c r="D1755" s="9" t="s">
        <v>1612</v>
      </c>
      <c r="F1755" s="10">
        <v>43788</v>
      </c>
      <c r="G1755" s="11">
        <v>13.41</v>
      </c>
      <c r="H1755" s="11">
        <v>2.81</v>
      </c>
      <c r="K1755" s="11">
        <v>16.22</v>
      </c>
      <c r="L1755" s="11" t="s">
        <v>1022</v>
      </c>
      <c r="M1755" s="7" t="str">
        <f t="shared" si="54"/>
        <v>TELEFONICA DE ESPAÑA, S.A.U.</v>
      </c>
      <c r="N1755" s="12">
        <f t="shared" si="55"/>
        <v>11</v>
      </c>
      <c r="O1755" s="7" t="str">
        <f>IF(N1755="","",VLOOKUP(N1755,Mestre!$B$2:$C$13,2,FALSE))</f>
        <v>Trimestre 4</v>
      </c>
      <c r="R1755"/>
      <c r="S1755"/>
      <c r="T1755"/>
    </row>
    <row r="1756" spans="3:20" ht="15" x14ac:dyDescent="0.25">
      <c r="C1756" s="8" t="s">
        <v>1838</v>
      </c>
      <c r="D1756" s="9" t="s">
        <v>1610</v>
      </c>
      <c r="F1756" s="10">
        <v>43788</v>
      </c>
      <c r="G1756" s="11">
        <v>0.54</v>
      </c>
      <c r="H1756" s="11">
        <v>0.11</v>
      </c>
      <c r="K1756" s="11">
        <v>0.65</v>
      </c>
      <c r="L1756" s="11" t="s">
        <v>1611</v>
      </c>
      <c r="M1756" s="7" t="str">
        <f t="shared" si="54"/>
        <v>TELEFONICA DE ESPAÑA, S.A.U.</v>
      </c>
      <c r="N1756" s="12">
        <f t="shared" si="55"/>
        <v>11</v>
      </c>
      <c r="O1756" s="7" t="str">
        <f>IF(N1756="","",VLOOKUP(N1756,Mestre!$B$2:$C$13,2,FALSE))</f>
        <v>Trimestre 4</v>
      </c>
      <c r="R1756"/>
      <c r="S1756"/>
      <c r="T1756"/>
    </row>
    <row r="1757" spans="3:20" ht="15" x14ac:dyDescent="0.25">
      <c r="C1757" s="8" t="s">
        <v>1838</v>
      </c>
      <c r="D1757" s="9" t="s">
        <v>1619</v>
      </c>
      <c r="F1757" s="10">
        <v>43788</v>
      </c>
      <c r="G1757" s="11">
        <v>34.56</v>
      </c>
      <c r="H1757" s="11">
        <v>7.26</v>
      </c>
      <c r="K1757" s="11">
        <v>41.82</v>
      </c>
      <c r="L1757" s="11" t="s">
        <v>1022</v>
      </c>
      <c r="M1757" s="7" t="str">
        <f t="shared" si="54"/>
        <v>TELEFONICA DE ESPAÑA, S.A.U.</v>
      </c>
      <c r="N1757" s="12">
        <f t="shared" si="55"/>
        <v>11</v>
      </c>
      <c r="O1757" s="7" t="str">
        <f>IF(N1757="","",VLOOKUP(N1757,Mestre!$B$2:$C$13,2,FALSE))</f>
        <v>Trimestre 4</v>
      </c>
      <c r="R1757"/>
      <c r="S1757"/>
      <c r="T1757"/>
    </row>
    <row r="1758" spans="3:20" ht="15" x14ac:dyDescent="0.25">
      <c r="C1758" s="8" t="s">
        <v>1838</v>
      </c>
      <c r="D1758" s="9" t="s">
        <v>1618</v>
      </c>
      <c r="F1758" s="10">
        <v>43788</v>
      </c>
      <c r="G1758" s="11">
        <v>17.91</v>
      </c>
      <c r="H1758" s="11">
        <v>3.76</v>
      </c>
      <c r="K1758" s="11">
        <v>21.67</v>
      </c>
      <c r="L1758" s="11" t="s">
        <v>1022</v>
      </c>
      <c r="M1758" s="7" t="str">
        <f t="shared" si="54"/>
        <v>TELEFONICA DE ESPAÑA, S.A.U.</v>
      </c>
      <c r="N1758" s="12">
        <f t="shared" si="55"/>
        <v>11</v>
      </c>
      <c r="O1758" s="7" t="str">
        <f>IF(N1758="","",VLOOKUP(N1758,Mestre!$B$2:$C$13,2,FALSE))</f>
        <v>Trimestre 4</v>
      </c>
      <c r="R1758"/>
      <c r="S1758"/>
      <c r="T1758"/>
    </row>
    <row r="1759" spans="3:20" ht="15" x14ac:dyDescent="0.25">
      <c r="C1759" s="8" t="s">
        <v>1838</v>
      </c>
      <c r="D1759" s="9" t="s">
        <v>1617</v>
      </c>
      <c r="F1759" s="10">
        <v>43788</v>
      </c>
      <c r="G1759" s="11">
        <v>205.38</v>
      </c>
      <c r="H1759" s="11">
        <v>43.13</v>
      </c>
      <c r="K1759" s="11">
        <v>248.51</v>
      </c>
      <c r="L1759" s="11" t="s">
        <v>1022</v>
      </c>
      <c r="M1759" s="7" t="str">
        <f t="shared" si="54"/>
        <v>TELEFONICA DE ESPAÑA, S.A.U.</v>
      </c>
      <c r="N1759" s="12">
        <f t="shared" si="55"/>
        <v>11</v>
      </c>
      <c r="O1759" s="7" t="str">
        <f>IF(N1759="","",VLOOKUP(N1759,Mestre!$B$2:$C$13,2,FALSE))</f>
        <v>Trimestre 4</v>
      </c>
      <c r="R1759"/>
      <c r="S1759"/>
      <c r="T1759"/>
    </row>
    <row r="1760" spans="3:20" ht="15" x14ac:dyDescent="0.25">
      <c r="C1760" s="8" t="s">
        <v>1838</v>
      </c>
      <c r="D1760" s="9" t="s">
        <v>1616</v>
      </c>
      <c r="F1760" s="10">
        <v>43788</v>
      </c>
      <c r="G1760" s="11">
        <v>28.99</v>
      </c>
      <c r="H1760" s="11">
        <v>6.09</v>
      </c>
      <c r="K1760" s="11">
        <v>35.08</v>
      </c>
      <c r="L1760" s="11" t="s">
        <v>1022</v>
      </c>
      <c r="M1760" s="7" t="str">
        <f t="shared" si="54"/>
        <v>TELEFONICA DE ESPAÑA, S.A.U.</v>
      </c>
      <c r="N1760" s="12">
        <f t="shared" si="55"/>
        <v>11</v>
      </c>
      <c r="O1760" s="7" t="str">
        <f>IF(N1760="","",VLOOKUP(N1760,Mestre!$B$2:$C$13,2,FALSE))</f>
        <v>Trimestre 4</v>
      </c>
      <c r="R1760"/>
      <c r="S1760"/>
      <c r="T1760"/>
    </row>
    <row r="1761" spans="3:20" ht="15" x14ac:dyDescent="0.25">
      <c r="C1761" s="8" t="s">
        <v>1838</v>
      </c>
      <c r="D1761" s="9" t="s">
        <v>1615</v>
      </c>
      <c r="F1761" s="10">
        <v>43788</v>
      </c>
      <c r="G1761" s="11">
        <v>18.97</v>
      </c>
      <c r="H1761" s="11">
        <v>3.98</v>
      </c>
      <c r="K1761" s="11">
        <v>22.95</v>
      </c>
      <c r="L1761" s="11" t="s">
        <v>1022</v>
      </c>
      <c r="M1761" s="7" t="str">
        <f t="shared" si="54"/>
        <v>TELEFONICA DE ESPAÑA, S.A.U.</v>
      </c>
      <c r="N1761" s="12">
        <f t="shared" si="55"/>
        <v>11</v>
      </c>
      <c r="O1761" s="7" t="str">
        <f>IF(N1761="","",VLOOKUP(N1761,Mestre!$B$2:$C$13,2,FALSE))</f>
        <v>Trimestre 4</v>
      </c>
      <c r="R1761"/>
      <c r="S1761"/>
      <c r="T1761"/>
    </row>
    <row r="1762" spans="3:20" ht="15" x14ac:dyDescent="0.25">
      <c r="C1762" s="8" t="s">
        <v>1838</v>
      </c>
      <c r="D1762" s="9" t="s">
        <v>1614</v>
      </c>
      <c r="F1762" s="10">
        <v>43788</v>
      </c>
      <c r="G1762" s="11">
        <v>42.84</v>
      </c>
      <c r="H1762" s="11">
        <v>9</v>
      </c>
      <c r="K1762" s="11">
        <v>51.84</v>
      </c>
      <c r="L1762" s="11" t="s">
        <v>1022</v>
      </c>
      <c r="M1762" s="7" t="str">
        <f t="shared" si="54"/>
        <v>TELEFONICA DE ESPAÑA, S.A.U.</v>
      </c>
      <c r="N1762" s="12">
        <f t="shared" si="55"/>
        <v>11</v>
      </c>
      <c r="O1762" s="7" t="str">
        <f>IF(N1762="","",VLOOKUP(N1762,Mestre!$B$2:$C$13,2,FALSE))</f>
        <v>Trimestre 4</v>
      </c>
      <c r="R1762"/>
      <c r="S1762"/>
      <c r="T1762"/>
    </row>
    <row r="1763" spans="3:20" ht="15" x14ac:dyDescent="0.25">
      <c r="C1763" s="8" t="s">
        <v>1836</v>
      </c>
      <c r="D1763" s="9">
        <v>190090</v>
      </c>
      <c r="F1763" s="10">
        <v>43787</v>
      </c>
      <c r="G1763" s="11">
        <v>740</v>
      </c>
      <c r="H1763" s="11">
        <v>155.4</v>
      </c>
      <c r="K1763" s="11">
        <v>895.4</v>
      </c>
      <c r="L1763" s="11" t="s">
        <v>197</v>
      </c>
      <c r="M1763" s="7" t="str">
        <f t="shared" si="54"/>
        <v>PRECISION CONSULTING SL</v>
      </c>
      <c r="N1763" s="12">
        <f t="shared" si="55"/>
        <v>11</v>
      </c>
      <c r="O1763" s="7" t="str">
        <f>IF(N1763="","",VLOOKUP(N1763,Mestre!$B$2:$C$13,2,FALSE))</f>
        <v>Trimestre 4</v>
      </c>
      <c r="R1763"/>
      <c r="S1763"/>
      <c r="T1763"/>
    </row>
    <row r="1764" spans="3:20" ht="15" x14ac:dyDescent="0.25">
      <c r="C1764" s="8" t="s">
        <v>1846</v>
      </c>
      <c r="D1764" s="9" t="s">
        <v>1621</v>
      </c>
      <c r="F1764" s="10">
        <v>43773</v>
      </c>
      <c r="G1764" s="11">
        <v>311.85000000000002</v>
      </c>
      <c r="H1764" s="11">
        <v>65.489999999999995</v>
      </c>
      <c r="K1764" s="11">
        <v>377.34</v>
      </c>
      <c r="L1764" s="11" t="s">
        <v>1622</v>
      </c>
      <c r="M1764" s="7" t="str">
        <f t="shared" si="54"/>
        <v>ENDESA ENERGIA,SAU</v>
      </c>
      <c r="N1764" s="12">
        <f t="shared" si="55"/>
        <v>11</v>
      </c>
      <c r="O1764" s="7" t="str">
        <f>IF(N1764="","",VLOOKUP(N1764,Mestre!$B$2:$C$13,2,FALSE))</f>
        <v>Trimestre 4</v>
      </c>
      <c r="R1764"/>
      <c r="S1764"/>
      <c r="T1764"/>
    </row>
    <row r="1765" spans="3:20" ht="15" x14ac:dyDescent="0.25">
      <c r="C1765" s="8" t="s">
        <v>1846</v>
      </c>
      <c r="D1765" s="9" t="s">
        <v>1620</v>
      </c>
      <c r="F1765" s="10">
        <v>43766</v>
      </c>
      <c r="G1765" s="11">
        <v>2221.6999999999998</v>
      </c>
      <c r="H1765" s="11">
        <v>466.56</v>
      </c>
      <c r="K1765" s="11">
        <v>2688.26</v>
      </c>
      <c r="L1765" s="11" t="s">
        <v>1506</v>
      </c>
      <c r="M1765" s="7" t="str">
        <f t="shared" si="54"/>
        <v>ENDESA ENERGIA,SAU</v>
      </c>
      <c r="N1765" s="12">
        <f t="shared" si="55"/>
        <v>10</v>
      </c>
      <c r="O1765" s="7" t="str">
        <f>IF(N1765="","",VLOOKUP(N1765,Mestre!$B$2:$C$13,2,FALSE))</f>
        <v>Trimestre 4</v>
      </c>
      <c r="R1765"/>
      <c r="S1765"/>
      <c r="T1765"/>
    </row>
    <row r="1766" spans="3:20" ht="15" x14ac:dyDescent="0.25">
      <c r="C1766" s="8" t="s">
        <v>1932</v>
      </c>
      <c r="D1766" s="9" t="s">
        <v>1626</v>
      </c>
      <c r="F1766" s="10">
        <v>43777</v>
      </c>
      <c r="G1766" s="11">
        <v>3844.8</v>
      </c>
      <c r="H1766" s="11">
        <v>807.41</v>
      </c>
      <c r="K1766" s="11">
        <v>4652.21</v>
      </c>
      <c r="L1766" s="11" t="s">
        <v>160</v>
      </c>
      <c r="M1766" s="7" t="str">
        <f t="shared" si="54"/>
        <v>NATURGY IBERIA, S.A.</v>
      </c>
      <c r="N1766" s="12">
        <f t="shared" si="55"/>
        <v>11</v>
      </c>
      <c r="O1766" s="7" t="str">
        <f>IF(N1766="","",VLOOKUP(N1766,Mestre!$B$2:$C$13,2,FALSE))</f>
        <v>Trimestre 4</v>
      </c>
      <c r="R1766"/>
      <c r="S1766"/>
      <c r="T1766"/>
    </row>
    <row r="1767" spans="3:20" ht="15" x14ac:dyDescent="0.25">
      <c r="C1767" s="8" t="s">
        <v>2023</v>
      </c>
      <c r="D1767" s="9">
        <v>522019</v>
      </c>
      <c r="E1767" s="8" t="s">
        <v>1862</v>
      </c>
      <c r="F1767" s="10">
        <v>43761</v>
      </c>
      <c r="G1767" s="11">
        <v>-527.5</v>
      </c>
      <c r="H1767" s="11">
        <v>-110.78</v>
      </c>
      <c r="K1767" s="11">
        <v>-638.28</v>
      </c>
      <c r="L1767" s="11" t="s">
        <v>1627</v>
      </c>
      <c r="M1767" s="7" t="str">
        <f t="shared" si="54"/>
        <v>IOE SOPORTE E IMPEMENTACION SLU</v>
      </c>
      <c r="N1767" s="12">
        <f t="shared" si="55"/>
        <v>10</v>
      </c>
      <c r="O1767" s="7" t="str">
        <f>IF(N1767="","",VLOOKUP(N1767,Mestre!$B$2:$C$13,2,FALSE))</f>
        <v>Trimestre 4</v>
      </c>
      <c r="R1767"/>
      <c r="S1767"/>
      <c r="T1767"/>
    </row>
    <row r="1768" spans="3:20" ht="15" x14ac:dyDescent="0.25">
      <c r="C1768" s="8" t="s">
        <v>2124</v>
      </c>
      <c r="D1768" s="9" t="s">
        <v>1623</v>
      </c>
      <c r="F1768" s="10">
        <v>43782</v>
      </c>
      <c r="G1768" s="11">
        <v>8280</v>
      </c>
      <c r="H1768" s="11">
        <v>1738.8</v>
      </c>
      <c r="K1768" s="11">
        <v>10018.799999999999</v>
      </c>
      <c r="L1768" s="11" t="s">
        <v>1625</v>
      </c>
      <c r="M1768" s="7" t="str">
        <f t="shared" si="54"/>
        <v>BNFIX PICH ABOGADOS Y ECONOMISTAS SLP</v>
      </c>
      <c r="N1768" s="12">
        <f t="shared" si="55"/>
        <v>11</v>
      </c>
      <c r="O1768" s="7" t="str">
        <f>IF(N1768="","",VLOOKUP(N1768,Mestre!$B$2:$C$13,2,FALSE))</f>
        <v>Trimestre 4</v>
      </c>
      <c r="R1768"/>
      <c r="S1768"/>
      <c r="T1768"/>
    </row>
    <row r="1769" spans="3:20" ht="15" x14ac:dyDescent="0.25">
      <c r="C1769" s="8" t="s">
        <v>1835</v>
      </c>
      <c r="D1769" s="9" t="s">
        <v>1633</v>
      </c>
      <c r="F1769" s="10">
        <v>43777</v>
      </c>
      <c r="G1769" s="11">
        <v>1085.8699999999999</v>
      </c>
      <c r="H1769" s="11">
        <v>223.07</v>
      </c>
      <c r="K1769" s="11">
        <v>1308.94</v>
      </c>
      <c r="L1769" s="11" t="s">
        <v>1142</v>
      </c>
      <c r="M1769" s="7" t="str">
        <f t="shared" si="54"/>
        <v>VODAFONE ESPAÑA, SAU</v>
      </c>
      <c r="N1769" s="12">
        <f t="shared" si="55"/>
        <v>11</v>
      </c>
      <c r="O1769" s="7" t="str">
        <f>IF(N1769="","",VLOOKUP(N1769,Mestre!$B$2:$C$13,2,FALSE))</f>
        <v>Trimestre 4</v>
      </c>
      <c r="R1769"/>
      <c r="S1769"/>
      <c r="T1769"/>
    </row>
    <row r="1770" spans="3:20" ht="15" x14ac:dyDescent="0.25">
      <c r="C1770" s="8" t="s">
        <v>1846</v>
      </c>
      <c r="D1770" s="9" t="s">
        <v>1631</v>
      </c>
      <c r="F1770" s="10">
        <v>43787</v>
      </c>
      <c r="G1770" s="11">
        <v>102.02</v>
      </c>
      <c r="H1770" s="11">
        <v>21.42</v>
      </c>
      <c r="K1770" s="11">
        <v>123.44</v>
      </c>
      <c r="L1770" s="11" t="s">
        <v>1177</v>
      </c>
      <c r="M1770" s="7" t="str">
        <f t="shared" si="54"/>
        <v>ENDESA ENERGIA,SAU</v>
      </c>
      <c r="N1770" s="12">
        <f t="shared" si="55"/>
        <v>11</v>
      </c>
      <c r="O1770" s="7" t="str">
        <f>IF(N1770="","",VLOOKUP(N1770,Mestre!$B$2:$C$13,2,FALSE))</f>
        <v>Trimestre 4</v>
      </c>
      <c r="R1770"/>
      <c r="S1770"/>
      <c r="T1770"/>
    </row>
    <row r="1771" spans="3:20" ht="15" x14ac:dyDescent="0.25">
      <c r="C1771" s="8" t="s">
        <v>1861</v>
      </c>
      <c r="D1771" s="9">
        <v>1900827</v>
      </c>
      <c r="F1771" s="10">
        <v>43773</v>
      </c>
      <c r="G1771" s="11">
        <v>119</v>
      </c>
      <c r="H1771" s="11">
        <v>24.99</v>
      </c>
      <c r="K1771" s="11">
        <v>143.99</v>
      </c>
      <c r="L1771" s="11" t="s">
        <v>1256</v>
      </c>
      <c r="M1771" s="7" t="str">
        <f t="shared" si="54"/>
        <v>HERMAGA 2016,SL</v>
      </c>
      <c r="N1771" s="12">
        <f t="shared" si="55"/>
        <v>11</v>
      </c>
      <c r="O1771" s="7" t="str">
        <f>IF(N1771="","",VLOOKUP(N1771,Mestre!$B$2:$C$13,2,FALSE))</f>
        <v>Trimestre 4</v>
      </c>
      <c r="R1771"/>
      <c r="S1771"/>
      <c r="T1771"/>
    </row>
    <row r="1772" spans="3:20" ht="15" x14ac:dyDescent="0.25">
      <c r="C1772" s="8" t="s">
        <v>1914</v>
      </c>
      <c r="D1772" s="9" t="s">
        <v>1634</v>
      </c>
      <c r="F1772" s="10">
        <v>43770</v>
      </c>
      <c r="G1772" s="11">
        <v>1132.96</v>
      </c>
      <c r="H1772" s="11">
        <v>138.5</v>
      </c>
      <c r="K1772" s="11">
        <v>1271.46</v>
      </c>
      <c r="L1772" s="11" t="s">
        <v>210</v>
      </c>
      <c r="M1772" s="7" t="str">
        <f t="shared" si="54"/>
        <v>KLINER PROFESIONAL SA</v>
      </c>
      <c r="N1772" s="12">
        <f t="shared" si="55"/>
        <v>11</v>
      </c>
      <c r="O1772" s="7" t="str">
        <f>IF(N1772="","",VLOOKUP(N1772,Mestre!$B$2:$C$13,2,FALSE))</f>
        <v>Trimestre 4</v>
      </c>
      <c r="R1772"/>
      <c r="S1772"/>
      <c r="T1772"/>
    </row>
    <row r="1773" spans="3:20" ht="15" x14ac:dyDescent="0.25">
      <c r="C1773" s="8" t="s">
        <v>2104</v>
      </c>
      <c r="D1773" s="9" t="s">
        <v>1630</v>
      </c>
      <c r="F1773" s="10">
        <v>43783</v>
      </c>
      <c r="G1773" s="11">
        <v>7316.81</v>
      </c>
      <c r="H1773" s="11">
        <v>1536.53</v>
      </c>
      <c r="K1773" s="11">
        <v>8853.34</v>
      </c>
      <c r="L1773" s="11" t="s">
        <v>160</v>
      </c>
      <c r="M1773" s="7" t="str">
        <f t="shared" si="54"/>
        <v>VILALTA CORPORACION SA</v>
      </c>
      <c r="N1773" s="12">
        <f t="shared" si="55"/>
        <v>11</v>
      </c>
      <c r="O1773" s="7" t="str">
        <f>IF(N1773="","",VLOOKUP(N1773,Mestre!$B$2:$C$13,2,FALSE))</f>
        <v>Trimestre 4</v>
      </c>
      <c r="R1773"/>
      <c r="S1773"/>
      <c r="T1773"/>
    </row>
    <row r="1774" spans="3:20" ht="15" x14ac:dyDescent="0.25">
      <c r="C1774" s="8" t="s">
        <v>2105</v>
      </c>
      <c r="D1774" s="9" t="s">
        <v>1629</v>
      </c>
      <c r="F1774" s="10">
        <v>43786</v>
      </c>
      <c r="G1774" s="11">
        <v>149.83000000000001</v>
      </c>
      <c r="H1774" s="11">
        <v>31.46</v>
      </c>
      <c r="K1774" s="11">
        <v>181.29</v>
      </c>
      <c r="L1774" s="11" t="s">
        <v>78</v>
      </c>
      <c r="M1774" s="7" t="str">
        <f t="shared" si="54"/>
        <v>ZONA FRANCA ALARI SEPAUTO SA</v>
      </c>
      <c r="N1774" s="12">
        <f t="shared" si="55"/>
        <v>11</v>
      </c>
      <c r="O1774" s="7" t="str">
        <f>IF(N1774="","",VLOOKUP(N1774,Mestre!$B$2:$C$13,2,FALSE))</f>
        <v>Trimestre 4</v>
      </c>
      <c r="R1774"/>
      <c r="S1774"/>
      <c r="T1774"/>
    </row>
    <row r="1775" spans="3:20" ht="15" x14ac:dyDescent="0.25">
      <c r="C1775" s="8" t="s">
        <v>2125</v>
      </c>
      <c r="D1775" s="9">
        <v>68516</v>
      </c>
      <c r="F1775" s="10">
        <v>43782</v>
      </c>
      <c r="G1775" s="11">
        <v>840</v>
      </c>
      <c r="H1775" s="11">
        <v>176.4</v>
      </c>
      <c r="K1775" s="11">
        <v>1016.4</v>
      </c>
      <c r="L1775" s="11" t="s">
        <v>105</v>
      </c>
      <c r="M1775" s="7" t="str">
        <f t="shared" si="54"/>
        <v>SERVEI DIESEL BARCELONA 2016 SL</v>
      </c>
      <c r="N1775" s="12">
        <f t="shared" si="55"/>
        <v>11</v>
      </c>
      <c r="O1775" s="7" t="str">
        <f>IF(N1775="","",VLOOKUP(N1775,Mestre!$B$2:$C$13,2,FALSE))</f>
        <v>Trimestre 4</v>
      </c>
      <c r="R1775"/>
      <c r="S1775"/>
      <c r="T1775"/>
    </row>
    <row r="1776" spans="3:20" ht="15" x14ac:dyDescent="0.25">
      <c r="C1776" s="8" t="s">
        <v>2126</v>
      </c>
      <c r="D1776" s="9">
        <v>87</v>
      </c>
      <c r="F1776" s="10">
        <v>43788</v>
      </c>
      <c r="G1776" s="11">
        <v>110</v>
      </c>
      <c r="H1776" s="11">
        <v>23.1</v>
      </c>
      <c r="K1776" s="11">
        <v>133.1</v>
      </c>
      <c r="L1776" s="11" t="s">
        <v>1256</v>
      </c>
      <c r="M1776" s="7" t="str">
        <f t="shared" si="54"/>
        <v>MANOLO ROVIRA SL</v>
      </c>
      <c r="N1776" s="12">
        <f t="shared" si="55"/>
        <v>11</v>
      </c>
      <c r="O1776" s="7" t="str">
        <f>IF(N1776="","",VLOOKUP(N1776,Mestre!$B$2:$C$13,2,FALSE))</f>
        <v>Trimestre 4</v>
      </c>
      <c r="R1776"/>
      <c r="S1776"/>
      <c r="T1776"/>
    </row>
    <row r="1777" spans="3:20" ht="15" x14ac:dyDescent="0.25">
      <c r="C1777" s="8" t="s">
        <v>2062</v>
      </c>
      <c r="D1777" s="9">
        <v>1800712</v>
      </c>
      <c r="F1777" s="10">
        <v>43753</v>
      </c>
      <c r="G1777" s="11">
        <v>940</v>
      </c>
      <c r="H1777" s="11">
        <v>197.4</v>
      </c>
      <c r="K1777" s="11">
        <v>1137.4000000000001</v>
      </c>
      <c r="L1777" s="11" t="s">
        <v>1635</v>
      </c>
      <c r="M1777" s="7" t="str">
        <f t="shared" si="54"/>
        <v>COMIGRAF SL</v>
      </c>
      <c r="N1777" s="12">
        <f t="shared" si="55"/>
        <v>10</v>
      </c>
      <c r="O1777" s="7" t="str">
        <f>IF(N1777="","",VLOOKUP(N1777,Mestre!$B$2:$C$13,2,FALSE))</f>
        <v>Trimestre 4</v>
      </c>
      <c r="R1777"/>
      <c r="S1777"/>
      <c r="T1777"/>
    </row>
    <row r="1778" spans="3:20" ht="15" x14ac:dyDescent="0.25">
      <c r="C1778" s="8" t="s">
        <v>1839</v>
      </c>
      <c r="D1778" s="9">
        <v>20197789687</v>
      </c>
      <c r="F1778" s="10">
        <v>43788</v>
      </c>
      <c r="G1778" s="11">
        <v>2151.4</v>
      </c>
      <c r="H1778" s="11">
        <v>211.79</v>
      </c>
      <c r="K1778" s="11">
        <v>2363.19</v>
      </c>
      <c r="L1778" s="11" t="s">
        <v>1636</v>
      </c>
      <c r="M1778" s="7" t="str">
        <f t="shared" si="54"/>
        <v>AIGUES DE BARCELONA ,S.A.</v>
      </c>
      <c r="N1778" s="12">
        <f t="shared" si="55"/>
        <v>11</v>
      </c>
      <c r="O1778" s="7" t="str">
        <f>IF(N1778="","",VLOOKUP(N1778,Mestre!$B$2:$C$13,2,FALSE))</f>
        <v>Trimestre 4</v>
      </c>
      <c r="R1778"/>
      <c r="S1778"/>
      <c r="T1778"/>
    </row>
    <row r="1779" spans="3:20" ht="15" x14ac:dyDescent="0.25">
      <c r="C1779" s="8" t="s">
        <v>1882</v>
      </c>
      <c r="D1779" s="9">
        <v>166882</v>
      </c>
      <c r="F1779" s="10">
        <v>43784</v>
      </c>
      <c r="G1779" s="11">
        <v>525.84</v>
      </c>
      <c r="H1779" s="11">
        <v>110.43</v>
      </c>
      <c r="K1779" s="11">
        <v>636.27</v>
      </c>
      <c r="L1779" s="11" t="s">
        <v>101</v>
      </c>
      <c r="M1779" s="7" t="str">
        <f t="shared" si="54"/>
        <v>NEUMATICOS SOLEDAD, S.L.</v>
      </c>
      <c r="N1779" s="12">
        <f t="shared" si="55"/>
        <v>11</v>
      </c>
      <c r="O1779" s="7" t="str">
        <f>IF(N1779="","",VLOOKUP(N1779,Mestre!$B$2:$C$13,2,FALSE))</f>
        <v>Trimestre 4</v>
      </c>
      <c r="R1779"/>
      <c r="S1779"/>
      <c r="T1779"/>
    </row>
    <row r="1780" spans="3:20" ht="15" x14ac:dyDescent="0.25">
      <c r="C1780" s="8" t="s">
        <v>1881</v>
      </c>
      <c r="D1780" s="9">
        <v>102721</v>
      </c>
      <c r="F1780" s="10">
        <v>43789</v>
      </c>
      <c r="G1780" s="11">
        <v>44.17</v>
      </c>
      <c r="H1780" s="11">
        <v>9.2799999999999994</v>
      </c>
      <c r="K1780" s="11">
        <v>53.45</v>
      </c>
      <c r="L1780" s="11" t="s">
        <v>78</v>
      </c>
      <c r="M1780" s="7" t="str">
        <f t="shared" si="54"/>
        <v>RECANVIS BRUGUES MOTOR, S.L.</v>
      </c>
      <c r="N1780" s="12">
        <f t="shared" si="55"/>
        <v>11</v>
      </c>
      <c r="O1780" s="7" t="str">
        <f>IF(N1780="","",VLOOKUP(N1780,Mestre!$B$2:$C$13,2,FALSE))</f>
        <v>Trimestre 4</v>
      </c>
      <c r="R1780"/>
      <c r="S1780"/>
      <c r="T1780"/>
    </row>
    <row r="1781" spans="3:20" ht="15" x14ac:dyDescent="0.25">
      <c r="C1781" s="8" t="s">
        <v>1894</v>
      </c>
      <c r="D1781" s="9">
        <v>26590</v>
      </c>
      <c r="F1781" s="10">
        <v>43788</v>
      </c>
      <c r="G1781" s="11">
        <v>1210</v>
      </c>
      <c r="H1781" s="11">
        <v>254.1</v>
      </c>
      <c r="K1781" s="11">
        <v>1464.1</v>
      </c>
      <c r="L1781" s="11" t="s">
        <v>83</v>
      </c>
      <c r="M1781" s="7" t="str">
        <f t="shared" si="54"/>
        <v>BALLESTAS GRAN VIA SL</v>
      </c>
      <c r="N1781" s="12">
        <f t="shared" si="55"/>
        <v>11</v>
      </c>
      <c r="O1781" s="7" t="str">
        <f>IF(N1781="","",VLOOKUP(N1781,Mestre!$B$2:$C$13,2,FALSE))</f>
        <v>Trimestre 4</v>
      </c>
      <c r="R1781"/>
      <c r="S1781"/>
      <c r="T1781"/>
    </row>
    <row r="1782" spans="3:20" ht="15" x14ac:dyDescent="0.25">
      <c r="C1782" s="8" t="s">
        <v>2037</v>
      </c>
      <c r="D1782" s="9">
        <v>100031567</v>
      </c>
      <c r="F1782" s="10">
        <v>43784</v>
      </c>
      <c r="G1782" s="11">
        <v>165.2</v>
      </c>
      <c r="H1782" s="11">
        <v>34.69</v>
      </c>
      <c r="K1782" s="11">
        <v>199.89</v>
      </c>
      <c r="L1782" s="11" t="s">
        <v>78</v>
      </c>
      <c r="M1782" s="7" t="str">
        <f t="shared" si="54"/>
        <v>DRAULICFREN, S.L.</v>
      </c>
      <c r="N1782" s="12">
        <f t="shared" si="55"/>
        <v>11</v>
      </c>
      <c r="O1782" s="7" t="str">
        <f>IF(N1782="","",VLOOKUP(N1782,Mestre!$B$2:$C$13,2,FALSE))</f>
        <v>Trimestre 4</v>
      </c>
      <c r="R1782"/>
      <c r="S1782"/>
      <c r="T1782"/>
    </row>
    <row r="1783" spans="3:20" ht="15" x14ac:dyDescent="0.25">
      <c r="C1783" s="8" t="s">
        <v>1945</v>
      </c>
      <c r="D1783" s="9">
        <v>11902365</v>
      </c>
      <c r="F1783" s="10">
        <v>43789</v>
      </c>
      <c r="G1783" s="11">
        <v>9301.6</v>
      </c>
      <c r="H1783" s="11">
        <v>1353.77</v>
      </c>
      <c r="K1783" s="11">
        <v>10655.37</v>
      </c>
      <c r="L1783" s="11" t="s">
        <v>1638</v>
      </c>
      <c r="M1783" s="7" t="str">
        <f t="shared" si="54"/>
        <v>MARCIL,SA</v>
      </c>
      <c r="N1783" s="12">
        <f t="shared" si="55"/>
        <v>11</v>
      </c>
      <c r="O1783" s="7" t="str">
        <f>IF(N1783="","",VLOOKUP(N1783,Mestre!$B$2:$C$13,2,FALSE))</f>
        <v>Trimestre 4</v>
      </c>
      <c r="R1783"/>
      <c r="S1783"/>
      <c r="T1783"/>
    </row>
    <row r="1784" spans="3:20" ht="15" x14ac:dyDescent="0.25">
      <c r="C1784" s="8" t="s">
        <v>1857</v>
      </c>
      <c r="D1784" s="9" t="s">
        <v>1640</v>
      </c>
      <c r="F1784" s="10">
        <v>43773</v>
      </c>
      <c r="G1784" s="11">
        <v>48</v>
      </c>
      <c r="K1784" s="11">
        <v>48</v>
      </c>
      <c r="L1784" s="11" t="s">
        <v>1641</v>
      </c>
      <c r="M1784" s="7" t="str">
        <f t="shared" si="54"/>
        <v>PREINFA SL</v>
      </c>
      <c r="N1784" s="12">
        <f t="shared" si="55"/>
        <v>11</v>
      </c>
      <c r="O1784" s="7" t="str">
        <f>IF(N1784="","",VLOOKUP(N1784,Mestre!$B$2:$C$13,2,FALSE))</f>
        <v>Trimestre 4</v>
      </c>
      <c r="R1784"/>
      <c r="S1784"/>
      <c r="T1784"/>
    </row>
    <row r="1785" spans="3:20" ht="15" x14ac:dyDescent="0.25">
      <c r="C1785" s="8" t="s">
        <v>1926</v>
      </c>
      <c r="D1785" s="9" t="s">
        <v>1639</v>
      </c>
      <c r="F1785" s="10">
        <v>43774</v>
      </c>
      <c r="G1785" s="11">
        <v>53.39</v>
      </c>
      <c r="H1785" s="11">
        <v>11.21</v>
      </c>
      <c r="K1785" s="11">
        <v>64.599999999999994</v>
      </c>
      <c r="L1785" s="11" t="s">
        <v>78</v>
      </c>
      <c r="M1785" s="7" t="str">
        <f t="shared" si="54"/>
        <v>FORCH COMPONENTES PARA TALLER SL</v>
      </c>
      <c r="N1785" s="12">
        <f t="shared" si="55"/>
        <v>11</v>
      </c>
      <c r="O1785" s="7" t="str">
        <f>IF(N1785="","",VLOOKUP(N1785,Mestre!$B$2:$C$13,2,FALSE))</f>
        <v>Trimestre 4</v>
      </c>
      <c r="R1785"/>
      <c r="S1785"/>
      <c r="T1785"/>
    </row>
    <row r="1786" spans="3:20" ht="15" x14ac:dyDescent="0.25">
      <c r="C1786" s="8" t="s">
        <v>2127</v>
      </c>
      <c r="D1786" s="9" t="s">
        <v>1642</v>
      </c>
      <c r="F1786" s="10">
        <v>43794</v>
      </c>
      <c r="G1786" s="11">
        <v>2200</v>
      </c>
      <c r="H1786" s="11">
        <v>462</v>
      </c>
      <c r="J1786" s="11" t="s">
        <v>2128</v>
      </c>
      <c r="K1786" s="11">
        <v>2332</v>
      </c>
      <c r="L1786" s="11" t="s">
        <v>1644</v>
      </c>
      <c r="M1786" s="7" t="str">
        <f t="shared" si="54"/>
        <v>EPIM SCP</v>
      </c>
      <c r="N1786" s="12">
        <f t="shared" si="55"/>
        <v>11</v>
      </c>
      <c r="O1786" s="7" t="str">
        <f>IF(N1786="","",VLOOKUP(N1786,Mestre!$B$2:$C$13,2,FALSE))</f>
        <v>Trimestre 4</v>
      </c>
      <c r="R1786"/>
      <c r="S1786"/>
      <c r="T1786"/>
    </row>
    <row r="1787" spans="3:20" ht="15" x14ac:dyDescent="0.25">
      <c r="C1787" s="8" t="s">
        <v>1884</v>
      </c>
      <c r="D1787" s="9" t="s">
        <v>1654</v>
      </c>
      <c r="F1787" s="10">
        <v>43787</v>
      </c>
      <c r="G1787" s="11">
        <v>57.94</v>
      </c>
      <c r="K1787" s="11">
        <v>57.94</v>
      </c>
      <c r="L1787" s="11" t="s">
        <v>1656</v>
      </c>
      <c r="M1787" s="7" t="str">
        <f t="shared" si="54"/>
        <v>B.O.E.</v>
      </c>
      <c r="N1787" s="12">
        <f t="shared" si="55"/>
        <v>11</v>
      </c>
      <c r="O1787" s="7" t="str">
        <f>IF(N1787="","",VLOOKUP(N1787,Mestre!$B$2:$C$13,2,FALSE))</f>
        <v>Trimestre 4</v>
      </c>
      <c r="R1787"/>
      <c r="S1787"/>
      <c r="T1787"/>
    </row>
    <row r="1788" spans="3:20" ht="15" x14ac:dyDescent="0.25">
      <c r="C1788" s="8" t="s">
        <v>1837</v>
      </c>
      <c r="D1788" s="9">
        <v>679</v>
      </c>
      <c r="F1788" s="10">
        <v>43795</v>
      </c>
      <c r="G1788" s="11">
        <v>196</v>
      </c>
      <c r="H1788" s="11">
        <v>41.16</v>
      </c>
      <c r="K1788" s="11">
        <v>237.16</v>
      </c>
      <c r="L1788" s="11" t="s">
        <v>1256</v>
      </c>
      <c r="M1788" s="7" t="str">
        <f t="shared" si="54"/>
        <v>INSTALACIONES CUBERO, S.A.</v>
      </c>
      <c r="N1788" s="12">
        <f t="shared" si="55"/>
        <v>11</v>
      </c>
      <c r="O1788" s="7" t="str">
        <f>IF(N1788="","",VLOOKUP(N1788,Mestre!$B$2:$C$13,2,FALSE))</f>
        <v>Trimestre 4</v>
      </c>
      <c r="R1788"/>
      <c r="S1788"/>
      <c r="T1788"/>
    </row>
    <row r="1789" spans="3:20" ht="15" x14ac:dyDescent="0.25">
      <c r="C1789" s="8" t="s">
        <v>1885</v>
      </c>
      <c r="D1789" s="9" t="s">
        <v>1651</v>
      </c>
      <c r="F1789" s="10">
        <v>43787</v>
      </c>
      <c r="G1789" s="11">
        <v>627.01</v>
      </c>
      <c r="H1789" s="11">
        <v>131.66999999999999</v>
      </c>
      <c r="J1789" s="11" t="s">
        <v>2129</v>
      </c>
      <c r="K1789" s="11">
        <v>664.63</v>
      </c>
      <c r="L1789" s="11" t="s">
        <v>1653</v>
      </c>
      <c r="M1789" s="7" t="str">
        <f t="shared" si="54"/>
        <v>REGISTRO MERCANTIL DE BARCELONA</v>
      </c>
      <c r="N1789" s="12">
        <f t="shared" si="55"/>
        <v>11</v>
      </c>
      <c r="O1789" s="7" t="str">
        <f>IF(N1789="","",VLOOKUP(N1789,Mestre!$B$2:$C$13,2,FALSE))</f>
        <v>Trimestre 4</v>
      </c>
      <c r="R1789"/>
      <c r="S1789"/>
      <c r="T1789"/>
    </row>
    <row r="1790" spans="3:20" ht="15" x14ac:dyDescent="0.25">
      <c r="C1790" s="8" t="s">
        <v>1924</v>
      </c>
      <c r="D1790" s="9" t="s">
        <v>1649</v>
      </c>
      <c r="F1790" s="10">
        <v>43733</v>
      </c>
      <c r="G1790" s="11">
        <v>117.77</v>
      </c>
      <c r="H1790" s="11">
        <v>24.32</v>
      </c>
      <c r="J1790" s="11" t="s">
        <v>2130</v>
      </c>
      <c r="K1790" s="11">
        <v>124.72</v>
      </c>
      <c r="L1790" s="11" t="s">
        <v>1650</v>
      </c>
      <c r="M1790" s="7" t="str">
        <f t="shared" si="54"/>
        <v>LANPER NOTARIOS DE CASTELLDEFELS S.C.P.</v>
      </c>
      <c r="N1790" s="12">
        <f t="shared" si="55"/>
        <v>9</v>
      </c>
      <c r="O1790" s="7" t="str">
        <f>IF(N1790="","",VLOOKUP(N1790,Mestre!$B$2:$C$13,2,FALSE))</f>
        <v>Trimestre 3</v>
      </c>
      <c r="R1790"/>
      <c r="S1790"/>
      <c r="T1790"/>
    </row>
    <row r="1791" spans="3:20" ht="15" x14ac:dyDescent="0.25">
      <c r="C1791" s="8" t="s">
        <v>1924</v>
      </c>
      <c r="D1791" s="9" t="s">
        <v>1646</v>
      </c>
      <c r="F1791" s="10">
        <v>43791</v>
      </c>
      <c r="G1791" s="11">
        <v>190</v>
      </c>
      <c r="H1791" s="11">
        <v>39.9</v>
      </c>
      <c r="J1791" s="11" t="s">
        <v>1925</v>
      </c>
      <c r="K1791" s="11">
        <v>201.4</v>
      </c>
      <c r="L1791" s="11" t="s">
        <v>1648</v>
      </c>
      <c r="M1791" s="7" t="str">
        <f t="shared" si="54"/>
        <v>LANPER NOTARIOS DE CASTELLDEFELS S.C.P.</v>
      </c>
      <c r="N1791" s="12">
        <f t="shared" si="55"/>
        <v>11</v>
      </c>
      <c r="O1791" s="7" t="str">
        <f>IF(N1791="","",VLOOKUP(N1791,Mestre!$B$2:$C$13,2,FALSE))</f>
        <v>Trimestre 4</v>
      </c>
      <c r="R1791"/>
      <c r="S1791"/>
      <c r="T1791"/>
    </row>
    <row r="1792" spans="3:20" ht="15" x14ac:dyDescent="0.25">
      <c r="C1792" s="8" t="s">
        <v>1881</v>
      </c>
      <c r="D1792" s="9">
        <v>102779</v>
      </c>
      <c r="F1792" s="10">
        <v>43794</v>
      </c>
      <c r="G1792" s="11">
        <v>33.72</v>
      </c>
      <c r="H1792" s="11">
        <v>7.08</v>
      </c>
      <c r="K1792" s="11">
        <v>40.799999999999997</v>
      </c>
      <c r="L1792" s="11" t="s">
        <v>78</v>
      </c>
      <c r="M1792" s="7" t="str">
        <f t="shared" si="54"/>
        <v>RECANVIS BRUGUES MOTOR, S.L.</v>
      </c>
      <c r="N1792" s="12">
        <f t="shared" si="55"/>
        <v>11</v>
      </c>
      <c r="O1792" s="7" t="str">
        <f>IF(N1792="","",VLOOKUP(N1792,Mestre!$B$2:$C$13,2,FALSE))</f>
        <v>Trimestre 4</v>
      </c>
      <c r="R1792"/>
      <c r="S1792"/>
      <c r="T1792"/>
    </row>
    <row r="1793" spans="3:20" ht="15" x14ac:dyDescent="0.25">
      <c r="C1793" s="8" t="s">
        <v>1871</v>
      </c>
      <c r="D1793" s="9" t="s">
        <v>1658</v>
      </c>
      <c r="F1793" s="10">
        <v>43785</v>
      </c>
      <c r="G1793" s="11">
        <v>220.62</v>
      </c>
      <c r="H1793" s="11">
        <v>46.33</v>
      </c>
      <c r="K1793" s="11">
        <v>266.95</v>
      </c>
      <c r="L1793" s="11" t="s">
        <v>83</v>
      </c>
      <c r="M1793" s="7" t="str">
        <f t="shared" si="54"/>
        <v>RENAULT TRUCK CENTER SAU</v>
      </c>
      <c r="N1793" s="12">
        <f t="shared" si="55"/>
        <v>11</v>
      </c>
      <c r="O1793" s="7" t="str">
        <f>IF(N1793="","",VLOOKUP(N1793,Mestre!$B$2:$C$13,2,FALSE))</f>
        <v>Trimestre 4</v>
      </c>
      <c r="R1793"/>
      <c r="S1793"/>
      <c r="T1793"/>
    </row>
    <row r="1794" spans="3:20" ht="15" x14ac:dyDescent="0.25">
      <c r="C1794" s="8" t="s">
        <v>1871</v>
      </c>
      <c r="D1794" s="9" t="s">
        <v>1657</v>
      </c>
      <c r="F1794" s="10">
        <v>43792</v>
      </c>
      <c r="G1794" s="11">
        <v>47.68</v>
      </c>
      <c r="H1794" s="11">
        <v>10.01</v>
      </c>
      <c r="K1794" s="11">
        <v>57.69</v>
      </c>
      <c r="L1794" s="11" t="s">
        <v>83</v>
      </c>
      <c r="M1794" s="7" t="str">
        <f t="shared" si="54"/>
        <v>RENAULT TRUCK CENTER SAU</v>
      </c>
      <c r="N1794" s="12">
        <f t="shared" si="55"/>
        <v>11</v>
      </c>
      <c r="O1794" s="7" t="str">
        <f>IF(N1794="","",VLOOKUP(N1794,Mestre!$B$2:$C$13,2,FALSE))</f>
        <v>Trimestre 4</v>
      </c>
      <c r="R1794"/>
      <c r="S1794"/>
      <c r="T1794"/>
    </row>
    <row r="1795" spans="3:20" ht="15" x14ac:dyDescent="0.25">
      <c r="C1795" s="8" t="s">
        <v>1901</v>
      </c>
      <c r="D1795" s="9">
        <v>1653</v>
      </c>
      <c r="F1795" s="10">
        <v>43769</v>
      </c>
      <c r="G1795" s="11">
        <v>174.87</v>
      </c>
      <c r="H1795" s="11">
        <v>36.72</v>
      </c>
      <c r="K1795" s="11">
        <v>211.59</v>
      </c>
      <c r="L1795" s="11" t="s">
        <v>1256</v>
      </c>
      <c r="M1795" s="7" t="str">
        <f t="shared" si="54"/>
        <v>PERSUMAR, S.L.</v>
      </c>
      <c r="N1795" s="12">
        <f t="shared" si="55"/>
        <v>10</v>
      </c>
      <c r="O1795" s="7" t="str">
        <f>IF(N1795="","",VLOOKUP(N1795,Mestre!$B$2:$C$13,2,FALSE))</f>
        <v>Trimestre 4</v>
      </c>
      <c r="R1795"/>
      <c r="S1795"/>
      <c r="T1795"/>
    </row>
    <row r="1796" spans="3:20" ht="15" x14ac:dyDescent="0.25">
      <c r="C1796" s="8" t="s">
        <v>1901</v>
      </c>
      <c r="D1796" s="9">
        <v>1652</v>
      </c>
      <c r="F1796" s="10">
        <v>43769</v>
      </c>
      <c r="G1796" s="11">
        <v>116.55</v>
      </c>
      <c r="H1796" s="11">
        <v>24.48</v>
      </c>
      <c r="K1796" s="11">
        <v>141.03</v>
      </c>
      <c r="L1796" s="11" t="s">
        <v>1256</v>
      </c>
      <c r="M1796" s="7" t="str">
        <f t="shared" si="54"/>
        <v>PERSUMAR, S.L.</v>
      </c>
      <c r="N1796" s="12">
        <f t="shared" si="55"/>
        <v>10</v>
      </c>
      <c r="O1796" s="7" t="str">
        <f>IF(N1796="","",VLOOKUP(N1796,Mestre!$B$2:$C$13,2,FALSE))</f>
        <v>Trimestre 4</v>
      </c>
      <c r="R1796"/>
      <c r="S1796"/>
      <c r="T1796"/>
    </row>
    <row r="1797" spans="3:20" ht="15" x14ac:dyDescent="0.25">
      <c r="C1797" s="8" t="s">
        <v>1901</v>
      </c>
      <c r="D1797" s="9">
        <v>1651</v>
      </c>
      <c r="F1797" s="10">
        <v>43769</v>
      </c>
      <c r="G1797" s="11">
        <v>116.55</v>
      </c>
      <c r="H1797" s="11">
        <v>24.48</v>
      </c>
      <c r="K1797" s="11">
        <v>141.03</v>
      </c>
      <c r="L1797" s="11" t="s">
        <v>1256</v>
      </c>
      <c r="M1797" s="7" t="str">
        <f t="shared" si="54"/>
        <v>PERSUMAR, S.L.</v>
      </c>
      <c r="N1797" s="12">
        <f t="shared" si="55"/>
        <v>10</v>
      </c>
      <c r="O1797" s="7" t="str">
        <f>IF(N1797="","",VLOOKUP(N1797,Mestre!$B$2:$C$13,2,FALSE))</f>
        <v>Trimestre 4</v>
      </c>
      <c r="R1797"/>
      <c r="S1797"/>
      <c r="T1797"/>
    </row>
    <row r="1798" spans="3:20" ht="15" x14ac:dyDescent="0.25">
      <c r="C1798" s="8" t="s">
        <v>1956</v>
      </c>
      <c r="D1798" s="9">
        <v>1900498</v>
      </c>
      <c r="F1798" s="10">
        <v>43784</v>
      </c>
      <c r="G1798" s="11">
        <v>46.98</v>
      </c>
      <c r="H1798" s="11">
        <v>9.8699999999999992</v>
      </c>
      <c r="K1798" s="11">
        <v>56.85</v>
      </c>
      <c r="L1798" s="11" t="s">
        <v>78</v>
      </c>
      <c r="M1798" s="7" t="str">
        <f t="shared" si="54"/>
        <v>COMERCIAL LITHIUMBLEI S.L.</v>
      </c>
      <c r="N1798" s="12">
        <f t="shared" si="55"/>
        <v>11</v>
      </c>
      <c r="O1798" s="7" t="str">
        <f>IF(N1798="","",VLOOKUP(N1798,Mestre!$B$2:$C$13,2,FALSE))</f>
        <v>Trimestre 4</v>
      </c>
      <c r="R1798"/>
      <c r="S1798"/>
      <c r="T1798"/>
    </row>
    <row r="1799" spans="3:20" ht="15" x14ac:dyDescent="0.25">
      <c r="C1799" s="8" t="s">
        <v>2118</v>
      </c>
      <c r="D1799" s="9">
        <v>201953</v>
      </c>
      <c r="F1799" s="10">
        <v>43796</v>
      </c>
      <c r="G1799" s="11">
        <v>937</v>
      </c>
      <c r="H1799" s="11">
        <v>196.77</v>
      </c>
      <c r="K1799" s="11">
        <v>1133.77</v>
      </c>
      <c r="L1799" s="11" t="s">
        <v>168</v>
      </c>
      <c r="M1799" s="7" t="str">
        <f t="shared" si="54"/>
        <v>ADAMSILA SL</v>
      </c>
      <c r="N1799" s="12">
        <f t="shared" si="55"/>
        <v>11</v>
      </c>
      <c r="O1799" s="7" t="str">
        <f>IF(N1799="","",VLOOKUP(N1799,Mestre!$B$2:$C$13,2,FALSE))</f>
        <v>Trimestre 4</v>
      </c>
      <c r="R1799"/>
      <c r="S1799"/>
      <c r="T1799"/>
    </row>
    <row r="1800" spans="3:20" ht="15" x14ac:dyDescent="0.25">
      <c r="C1800" s="8" t="s">
        <v>2118</v>
      </c>
      <c r="D1800" s="9">
        <v>201954</v>
      </c>
      <c r="F1800" s="10">
        <v>43796</v>
      </c>
      <c r="G1800" s="11">
        <v>937</v>
      </c>
      <c r="H1800" s="11">
        <v>196.77</v>
      </c>
      <c r="K1800" s="11">
        <v>1133.77</v>
      </c>
      <c r="L1800" s="11" t="s">
        <v>168</v>
      </c>
      <c r="M1800" s="7" t="str">
        <f t="shared" si="54"/>
        <v>ADAMSILA SL</v>
      </c>
      <c r="N1800" s="12">
        <f t="shared" si="55"/>
        <v>11</v>
      </c>
      <c r="O1800" s="7" t="str">
        <f>IF(N1800="","",VLOOKUP(N1800,Mestre!$B$2:$C$13,2,FALSE))</f>
        <v>Trimestre 4</v>
      </c>
      <c r="R1800"/>
      <c r="S1800"/>
      <c r="T1800"/>
    </row>
    <row r="1801" spans="3:20" ht="15" x14ac:dyDescent="0.25">
      <c r="C1801" s="8" t="s">
        <v>2131</v>
      </c>
      <c r="D1801" s="9">
        <v>19000874</v>
      </c>
      <c r="F1801" s="10">
        <v>43794</v>
      </c>
      <c r="G1801" s="11">
        <v>494</v>
      </c>
      <c r="H1801" s="11">
        <v>103.74</v>
      </c>
      <c r="K1801" s="11">
        <v>597.74</v>
      </c>
      <c r="L1801" s="11" t="s">
        <v>1005</v>
      </c>
      <c r="M1801" s="7" t="str">
        <f t="shared" si="54"/>
        <v>SEÑAL CONFOR SL</v>
      </c>
      <c r="N1801" s="12">
        <f t="shared" si="55"/>
        <v>11</v>
      </c>
      <c r="O1801" s="7" t="str">
        <f>IF(N1801="","",VLOOKUP(N1801,Mestre!$B$2:$C$13,2,FALSE))</f>
        <v>Trimestre 4</v>
      </c>
      <c r="R1801"/>
      <c r="S1801"/>
      <c r="T1801"/>
    </row>
    <row r="1802" spans="3:20" ht="15" x14ac:dyDescent="0.25">
      <c r="C1802" s="8" t="s">
        <v>2132</v>
      </c>
      <c r="D1802" s="9">
        <v>16794</v>
      </c>
      <c r="F1802" s="10">
        <v>43796</v>
      </c>
      <c r="G1802" s="11">
        <v>320.3</v>
      </c>
      <c r="H1802" s="11">
        <v>67.260000000000005</v>
      </c>
      <c r="K1802" s="11">
        <v>387.56</v>
      </c>
      <c r="L1802" s="11" t="s">
        <v>96</v>
      </c>
      <c r="M1802" s="7" t="str">
        <f t="shared" ref="M1802:M1865" si="56">MID(C1802,8,60)</f>
        <v>MESGRAFIC SL</v>
      </c>
      <c r="N1802" s="12">
        <f t="shared" ref="N1802:N1865" si="57">IF(F1802="","",MONTH(F1802))</f>
        <v>11</v>
      </c>
      <c r="O1802" s="7" t="str">
        <f>IF(N1802="","",VLOOKUP(N1802,Mestre!$B$2:$C$13,2,FALSE))</f>
        <v>Trimestre 4</v>
      </c>
      <c r="R1802"/>
      <c r="S1802"/>
      <c r="T1802"/>
    </row>
    <row r="1803" spans="3:20" ht="15" x14ac:dyDescent="0.25">
      <c r="C1803" s="8" t="s">
        <v>1857</v>
      </c>
      <c r="D1803" s="9" t="s">
        <v>1660</v>
      </c>
      <c r="F1803" s="10">
        <v>43794</v>
      </c>
      <c r="G1803" s="11">
        <v>96</v>
      </c>
      <c r="K1803" s="11">
        <v>96</v>
      </c>
      <c r="L1803" s="11" t="s">
        <v>1132</v>
      </c>
      <c r="M1803" s="7" t="str">
        <f t="shared" si="56"/>
        <v>PREINFA SL</v>
      </c>
      <c r="N1803" s="12">
        <f t="shared" si="57"/>
        <v>11</v>
      </c>
      <c r="O1803" s="7" t="str">
        <f>IF(N1803="","",VLOOKUP(N1803,Mestre!$B$2:$C$13,2,FALSE))</f>
        <v>Trimestre 4</v>
      </c>
      <c r="R1803"/>
      <c r="S1803"/>
      <c r="T1803"/>
    </row>
    <row r="1804" spans="3:20" ht="15" x14ac:dyDescent="0.25">
      <c r="C1804" s="8" t="s">
        <v>1881</v>
      </c>
      <c r="D1804" s="9">
        <v>102794</v>
      </c>
      <c r="F1804" s="10">
        <v>43795</v>
      </c>
      <c r="G1804" s="11">
        <v>75.099999999999994</v>
      </c>
      <c r="H1804" s="11">
        <v>15.77</v>
      </c>
      <c r="K1804" s="11">
        <v>90.87</v>
      </c>
      <c r="L1804" s="11" t="s">
        <v>78</v>
      </c>
      <c r="M1804" s="7" t="str">
        <f t="shared" si="56"/>
        <v>RECANVIS BRUGUES MOTOR, S.L.</v>
      </c>
      <c r="N1804" s="12">
        <f t="shared" si="57"/>
        <v>11</v>
      </c>
      <c r="O1804" s="7" t="str">
        <f>IF(N1804="","",VLOOKUP(N1804,Mestre!$B$2:$C$13,2,FALSE))</f>
        <v>Trimestre 4</v>
      </c>
      <c r="R1804"/>
      <c r="S1804"/>
      <c r="T1804"/>
    </row>
    <row r="1805" spans="3:20" ht="15" x14ac:dyDescent="0.25">
      <c r="C1805" s="8" t="s">
        <v>1970</v>
      </c>
      <c r="D1805" s="9">
        <v>476</v>
      </c>
      <c r="F1805" s="10">
        <v>43796</v>
      </c>
      <c r="G1805" s="11">
        <v>1600</v>
      </c>
      <c r="H1805" s="11">
        <v>336</v>
      </c>
      <c r="K1805" s="11">
        <v>1936</v>
      </c>
      <c r="L1805" s="11" t="s">
        <v>143</v>
      </c>
      <c r="M1805" s="7" t="str">
        <f t="shared" si="56"/>
        <v>FUNDACIO PRIVADA SIGEA</v>
      </c>
      <c r="N1805" s="12">
        <f t="shared" si="57"/>
        <v>11</v>
      </c>
      <c r="O1805" s="7" t="str">
        <f>IF(N1805="","",VLOOKUP(N1805,Mestre!$B$2:$C$13,2,FALSE))</f>
        <v>Trimestre 4</v>
      </c>
      <c r="R1805"/>
      <c r="S1805"/>
      <c r="T1805"/>
    </row>
    <row r="1806" spans="3:20" ht="15" x14ac:dyDescent="0.25">
      <c r="C1806" s="8" t="s">
        <v>2012</v>
      </c>
      <c r="D1806" s="9" t="s">
        <v>1662</v>
      </c>
      <c r="F1806" s="10">
        <v>43791</v>
      </c>
      <c r="G1806" s="11">
        <v>405</v>
      </c>
      <c r="H1806" s="11">
        <v>85.05</v>
      </c>
      <c r="K1806" s="11">
        <v>490.05</v>
      </c>
      <c r="L1806" s="11" t="s">
        <v>597</v>
      </c>
      <c r="M1806" s="7" t="str">
        <f t="shared" si="56"/>
        <v>INSTALACIONES FELS SL</v>
      </c>
      <c r="N1806" s="12">
        <f t="shared" si="57"/>
        <v>11</v>
      </c>
      <c r="O1806" s="7" t="str">
        <f>IF(N1806="","",VLOOKUP(N1806,Mestre!$B$2:$C$13,2,FALSE))</f>
        <v>Trimestre 4</v>
      </c>
      <c r="R1806"/>
      <c r="S1806"/>
      <c r="T1806"/>
    </row>
    <row r="1807" spans="3:20" ht="15" x14ac:dyDescent="0.25">
      <c r="C1807" s="8" t="s">
        <v>2104</v>
      </c>
      <c r="D1807" s="9" t="s">
        <v>1659</v>
      </c>
      <c r="F1807" s="10">
        <v>43791</v>
      </c>
      <c r="G1807" s="11">
        <v>7317.4</v>
      </c>
      <c r="H1807" s="11">
        <v>1536.66</v>
      </c>
      <c r="K1807" s="11">
        <v>8854.06</v>
      </c>
      <c r="L1807" s="11" t="s">
        <v>160</v>
      </c>
      <c r="M1807" s="7" t="str">
        <f t="shared" si="56"/>
        <v>VILALTA CORPORACION SA</v>
      </c>
      <c r="N1807" s="12">
        <f t="shared" si="57"/>
        <v>11</v>
      </c>
      <c r="O1807" s="7" t="str">
        <f>IF(N1807="","",VLOOKUP(N1807,Mestre!$B$2:$C$13,2,FALSE))</f>
        <v>Trimestre 4</v>
      </c>
      <c r="R1807"/>
      <c r="S1807"/>
      <c r="T1807"/>
    </row>
    <row r="1808" spans="3:20" ht="15" x14ac:dyDescent="0.25">
      <c r="C1808" s="8" t="s">
        <v>2126</v>
      </c>
      <c r="D1808" s="9">
        <v>93</v>
      </c>
      <c r="F1808" s="10">
        <v>43796</v>
      </c>
      <c r="G1808" s="11">
        <v>1035</v>
      </c>
      <c r="H1808" s="11">
        <v>217.35</v>
      </c>
      <c r="K1808" s="11">
        <v>1252.3499999999999</v>
      </c>
      <c r="L1808" s="11" t="s">
        <v>1154</v>
      </c>
      <c r="M1808" s="7" t="str">
        <f t="shared" si="56"/>
        <v>MANOLO ROVIRA SL</v>
      </c>
      <c r="N1808" s="12">
        <f t="shared" si="57"/>
        <v>11</v>
      </c>
      <c r="O1808" s="7" t="str">
        <f>IF(N1808="","",VLOOKUP(N1808,Mestre!$B$2:$C$13,2,FALSE))</f>
        <v>Trimestre 4</v>
      </c>
      <c r="R1808"/>
      <c r="S1808"/>
      <c r="T1808"/>
    </row>
    <row r="1809" spans="3:20" ht="15" x14ac:dyDescent="0.25">
      <c r="C1809" s="8" t="s">
        <v>1835</v>
      </c>
      <c r="D1809" s="9" t="s">
        <v>1664</v>
      </c>
      <c r="F1809" s="10">
        <v>43790</v>
      </c>
      <c r="G1809" s="11">
        <v>488.24</v>
      </c>
      <c r="H1809" s="11">
        <v>102.53</v>
      </c>
      <c r="K1809" s="11">
        <v>590.77</v>
      </c>
      <c r="L1809" s="11" t="s">
        <v>445</v>
      </c>
      <c r="M1809" s="7" t="str">
        <f t="shared" si="56"/>
        <v>VODAFONE ESPAÑA, SAU</v>
      </c>
      <c r="N1809" s="12">
        <f t="shared" si="57"/>
        <v>11</v>
      </c>
      <c r="O1809" s="7" t="str">
        <f>IF(N1809="","",VLOOKUP(N1809,Mestre!$B$2:$C$13,2,FALSE))</f>
        <v>Trimestre 4</v>
      </c>
      <c r="R1809"/>
      <c r="S1809"/>
      <c r="T1809"/>
    </row>
    <row r="1810" spans="3:20" ht="15" x14ac:dyDescent="0.25">
      <c r="C1810" s="8" t="s">
        <v>1846</v>
      </c>
      <c r="D1810" s="9" t="s">
        <v>1667</v>
      </c>
      <c r="F1810" s="10">
        <v>43796</v>
      </c>
      <c r="G1810" s="11">
        <v>214.68</v>
      </c>
      <c r="H1810" s="11">
        <v>45.08</v>
      </c>
      <c r="K1810" s="11">
        <v>259.76</v>
      </c>
      <c r="L1810" s="11" t="s">
        <v>1506</v>
      </c>
      <c r="M1810" s="7" t="str">
        <f t="shared" si="56"/>
        <v>ENDESA ENERGIA,SAU</v>
      </c>
      <c r="N1810" s="12">
        <f t="shared" si="57"/>
        <v>11</v>
      </c>
      <c r="O1810" s="7" t="str">
        <f>IF(N1810="","",VLOOKUP(N1810,Mestre!$B$2:$C$13,2,FALSE))</f>
        <v>Trimestre 4</v>
      </c>
      <c r="R1810"/>
      <c r="S1810"/>
      <c r="T1810"/>
    </row>
    <row r="1811" spans="3:20" ht="15" x14ac:dyDescent="0.25">
      <c r="C1811" s="8" t="s">
        <v>1846</v>
      </c>
      <c r="D1811" s="9" t="s">
        <v>1666</v>
      </c>
      <c r="F1811" s="10">
        <v>43796</v>
      </c>
      <c r="G1811" s="11">
        <v>209.86</v>
      </c>
      <c r="H1811" s="11">
        <v>44.07</v>
      </c>
      <c r="K1811" s="11">
        <v>253.93</v>
      </c>
      <c r="L1811" s="11" t="s">
        <v>1506</v>
      </c>
      <c r="M1811" s="7" t="str">
        <f t="shared" si="56"/>
        <v>ENDESA ENERGIA,SAU</v>
      </c>
      <c r="N1811" s="12">
        <f t="shared" si="57"/>
        <v>11</v>
      </c>
      <c r="O1811" s="7" t="str">
        <f>IF(N1811="","",VLOOKUP(N1811,Mestre!$B$2:$C$13,2,FALSE))</f>
        <v>Trimestre 4</v>
      </c>
      <c r="R1811"/>
      <c r="S1811"/>
      <c r="T1811"/>
    </row>
    <row r="1812" spans="3:20" ht="15" x14ac:dyDescent="0.25">
      <c r="C1812" s="8" t="s">
        <v>1843</v>
      </c>
      <c r="D1812" s="9" t="s">
        <v>1680</v>
      </c>
      <c r="F1812" s="10">
        <v>43798</v>
      </c>
      <c r="G1812" s="11">
        <v>103.53</v>
      </c>
      <c r="H1812" s="11">
        <v>21.74</v>
      </c>
      <c r="K1812" s="11">
        <v>125.27</v>
      </c>
      <c r="L1812" s="11" t="s">
        <v>1281</v>
      </c>
      <c r="M1812" s="7" t="str">
        <f t="shared" si="56"/>
        <v>COSUIN EQUIPOS DE OFICINA, S.A.</v>
      </c>
      <c r="N1812" s="12">
        <f t="shared" si="57"/>
        <v>11</v>
      </c>
      <c r="O1812" s="7" t="str">
        <f>IF(N1812="","",VLOOKUP(N1812,Mestre!$B$2:$C$13,2,FALSE))</f>
        <v>Trimestre 4</v>
      </c>
      <c r="R1812"/>
      <c r="S1812"/>
      <c r="T1812"/>
    </row>
    <row r="1813" spans="3:20" ht="15" x14ac:dyDescent="0.25">
      <c r="C1813" s="8" t="s">
        <v>1843</v>
      </c>
      <c r="D1813" s="9" t="s">
        <v>1681</v>
      </c>
      <c r="F1813" s="10">
        <v>43798</v>
      </c>
      <c r="G1813" s="11">
        <v>50.01</v>
      </c>
      <c r="H1813" s="11">
        <v>10.5</v>
      </c>
      <c r="K1813" s="11">
        <v>60.51</v>
      </c>
      <c r="L1813" s="11" t="s">
        <v>1281</v>
      </c>
      <c r="M1813" s="7" t="str">
        <f t="shared" si="56"/>
        <v>COSUIN EQUIPOS DE OFICINA, S.A.</v>
      </c>
      <c r="N1813" s="12">
        <f t="shared" si="57"/>
        <v>11</v>
      </c>
      <c r="O1813" s="7" t="str">
        <f>IF(N1813="","",VLOOKUP(N1813,Mestre!$B$2:$C$13,2,FALSE))</f>
        <v>Trimestre 4</v>
      </c>
      <c r="R1813"/>
      <c r="S1813"/>
      <c r="T1813"/>
    </row>
    <row r="1814" spans="3:20" ht="15" x14ac:dyDescent="0.25">
      <c r="C1814" s="8" t="s">
        <v>1843</v>
      </c>
      <c r="D1814" s="9" t="s">
        <v>1679</v>
      </c>
      <c r="F1814" s="10">
        <v>43798</v>
      </c>
      <c r="G1814" s="11">
        <v>73.63</v>
      </c>
      <c r="H1814" s="11">
        <v>15.46</v>
      </c>
      <c r="K1814" s="11">
        <v>89.09</v>
      </c>
      <c r="L1814" s="11" t="s">
        <v>129</v>
      </c>
      <c r="M1814" s="7" t="str">
        <f t="shared" si="56"/>
        <v>COSUIN EQUIPOS DE OFICINA, S.A.</v>
      </c>
      <c r="N1814" s="12">
        <f t="shared" si="57"/>
        <v>11</v>
      </c>
      <c r="O1814" s="7" t="str">
        <f>IF(N1814="","",VLOOKUP(N1814,Mestre!$B$2:$C$13,2,FALSE))</f>
        <v>Trimestre 4</v>
      </c>
      <c r="R1814"/>
      <c r="S1814"/>
      <c r="T1814"/>
    </row>
    <row r="1815" spans="3:20" ht="15" x14ac:dyDescent="0.25">
      <c r="C1815" s="8" t="s">
        <v>1843</v>
      </c>
      <c r="D1815" s="9" t="s">
        <v>1678</v>
      </c>
      <c r="F1815" s="10">
        <v>43798</v>
      </c>
      <c r="G1815" s="11">
        <v>61.74</v>
      </c>
      <c r="H1815" s="11">
        <v>12.97</v>
      </c>
      <c r="K1815" s="11">
        <v>74.709999999999994</v>
      </c>
      <c r="L1815" s="11" t="s">
        <v>129</v>
      </c>
      <c r="M1815" s="7" t="str">
        <f t="shared" si="56"/>
        <v>COSUIN EQUIPOS DE OFICINA, S.A.</v>
      </c>
      <c r="N1815" s="12">
        <f t="shared" si="57"/>
        <v>11</v>
      </c>
      <c r="O1815" s="7" t="str">
        <f>IF(N1815="","",VLOOKUP(N1815,Mestre!$B$2:$C$13,2,FALSE))</f>
        <v>Trimestre 4</v>
      </c>
      <c r="R1815"/>
      <c r="S1815"/>
      <c r="T1815"/>
    </row>
    <row r="1816" spans="3:20" ht="15" x14ac:dyDescent="0.25">
      <c r="C1816" s="8" t="s">
        <v>1843</v>
      </c>
      <c r="D1816" s="9" t="s">
        <v>1676</v>
      </c>
      <c r="F1816" s="10">
        <v>43798</v>
      </c>
      <c r="G1816" s="11">
        <v>50.63</v>
      </c>
      <c r="H1816" s="11">
        <v>10.63</v>
      </c>
      <c r="K1816" s="11">
        <v>61.26</v>
      </c>
      <c r="L1816" s="11" t="s">
        <v>129</v>
      </c>
      <c r="M1816" s="7" t="str">
        <f t="shared" si="56"/>
        <v>COSUIN EQUIPOS DE OFICINA, S.A.</v>
      </c>
      <c r="N1816" s="12">
        <f t="shared" si="57"/>
        <v>11</v>
      </c>
      <c r="O1816" s="7" t="str">
        <f>IF(N1816="","",VLOOKUP(N1816,Mestre!$B$2:$C$13,2,FALSE))</f>
        <v>Trimestre 4</v>
      </c>
      <c r="R1816"/>
      <c r="S1816"/>
      <c r="T1816"/>
    </row>
    <row r="1817" spans="3:20" ht="15" x14ac:dyDescent="0.25">
      <c r="C1817" s="8" t="s">
        <v>1843</v>
      </c>
      <c r="D1817" s="9" t="s">
        <v>1682</v>
      </c>
      <c r="F1817" s="10">
        <v>43798</v>
      </c>
      <c r="G1817" s="11">
        <v>62.98</v>
      </c>
      <c r="H1817" s="11">
        <v>13.23</v>
      </c>
      <c r="K1817" s="11">
        <v>76.209999999999994</v>
      </c>
      <c r="L1817" s="11" t="s">
        <v>1201</v>
      </c>
      <c r="M1817" s="7" t="str">
        <f t="shared" si="56"/>
        <v>COSUIN EQUIPOS DE OFICINA, S.A.</v>
      </c>
      <c r="N1817" s="12">
        <f t="shared" si="57"/>
        <v>11</v>
      </c>
      <c r="O1817" s="7" t="str">
        <f>IF(N1817="","",VLOOKUP(N1817,Mestre!$B$2:$C$13,2,FALSE))</f>
        <v>Trimestre 4</v>
      </c>
      <c r="R1817"/>
      <c r="S1817"/>
      <c r="T1817"/>
    </row>
    <row r="1818" spans="3:20" ht="15" x14ac:dyDescent="0.25">
      <c r="C1818" s="8" t="s">
        <v>1843</v>
      </c>
      <c r="D1818" s="9" t="s">
        <v>1675</v>
      </c>
      <c r="F1818" s="10">
        <v>43798</v>
      </c>
      <c r="G1818" s="11">
        <v>73.63</v>
      </c>
      <c r="H1818" s="11">
        <v>15.46</v>
      </c>
      <c r="K1818" s="11">
        <v>89.09</v>
      </c>
      <c r="L1818" s="11" t="s">
        <v>129</v>
      </c>
      <c r="M1818" s="7" t="str">
        <f t="shared" si="56"/>
        <v>COSUIN EQUIPOS DE OFICINA, S.A.</v>
      </c>
      <c r="N1818" s="12">
        <f t="shared" si="57"/>
        <v>11</v>
      </c>
      <c r="O1818" s="7" t="str">
        <f>IF(N1818="","",VLOOKUP(N1818,Mestre!$B$2:$C$13,2,FALSE))</f>
        <v>Trimestre 4</v>
      </c>
      <c r="R1818"/>
      <c r="S1818"/>
      <c r="T1818"/>
    </row>
    <row r="1819" spans="3:20" ht="15" x14ac:dyDescent="0.25">
      <c r="C1819" s="8" t="s">
        <v>1843</v>
      </c>
      <c r="D1819" s="9" t="s">
        <v>1677</v>
      </c>
      <c r="F1819" s="10">
        <v>43798</v>
      </c>
      <c r="G1819" s="11">
        <v>73.63</v>
      </c>
      <c r="H1819" s="11">
        <v>15.46</v>
      </c>
      <c r="K1819" s="11">
        <v>89.09</v>
      </c>
      <c r="L1819" s="11" t="s">
        <v>129</v>
      </c>
      <c r="M1819" s="7" t="str">
        <f t="shared" si="56"/>
        <v>COSUIN EQUIPOS DE OFICINA, S.A.</v>
      </c>
      <c r="N1819" s="12">
        <f t="shared" si="57"/>
        <v>11</v>
      </c>
      <c r="O1819" s="7" t="str">
        <f>IF(N1819="","",VLOOKUP(N1819,Mestre!$B$2:$C$13,2,FALSE))</f>
        <v>Trimestre 4</v>
      </c>
      <c r="R1819"/>
      <c r="S1819"/>
      <c r="T1819"/>
    </row>
    <row r="1820" spans="3:20" ht="15" x14ac:dyDescent="0.25">
      <c r="C1820" s="8" t="s">
        <v>1843</v>
      </c>
      <c r="D1820" s="9" t="s">
        <v>1674</v>
      </c>
      <c r="F1820" s="10">
        <v>43798</v>
      </c>
      <c r="G1820" s="11">
        <v>32.22</v>
      </c>
      <c r="H1820" s="11">
        <v>6.77</v>
      </c>
      <c r="K1820" s="11">
        <v>38.99</v>
      </c>
      <c r="L1820" s="11" t="s">
        <v>1201</v>
      </c>
      <c r="M1820" s="7" t="str">
        <f t="shared" si="56"/>
        <v>COSUIN EQUIPOS DE OFICINA, S.A.</v>
      </c>
      <c r="N1820" s="12">
        <f t="shared" si="57"/>
        <v>11</v>
      </c>
      <c r="O1820" s="7" t="str">
        <f>IF(N1820="","",VLOOKUP(N1820,Mestre!$B$2:$C$13,2,FALSE))</f>
        <v>Trimestre 4</v>
      </c>
      <c r="R1820"/>
      <c r="S1820"/>
      <c r="T1820"/>
    </row>
    <row r="1821" spans="3:20" ht="15" x14ac:dyDescent="0.25">
      <c r="C1821" s="8" t="s">
        <v>1843</v>
      </c>
      <c r="D1821" s="9" t="s">
        <v>1673</v>
      </c>
      <c r="F1821" s="10">
        <v>43798</v>
      </c>
      <c r="G1821" s="11">
        <v>45.98</v>
      </c>
      <c r="H1821" s="11">
        <v>9.66</v>
      </c>
      <c r="K1821" s="11">
        <v>55.64</v>
      </c>
      <c r="L1821" s="11" t="s">
        <v>1201</v>
      </c>
      <c r="M1821" s="7" t="str">
        <f t="shared" si="56"/>
        <v>COSUIN EQUIPOS DE OFICINA, S.A.</v>
      </c>
      <c r="N1821" s="12">
        <f t="shared" si="57"/>
        <v>11</v>
      </c>
      <c r="O1821" s="7" t="str">
        <f>IF(N1821="","",VLOOKUP(N1821,Mestre!$B$2:$C$13,2,FALSE))</f>
        <v>Trimestre 4</v>
      </c>
      <c r="R1821"/>
      <c r="S1821"/>
      <c r="T1821"/>
    </row>
    <row r="1822" spans="3:20" ht="15" x14ac:dyDescent="0.25">
      <c r="C1822" s="8" t="s">
        <v>1843</v>
      </c>
      <c r="D1822" s="9" t="s">
        <v>1670</v>
      </c>
      <c r="F1822" s="10">
        <v>43798</v>
      </c>
      <c r="G1822" s="11">
        <v>220.89</v>
      </c>
      <c r="H1822" s="11">
        <v>46.39</v>
      </c>
      <c r="K1822" s="11">
        <v>267.27999999999997</v>
      </c>
      <c r="L1822" s="11" t="s">
        <v>127</v>
      </c>
      <c r="M1822" s="7" t="str">
        <f t="shared" si="56"/>
        <v>COSUIN EQUIPOS DE OFICINA, S.A.</v>
      </c>
      <c r="N1822" s="12">
        <f t="shared" si="57"/>
        <v>11</v>
      </c>
      <c r="O1822" s="7" t="str">
        <f>IF(N1822="","",VLOOKUP(N1822,Mestre!$B$2:$C$13,2,FALSE))</f>
        <v>Trimestre 4</v>
      </c>
      <c r="R1822"/>
      <c r="S1822"/>
      <c r="T1822"/>
    </row>
    <row r="1823" spans="3:20" ht="15" x14ac:dyDescent="0.25">
      <c r="C1823" s="8" t="s">
        <v>1843</v>
      </c>
      <c r="D1823" s="9" t="s">
        <v>1672</v>
      </c>
      <c r="F1823" s="10">
        <v>43798</v>
      </c>
      <c r="G1823" s="11">
        <v>146.18</v>
      </c>
      <c r="H1823" s="11">
        <v>30.7</v>
      </c>
      <c r="K1823" s="11">
        <v>176.88</v>
      </c>
      <c r="L1823" s="11" t="s">
        <v>1201</v>
      </c>
      <c r="M1823" s="7" t="str">
        <f t="shared" si="56"/>
        <v>COSUIN EQUIPOS DE OFICINA, S.A.</v>
      </c>
      <c r="N1823" s="12">
        <f t="shared" si="57"/>
        <v>11</v>
      </c>
      <c r="O1823" s="7" t="str">
        <f>IF(N1823="","",VLOOKUP(N1823,Mestre!$B$2:$C$13,2,FALSE))</f>
        <v>Trimestre 4</v>
      </c>
      <c r="R1823"/>
      <c r="S1823"/>
      <c r="T1823"/>
    </row>
    <row r="1824" spans="3:20" ht="15" x14ac:dyDescent="0.25">
      <c r="C1824" s="8" t="s">
        <v>1843</v>
      </c>
      <c r="D1824" s="9" t="s">
        <v>1671</v>
      </c>
      <c r="F1824" s="10">
        <v>43798</v>
      </c>
      <c r="G1824" s="11">
        <v>53.04</v>
      </c>
      <c r="H1824" s="11">
        <v>11.14</v>
      </c>
      <c r="K1824" s="11">
        <v>64.180000000000007</v>
      </c>
      <c r="L1824" s="11" t="s">
        <v>1201</v>
      </c>
      <c r="M1824" s="7" t="str">
        <f t="shared" si="56"/>
        <v>COSUIN EQUIPOS DE OFICINA, S.A.</v>
      </c>
      <c r="N1824" s="12">
        <f t="shared" si="57"/>
        <v>11</v>
      </c>
      <c r="O1824" s="7" t="str">
        <f>IF(N1824="","",VLOOKUP(N1824,Mestre!$B$2:$C$13,2,FALSE))</f>
        <v>Trimestre 4</v>
      </c>
      <c r="R1824"/>
      <c r="S1824"/>
      <c r="T1824"/>
    </row>
    <row r="1825" spans="3:20" ht="15" x14ac:dyDescent="0.25">
      <c r="C1825" s="8" t="s">
        <v>1839</v>
      </c>
      <c r="D1825" s="9">
        <v>20198005779</v>
      </c>
      <c r="F1825" s="10">
        <v>43797</v>
      </c>
      <c r="G1825" s="11">
        <v>84.48</v>
      </c>
      <c r="H1825" s="11">
        <v>3.42</v>
      </c>
      <c r="K1825" s="11">
        <v>87.9</v>
      </c>
      <c r="L1825" s="11" t="s">
        <v>1668</v>
      </c>
      <c r="M1825" s="7" t="str">
        <f t="shared" si="56"/>
        <v>AIGUES DE BARCELONA ,S.A.</v>
      </c>
      <c r="N1825" s="12">
        <f t="shared" si="57"/>
        <v>11</v>
      </c>
      <c r="O1825" s="7" t="str">
        <f>IF(N1825="","",VLOOKUP(N1825,Mestre!$B$2:$C$13,2,FALSE))</f>
        <v>Trimestre 4</v>
      </c>
      <c r="R1825"/>
      <c r="S1825"/>
      <c r="T1825"/>
    </row>
    <row r="1826" spans="3:20" ht="15" x14ac:dyDescent="0.25">
      <c r="C1826" s="8" t="s">
        <v>1839</v>
      </c>
      <c r="D1826" s="9">
        <v>20198005769</v>
      </c>
      <c r="F1826" s="10">
        <v>43797</v>
      </c>
      <c r="G1826" s="11">
        <v>69.510000000000005</v>
      </c>
      <c r="H1826" s="11">
        <v>3.6</v>
      </c>
      <c r="K1826" s="11">
        <v>73.11</v>
      </c>
      <c r="L1826" s="11" t="s">
        <v>1668</v>
      </c>
      <c r="M1826" s="7" t="str">
        <f t="shared" si="56"/>
        <v>AIGUES DE BARCELONA ,S.A.</v>
      </c>
      <c r="N1826" s="12">
        <f t="shared" si="57"/>
        <v>11</v>
      </c>
      <c r="O1826" s="7" t="str">
        <f>IF(N1826="","",VLOOKUP(N1826,Mestre!$B$2:$C$13,2,FALSE))</f>
        <v>Trimestre 4</v>
      </c>
      <c r="R1826"/>
      <c r="S1826"/>
      <c r="T1826"/>
    </row>
    <row r="1827" spans="3:20" ht="15" x14ac:dyDescent="0.25">
      <c r="C1827" s="8" t="s">
        <v>1839</v>
      </c>
      <c r="D1827" s="9">
        <v>20198005767</v>
      </c>
      <c r="F1827" s="10">
        <v>43797</v>
      </c>
      <c r="G1827" s="11">
        <v>89.84</v>
      </c>
      <c r="H1827" s="11">
        <v>3.96</v>
      </c>
      <c r="K1827" s="11">
        <v>93.8</v>
      </c>
      <c r="L1827" s="11" t="s">
        <v>1668</v>
      </c>
      <c r="M1827" s="7" t="str">
        <f t="shared" si="56"/>
        <v>AIGUES DE BARCELONA ,S.A.</v>
      </c>
      <c r="N1827" s="12">
        <f t="shared" si="57"/>
        <v>11</v>
      </c>
      <c r="O1827" s="7" t="str">
        <f>IF(N1827="","",VLOOKUP(N1827,Mestre!$B$2:$C$13,2,FALSE))</f>
        <v>Trimestre 4</v>
      </c>
      <c r="R1827"/>
      <c r="S1827"/>
      <c r="T1827"/>
    </row>
    <row r="1828" spans="3:20" ht="15" x14ac:dyDescent="0.25">
      <c r="C1828" s="8" t="s">
        <v>1839</v>
      </c>
      <c r="D1828" s="9">
        <v>20198005768</v>
      </c>
      <c r="F1828" s="10">
        <v>43797</v>
      </c>
      <c r="G1828" s="11">
        <v>70.400000000000006</v>
      </c>
      <c r="H1828" s="11">
        <v>3.69</v>
      </c>
      <c r="K1828" s="11">
        <v>74.09</v>
      </c>
      <c r="L1828" s="11" t="s">
        <v>1668</v>
      </c>
      <c r="M1828" s="7" t="str">
        <f t="shared" si="56"/>
        <v>AIGUES DE BARCELONA ,S.A.</v>
      </c>
      <c r="N1828" s="12">
        <f t="shared" si="57"/>
        <v>11</v>
      </c>
      <c r="O1828" s="7" t="str">
        <f>IF(N1828="","",VLOOKUP(N1828,Mestre!$B$2:$C$13,2,FALSE))</f>
        <v>Trimestre 4</v>
      </c>
      <c r="R1828"/>
      <c r="S1828"/>
      <c r="T1828"/>
    </row>
    <row r="1829" spans="3:20" ht="15" x14ac:dyDescent="0.25">
      <c r="C1829" s="8" t="s">
        <v>1852</v>
      </c>
      <c r="D1829" s="9">
        <v>11689</v>
      </c>
      <c r="F1829" s="10">
        <v>43769</v>
      </c>
      <c r="G1829" s="11">
        <v>848</v>
      </c>
      <c r="H1829" s="11">
        <v>178.08</v>
      </c>
      <c r="K1829" s="11">
        <v>1026.08</v>
      </c>
      <c r="L1829" s="11" t="s">
        <v>1663</v>
      </c>
      <c r="M1829" s="7" t="str">
        <f t="shared" si="56"/>
        <v>HIGIENE I PROTECCIO, S.L.</v>
      </c>
      <c r="N1829" s="12">
        <f t="shared" si="57"/>
        <v>10</v>
      </c>
      <c r="O1829" s="7" t="str">
        <f>IF(N1829="","",VLOOKUP(N1829,Mestre!$B$2:$C$13,2,FALSE))</f>
        <v>Trimestre 4</v>
      </c>
      <c r="R1829"/>
      <c r="S1829"/>
      <c r="T1829"/>
    </row>
    <row r="1830" spans="3:20" ht="15" x14ac:dyDescent="0.25">
      <c r="C1830" s="8" t="s">
        <v>1858</v>
      </c>
      <c r="D1830" s="9">
        <v>720</v>
      </c>
      <c r="F1830" s="10">
        <v>43797</v>
      </c>
      <c r="G1830" s="11">
        <v>358.27</v>
      </c>
      <c r="H1830" s="11">
        <v>75.239999999999995</v>
      </c>
      <c r="K1830" s="11">
        <v>433.51</v>
      </c>
      <c r="L1830" s="11" t="s">
        <v>1216</v>
      </c>
      <c r="M1830" s="7" t="str">
        <f t="shared" si="56"/>
        <v>INTEGRAL DE MAQUINARIA &amp; TALLER SL</v>
      </c>
      <c r="N1830" s="12">
        <f t="shared" si="57"/>
        <v>11</v>
      </c>
      <c r="O1830" s="7" t="str">
        <f>IF(N1830="","",VLOOKUP(N1830,Mestre!$B$2:$C$13,2,FALSE))</f>
        <v>Trimestre 4</v>
      </c>
      <c r="R1830"/>
      <c r="S1830"/>
      <c r="T1830"/>
    </row>
    <row r="1831" spans="3:20" ht="15" x14ac:dyDescent="0.25">
      <c r="C1831" s="8" t="s">
        <v>1881</v>
      </c>
      <c r="D1831" s="9">
        <v>102815</v>
      </c>
      <c r="F1831" s="10">
        <v>43797</v>
      </c>
      <c r="G1831" s="11">
        <v>106.02</v>
      </c>
      <c r="H1831" s="11">
        <v>22.26</v>
      </c>
      <c r="K1831" s="11">
        <v>128.28</v>
      </c>
      <c r="L1831" s="11" t="s">
        <v>78</v>
      </c>
      <c r="M1831" s="7" t="str">
        <f t="shared" si="56"/>
        <v>RECANVIS BRUGUES MOTOR, S.L.</v>
      </c>
      <c r="N1831" s="12">
        <f t="shared" si="57"/>
        <v>11</v>
      </c>
      <c r="O1831" s="7" t="str">
        <f>IF(N1831="","",VLOOKUP(N1831,Mestre!$B$2:$C$13,2,FALSE))</f>
        <v>Trimestre 4</v>
      </c>
      <c r="R1831"/>
      <c r="S1831"/>
      <c r="T1831"/>
    </row>
    <row r="1832" spans="3:20" ht="15" x14ac:dyDescent="0.25">
      <c r="C1832" s="8" t="s">
        <v>1901</v>
      </c>
      <c r="D1832" s="9">
        <v>1654</v>
      </c>
      <c r="F1832" s="10">
        <v>43767</v>
      </c>
      <c r="G1832" s="11">
        <v>204.12</v>
      </c>
      <c r="H1832" s="11">
        <v>42.87</v>
      </c>
      <c r="K1832" s="11">
        <v>246.99</v>
      </c>
      <c r="L1832" s="11" t="s">
        <v>1685</v>
      </c>
      <c r="M1832" s="7" t="str">
        <f t="shared" si="56"/>
        <v>PERSUMAR, S.L.</v>
      </c>
      <c r="N1832" s="12">
        <f t="shared" si="57"/>
        <v>10</v>
      </c>
      <c r="O1832" s="7" t="str">
        <f>IF(N1832="","",VLOOKUP(N1832,Mestre!$B$2:$C$13,2,FALSE))</f>
        <v>Trimestre 4</v>
      </c>
      <c r="R1832"/>
      <c r="S1832"/>
      <c r="T1832"/>
    </row>
    <row r="1833" spans="3:20" ht="15" x14ac:dyDescent="0.25">
      <c r="C1833" s="8" t="s">
        <v>1956</v>
      </c>
      <c r="D1833" s="9">
        <v>1900526</v>
      </c>
      <c r="F1833" s="10">
        <v>43791</v>
      </c>
      <c r="G1833" s="11">
        <v>800.98</v>
      </c>
      <c r="H1833" s="11">
        <v>168.21</v>
      </c>
      <c r="K1833" s="11">
        <v>969.19</v>
      </c>
      <c r="L1833" s="11" t="s">
        <v>78</v>
      </c>
      <c r="M1833" s="7" t="str">
        <f t="shared" si="56"/>
        <v>COMERCIAL LITHIUMBLEI S.L.</v>
      </c>
      <c r="N1833" s="12">
        <f t="shared" si="57"/>
        <v>11</v>
      </c>
      <c r="O1833" s="7" t="str">
        <f>IF(N1833="","",VLOOKUP(N1833,Mestre!$B$2:$C$13,2,FALSE))</f>
        <v>Trimestre 4</v>
      </c>
      <c r="R1833"/>
      <c r="S1833"/>
      <c r="T1833"/>
    </row>
    <row r="1834" spans="3:20" ht="15" x14ac:dyDescent="0.25">
      <c r="C1834" s="8" t="s">
        <v>2014</v>
      </c>
      <c r="D1834" s="9" t="s">
        <v>1669</v>
      </c>
      <c r="F1834" s="10">
        <v>43783</v>
      </c>
      <c r="G1834" s="11">
        <v>540</v>
      </c>
      <c r="K1834" s="11">
        <v>540</v>
      </c>
      <c r="L1834" s="11" t="s">
        <v>1568</v>
      </c>
      <c r="M1834" s="7" t="str">
        <f t="shared" si="56"/>
        <v>VALORA PREVENCION SL</v>
      </c>
      <c r="N1834" s="12">
        <f t="shared" si="57"/>
        <v>11</v>
      </c>
      <c r="O1834" s="7" t="str">
        <f>IF(N1834="","",VLOOKUP(N1834,Mestre!$B$2:$C$13,2,FALSE))</f>
        <v>Trimestre 4</v>
      </c>
      <c r="R1834"/>
      <c r="S1834"/>
      <c r="T1834"/>
    </row>
    <row r="1835" spans="3:20" ht="15" x14ac:dyDescent="0.25">
      <c r="C1835" s="8" t="s">
        <v>2025</v>
      </c>
      <c r="D1835" s="9">
        <v>70104127</v>
      </c>
      <c r="F1835" s="10">
        <v>43797</v>
      </c>
      <c r="G1835" s="11">
        <v>687</v>
      </c>
      <c r="H1835" s="11">
        <v>144.27000000000001</v>
      </c>
      <c r="K1835" s="11">
        <v>831.27</v>
      </c>
      <c r="L1835" s="11" t="s">
        <v>1239</v>
      </c>
      <c r="M1835" s="7" t="str">
        <f t="shared" si="56"/>
        <v>JUNGHEINRICH DE ESPAÑA SA</v>
      </c>
      <c r="N1835" s="12">
        <f t="shared" si="57"/>
        <v>11</v>
      </c>
      <c r="O1835" s="7" t="str">
        <f>IF(N1835="","",VLOOKUP(N1835,Mestre!$B$2:$C$13,2,FALSE))</f>
        <v>Trimestre 4</v>
      </c>
      <c r="R1835"/>
      <c r="S1835"/>
      <c r="T1835"/>
    </row>
    <row r="1836" spans="3:20" ht="15" x14ac:dyDescent="0.25">
      <c r="C1836" s="8" t="s">
        <v>2110</v>
      </c>
      <c r="D1836" s="9" t="s">
        <v>1683</v>
      </c>
      <c r="F1836" s="10">
        <v>43794</v>
      </c>
      <c r="G1836" s="11">
        <v>190</v>
      </c>
      <c r="H1836" s="11">
        <v>39.9</v>
      </c>
      <c r="J1836" s="11" t="s">
        <v>1925</v>
      </c>
      <c r="K1836" s="11">
        <v>201.4</v>
      </c>
      <c r="L1836" s="11" t="s">
        <v>1684</v>
      </c>
      <c r="M1836" s="7" t="str">
        <f t="shared" si="56"/>
        <v>JESUS ARPON ESCALONA</v>
      </c>
      <c r="N1836" s="12">
        <f t="shared" si="57"/>
        <v>11</v>
      </c>
      <c r="O1836" s="7" t="str">
        <f>IF(N1836="","",VLOOKUP(N1836,Mestre!$B$2:$C$13,2,FALSE))</f>
        <v>Trimestre 4</v>
      </c>
      <c r="R1836"/>
      <c r="S1836"/>
      <c r="T1836"/>
    </row>
    <row r="1837" spans="3:20" ht="15" x14ac:dyDescent="0.25">
      <c r="C1837" s="8" t="s">
        <v>2115</v>
      </c>
      <c r="D1837" s="9">
        <v>43586</v>
      </c>
      <c r="F1837" s="10">
        <v>43783</v>
      </c>
      <c r="G1837" s="11">
        <v>2945</v>
      </c>
      <c r="H1837" s="11">
        <v>618.45000000000005</v>
      </c>
      <c r="K1837" s="11">
        <v>3563.45</v>
      </c>
      <c r="L1837" s="11" t="s">
        <v>1154</v>
      </c>
      <c r="M1837" s="7" t="str">
        <f t="shared" si="56"/>
        <v>FABIAN JEREZ CONTRERAS</v>
      </c>
      <c r="N1837" s="12">
        <f t="shared" si="57"/>
        <v>11</v>
      </c>
      <c r="O1837" s="7" t="str">
        <f>IF(N1837="","",VLOOKUP(N1837,Mestre!$B$2:$C$13,2,FALSE))</f>
        <v>Trimestre 4</v>
      </c>
      <c r="R1837"/>
      <c r="S1837"/>
      <c r="T1837"/>
    </row>
    <row r="1838" spans="3:20" ht="15" x14ac:dyDescent="0.25">
      <c r="C1838" s="8" t="s">
        <v>2043</v>
      </c>
      <c r="D1838" s="9">
        <v>20190255</v>
      </c>
      <c r="F1838" s="10">
        <v>43798</v>
      </c>
      <c r="G1838" s="11">
        <v>195</v>
      </c>
      <c r="H1838" s="11">
        <v>40.950000000000003</v>
      </c>
      <c r="K1838" s="11">
        <v>235.95</v>
      </c>
      <c r="L1838" s="11" t="s">
        <v>96</v>
      </c>
      <c r="M1838" s="7" t="str">
        <f t="shared" si="56"/>
        <v>47 SENDES, S.L.</v>
      </c>
      <c r="N1838" s="12">
        <f t="shared" si="57"/>
        <v>11</v>
      </c>
      <c r="O1838" s="7" t="str">
        <f>IF(N1838="","",VLOOKUP(N1838,Mestre!$B$2:$C$13,2,FALSE))</f>
        <v>Trimestre 4</v>
      </c>
      <c r="R1838"/>
      <c r="S1838"/>
      <c r="T1838"/>
    </row>
    <row r="1839" spans="3:20" ht="15" x14ac:dyDescent="0.25">
      <c r="C1839" s="8" t="s">
        <v>1887</v>
      </c>
      <c r="D1839" s="9">
        <v>5465</v>
      </c>
      <c r="F1839" s="10">
        <v>43799</v>
      </c>
      <c r="G1839" s="11">
        <v>95.17</v>
      </c>
      <c r="H1839" s="11">
        <v>19.989999999999998</v>
      </c>
      <c r="K1839" s="11">
        <v>115.16</v>
      </c>
      <c r="L1839" s="11" t="s">
        <v>1026</v>
      </c>
      <c r="M1839" s="7" t="str">
        <f t="shared" si="56"/>
        <v>WATER FIRE SL</v>
      </c>
      <c r="N1839" s="12">
        <f t="shared" si="57"/>
        <v>11</v>
      </c>
      <c r="O1839" s="7" t="str">
        <f>IF(N1839="","",VLOOKUP(N1839,Mestre!$B$2:$C$13,2,FALSE))</f>
        <v>Trimestre 4</v>
      </c>
      <c r="R1839"/>
      <c r="S1839"/>
      <c r="T1839"/>
    </row>
    <row r="1840" spans="3:20" ht="15" x14ac:dyDescent="0.25">
      <c r="C1840" s="8" t="s">
        <v>1847</v>
      </c>
      <c r="D1840" s="9" t="s">
        <v>1693</v>
      </c>
      <c r="F1840" s="10">
        <v>43773</v>
      </c>
      <c r="G1840" s="11">
        <v>2950</v>
      </c>
      <c r="H1840" s="11">
        <v>619.5</v>
      </c>
      <c r="K1840" s="11">
        <v>3569.5</v>
      </c>
      <c r="L1840" s="11" t="s">
        <v>228</v>
      </c>
      <c r="M1840" s="7" t="str">
        <f t="shared" si="56"/>
        <v>PICH Y ASOCIADOS, S.L.P.</v>
      </c>
      <c r="N1840" s="12">
        <f t="shared" si="57"/>
        <v>11</v>
      </c>
      <c r="O1840" s="7" t="str">
        <f>IF(N1840="","",VLOOKUP(N1840,Mestre!$B$2:$C$13,2,FALSE))</f>
        <v>Trimestre 4</v>
      </c>
      <c r="R1840"/>
      <c r="S1840"/>
      <c r="T1840"/>
    </row>
    <row r="1841" spans="3:20" ht="15" x14ac:dyDescent="0.25">
      <c r="C1841" s="8" t="s">
        <v>1852</v>
      </c>
      <c r="D1841" s="9">
        <v>11760</v>
      </c>
      <c r="F1841" s="10">
        <v>43798</v>
      </c>
      <c r="G1841" s="11">
        <v>50.4</v>
      </c>
      <c r="H1841" s="11">
        <v>10.58</v>
      </c>
      <c r="K1841" s="11">
        <v>60.98</v>
      </c>
      <c r="L1841" s="11" t="s">
        <v>1026</v>
      </c>
      <c r="M1841" s="7" t="str">
        <f t="shared" si="56"/>
        <v>HIGIENE I PROTECCIO, S.L.</v>
      </c>
      <c r="N1841" s="12">
        <f t="shared" si="57"/>
        <v>11</v>
      </c>
      <c r="O1841" s="7" t="str">
        <f>IF(N1841="","",VLOOKUP(N1841,Mestre!$B$2:$C$13,2,FALSE))</f>
        <v>Trimestre 4</v>
      </c>
      <c r="R1841"/>
      <c r="S1841"/>
      <c r="T1841"/>
    </row>
    <row r="1842" spans="3:20" ht="15" x14ac:dyDescent="0.25">
      <c r="C1842" s="8" t="s">
        <v>1852</v>
      </c>
      <c r="D1842" s="9">
        <v>11759</v>
      </c>
      <c r="F1842" s="10">
        <v>43798</v>
      </c>
      <c r="G1842" s="11">
        <v>232.54</v>
      </c>
      <c r="H1842" s="11">
        <v>48.84</v>
      </c>
      <c r="K1842" s="11">
        <v>281.38</v>
      </c>
      <c r="L1842" s="11" t="s">
        <v>1026</v>
      </c>
      <c r="M1842" s="7" t="str">
        <f t="shared" si="56"/>
        <v>HIGIENE I PROTECCIO, S.L.</v>
      </c>
      <c r="N1842" s="12">
        <f t="shared" si="57"/>
        <v>11</v>
      </c>
      <c r="O1842" s="7" t="str">
        <f>IF(N1842="","",VLOOKUP(N1842,Mestre!$B$2:$C$13,2,FALSE))</f>
        <v>Trimestre 4</v>
      </c>
      <c r="R1842"/>
      <c r="S1842"/>
      <c r="T1842"/>
    </row>
    <row r="1843" spans="3:20" ht="15" x14ac:dyDescent="0.25">
      <c r="C1843" s="8" t="s">
        <v>1852</v>
      </c>
      <c r="D1843" s="9">
        <v>11758</v>
      </c>
      <c r="F1843" s="10">
        <v>43798</v>
      </c>
      <c r="G1843" s="11">
        <v>520.79999999999995</v>
      </c>
      <c r="H1843" s="11">
        <v>109.37</v>
      </c>
      <c r="K1843" s="11">
        <v>630.16999999999996</v>
      </c>
      <c r="L1843" s="11" t="s">
        <v>1026</v>
      </c>
      <c r="M1843" s="7" t="str">
        <f t="shared" si="56"/>
        <v>HIGIENE I PROTECCIO, S.L.</v>
      </c>
      <c r="N1843" s="12">
        <f t="shared" si="57"/>
        <v>11</v>
      </c>
      <c r="O1843" s="7" t="str">
        <f>IF(N1843="","",VLOOKUP(N1843,Mestre!$B$2:$C$13,2,FALSE))</f>
        <v>Trimestre 4</v>
      </c>
      <c r="R1843"/>
      <c r="S1843"/>
      <c r="T1843"/>
    </row>
    <row r="1844" spans="3:20" ht="15" x14ac:dyDescent="0.25">
      <c r="C1844" s="8" t="s">
        <v>1853</v>
      </c>
      <c r="D1844" s="9" t="s">
        <v>1665</v>
      </c>
      <c r="F1844" s="10">
        <v>43799</v>
      </c>
      <c r="G1844" s="11">
        <v>125.8</v>
      </c>
      <c r="H1844" s="11">
        <v>26.42</v>
      </c>
      <c r="K1844" s="11">
        <v>152.22</v>
      </c>
      <c r="L1844" s="11" t="s">
        <v>78</v>
      </c>
      <c r="M1844" s="7" t="str">
        <f t="shared" si="56"/>
        <v>FERRETERIA PEPIOL, S.A.</v>
      </c>
      <c r="N1844" s="12">
        <f t="shared" si="57"/>
        <v>11</v>
      </c>
      <c r="O1844" s="7" t="str">
        <f>IF(N1844="","",VLOOKUP(N1844,Mestre!$B$2:$C$13,2,FALSE))</f>
        <v>Trimestre 4</v>
      </c>
      <c r="R1844"/>
      <c r="S1844"/>
      <c r="T1844"/>
    </row>
    <row r="1845" spans="3:20" ht="15" x14ac:dyDescent="0.25">
      <c r="C1845" s="8" t="s">
        <v>1858</v>
      </c>
      <c r="D1845" s="9">
        <v>747</v>
      </c>
      <c r="F1845" s="10">
        <v>43799</v>
      </c>
      <c r="G1845" s="11">
        <v>378.78</v>
      </c>
      <c r="H1845" s="11">
        <v>79.540000000000006</v>
      </c>
      <c r="K1845" s="11">
        <v>458.32</v>
      </c>
      <c r="L1845" s="11" t="s">
        <v>1216</v>
      </c>
      <c r="M1845" s="7" t="str">
        <f t="shared" si="56"/>
        <v>INTEGRAL DE MAQUINARIA &amp; TALLER SL</v>
      </c>
      <c r="N1845" s="12">
        <f t="shared" si="57"/>
        <v>11</v>
      </c>
      <c r="O1845" s="7" t="str">
        <f>IF(N1845="","",VLOOKUP(N1845,Mestre!$B$2:$C$13,2,FALSE))</f>
        <v>Trimestre 4</v>
      </c>
      <c r="R1845"/>
      <c r="S1845"/>
      <c r="T1845"/>
    </row>
    <row r="1846" spans="3:20" ht="15" x14ac:dyDescent="0.25">
      <c r="C1846" s="8" t="s">
        <v>1879</v>
      </c>
      <c r="D1846" s="9">
        <v>191035</v>
      </c>
      <c r="F1846" s="10">
        <v>43798</v>
      </c>
      <c r="G1846" s="11">
        <v>807.03</v>
      </c>
      <c r="H1846" s="11">
        <v>169.48</v>
      </c>
      <c r="K1846" s="11">
        <v>976.51</v>
      </c>
      <c r="L1846" s="11" t="s">
        <v>1216</v>
      </c>
      <c r="M1846" s="7" t="str">
        <f t="shared" si="56"/>
        <v>NASER ELECTRONIC SL</v>
      </c>
      <c r="N1846" s="12">
        <f t="shared" si="57"/>
        <v>11</v>
      </c>
      <c r="O1846" s="7" t="str">
        <f>IF(N1846="","",VLOOKUP(N1846,Mestre!$B$2:$C$13,2,FALSE))</f>
        <v>Trimestre 4</v>
      </c>
      <c r="R1846"/>
      <c r="S1846"/>
      <c r="T1846"/>
    </row>
    <row r="1847" spans="3:20" ht="15" x14ac:dyDescent="0.25">
      <c r="C1847" s="8" t="s">
        <v>1865</v>
      </c>
      <c r="D1847" s="9">
        <v>190785</v>
      </c>
      <c r="F1847" s="10">
        <v>43775</v>
      </c>
      <c r="G1847" s="11">
        <v>1474.42</v>
      </c>
      <c r="H1847" s="11">
        <v>309.63</v>
      </c>
      <c r="K1847" s="11">
        <v>1784.05</v>
      </c>
      <c r="L1847" s="11" t="s">
        <v>78</v>
      </c>
      <c r="M1847" s="7" t="str">
        <f t="shared" si="56"/>
        <v>SICAL SL</v>
      </c>
      <c r="N1847" s="12">
        <f t="shared" si="57"/>
        <v>11</v>
      </c>
      <c r="O1847" s="7" t="str">
        <f>IF(N1847="","",VLOOKUP(N1847,Mestre!$B$2:$C$13,2,FALSE))</f>
        <v>Trimestre 4</v>
      </c>
      <c r="R1847"/>
      <c r="S1847"/>
      <c r="T1847"/>
    </row>
    <row r="1848" spans="3:20" ht="15" x14ac:dyDescent="0.25">
      <c r="C1848" s="8" t="s">
        <v>1876</v>
      </c>
      <c r="D1848" s="9">
        <v>19003927</v>
      </c>
      <c r="F1848" s="10">
        <v>43799</v>
      </c>
      <c r="G1848" s="11">
        <v>144.97999999999999</v>
      </c>
      <c r="H1848" s="11">
        <v>30.45</v>
      </c>
      <c r="K1848" s="11">
        <v>175.43</v>
      </c>
      <c r="L1848" s="11" t="s">
        <v>78</v>
      </c>
      <c r="M1848" s="7" t="str">
        <f t="shared" si="56"/>
        <v>GRAU, MAQUINARIA I SERVEI INTEGRAL, S.A.</v>
      </c>
      <c r="N1848" s="12">
        <f t="shared" si="57"/>
        <v>11</v>
      </c>
      <c r="O1848" s="7" t="str">
        <f>IF(N1848="","",VLOOKUP(N1848,Mestre!$B$2:$C$13,2,FALSE))</f>
        <v>Trimestre 4</v>
      </c>
      <c r="R1848"/>
      <c r="S1848"/>
      <c r="T1848"/>
    </row>
    <row r="1849" spans="3:20" ht="15" x14ac:dyDescent="0.25">
      <c r="C1849" s="8" t="s">
        <v>1877</v>
      </c>
      <c r="D1849" s="9">
        <v>197729</v>
      </c>
      <c r="F1849" s="10">
        <v>43799</v>
      </c>
      <c r="G1849" s="11">
        <v>1281.76</v>
      </c>
      <c r="H1849" s="11">
        <v>269.17</v>
      </c>
      <c r="K1849" s="11">
        <v>1550.93</v>
      </c>
      <c r="L1849" s="11" t="s">
        <v>78</v>
      </c>
      <c r="M1849" s="7" t="str">
        <f t="shared" si="56"/>
        <v>CIPRIANO VILLARES CEREZO</v>
      </c>
      <c r="N1849" s="12">
        <f t="shared" si="57"/>
        <v>11</v>
      </c>
      <c r="O1849" s="7" t="str">
        <f>IF(N1849="","",VLOOKUP(N1849,Mestre!$B$2:$C$13,2,FALSE))</f>
        <v>Trimestre 4</v>
      </c>
      <c r="R1849"/>
      <c r="S1849"/>
      <c r="T1849"/>
    </row>
    <row r="1850" spans="3:20" ht="15" x14ac:dyDescent="0.25">
      <c r="C1850" s="8" t="s">
        <v>1882</v>
      </c>
      <c r="D1850" s="9">
        <v>175565</v>
      </c>
      <c r="F1850" s="10">
        <v>43799</v>
      </c>
      <c r="G1850" s="11">
        <v>203.04</v>
      </c>
      <c r="H1850" s="11">
        <v>42.64</v>
      </c>
      <c r="K1850" s="11">
        <v>245.68</v>
      </c>
      <c r="L1850" s="11" t="s">
        <v>101</v>
      </c>
      <c r="M1850" s="7" t="str">
        <f t="shared" si="56"/>
        <v>NEUMATICOS SOLEDAD, S.L.</v>
      </c>
      <c r="N1850" s="12">
        <f t="shared" si="57"/>
        <v>11</v>
      </c>
      <c r="O1850" s="7" t="str">
        <f>IF(N1850="","",VLOOKUP(N1850,Mestre!$B$2:$C$13,2,FALSE))</f>
        <v>Trimestre 4</v>
      </c>
      <c r="R1850"/>
      <c r="S1850"/>
      <c r="T1850"/>
    </row>
    <row r="1851" spans="3:20" ht="15" x14ac:dyDescent="0.25">
      <c r="C1851" s="8" t="s">
        <v>1878</v>
      </c>
      <c r="D1851" s="9">
        <v>20162</v>
      </c>
      <c r="F1851" s="10">
        <v>43799</v>
      </c>
      <c r="G1851" s="11">
        <v>244.89</v>
      </c>
      <c r="H1851" s="11">
        <v>51.43</v>
      </c>
      <c r="K1851" s="11">
        <v>296.32</v>
      </c>
      <c r="L1851" s="11" t="s">
        <v>78</v>
      </c>
      <c r="M1851" s="7" t="str">
        <f t="shared" si="56"/>
        <v>MARQUIFREN SL</v>
      </c>
      <c r="N1851" s="12">
        <f t="shared" si="57"/>
        <v>11</v>
      </c>
      <c r="O1851" s="7" t="str">
        <f>IF(N1851="","",VLOOKUP(N1851,Mestre!$B$2:$C$13,2,FALSE))</f>
        <v>Trimestre 4</v>
      </c>
      <c r="R1851"/>
      <c r="S1851"/>
      <c r="T1851"/>
    </row>
    <row r="1852" spans="3:20" ht="15" x14ac:dyDescent="0.25">
      <c r="C1852" s="8" t="s">
        <v>1895</v>
      </c>
      <c r="D1852" s="9" t="s">
        <v>1686</v>
      </c>
      <c r="F1852" s="10">
        <v>43799</v>
      </c>
      <c r="G1852" s="11">
        <v>54.9</v>
      </c>
      <c r="H1852" s="11">
        <v>11.53</v>
      </c>
      <c r="K1852" s="11">
        <v>66.430000000000007</v>
      </c>
      <c r="L1852" s="11" t="s">
        <v>78</v>
      </c>
      <c r="M1852" s="7" t="str">
        <f t="shared" si="56"/>
        <v>GEESINKNORBA SPAIN SLU</v>
      </c>
      <c r="N1852" s="12">
        <f t="shared" si="57"/>
        <v>11</v>
      </c>
      <c r="O1852" s="7" t="str">
        <f>IF(N1852="","",VLOOKUP(N1852,Mestre!$B$2:$C$13,2,FALSE))</f>
        <v>Trimestre 4</v>
      </c>
      <c r="R1852"/>
      <c r="S1852"/>
      <c r="T1852"/>
    </row>
    <row r="1853" spans="3:20" ht="15" x14ac:dyDescent="0.25">
      <c r="C1853" s="8" t="s">
        <v>1899</v>
      </c>
      <c r="D1853" s="9" t="s">
        <v>1694</v>
      </c>
      <c r="F1853" s="10">
        <v>43799</v>
      </c>
      <c r="G1853" s="11">
        <v>262.22000000000003</v>
      </c>
      <c r="H1853" s="11">
        <v>55.07</v>
      </c>
      <c r="K1853" s="11">
        <v>317.29000000000002</v>
      </c>
      <c r="L1853" s="11" t="s">
        <v>160</v>
      </c>
      <c r="M1853" s="7" t="str">
        <f t="shared" si="56"/>
        <v>SOLRED S.A.</v>
      </c>
      <c r="N1853" s="12">
        <f t="shared" si="57"/>
        <v>11</v>
      </c>
      <c r="O1853" s="7" t="str">
        <f>IF(N1853="","",VLOOKUP(N1853,Mestre!$B$2:$C$13,2,FALSE))</f>
        <v>Trimestre 4</v>
      </c>
      <c r="R1853"/>
      <c r="S1853"/>
      <c r="T1853"/>
    </row>
    <row r="1854" spans="3:20" ht="15" x14ac:dyDescent="0.25">
      <c r="C1854" s="8" t="s">
        <v>1907</v>
      </c>
      <c r="D1854" s="9">
        <v>10160229</v>
      </c>
      <c r="F1854" s="10">
        <v>43789</v>
      </c>
      <c r="G1854" s="11">
        <v>56.24</v>
      </c>
      <c r="H1854" s="11">
        <v>11.81</v>
      </c>
      <c r="K1854" s="11">
        <v>68.05</v>
      </c>
      <c r="L1854" s="11" t="s">
        <v>78</v>
      </c>
      <c r="M1854" s="7" t="str">
        <f t="shared" si="56"/>
        <v>INTERSEAL SA</v>
      </c>
      <c r="N1854" s="12">
        <f t="shared" si="57"/>
        <v>11</v>
      </c>
      <c r="O1854" s="7" t="str">
        <f>IF(N1854="","",VLOOKUP(N1854,Mestre!$B$2:$C$13,2,FALSE))</f>
        <v>Trimestre 4</v>
      </c>
      <c r="R1854"/>
      <c r="S1854"/>
      <c r="T1854"/>
    </row>
    <row r="1855" spans="3:20" ht="15" x14ac:dyDescent="0.25">
      <c r="C1855" s="8" t="s">
        <v>1914</v>
      </c>
      <c r="D1855" s="9" t="s">
        <v>1697</v>
      </c>
      <c r="F1855" s="10">
        <v>43769</v>
      </c>
      <c r="G1855" s="11">
        <v>3546.83</v>
      </c>
      <c r="H1855" s="11">
        <v>354.68</v>
      </c>
      <c r="K1855" s="11">
        <v>3901.51</v>
      </c>
      <c r="L1855" s="11" t="s">
        <v>1698</v>
      </c>
      <c r="M1855" s="7" t="str">
        <f t="shared" si="56"/>
        <v>KLINER PROFESIONAL SA</v>
      </c>
      <c r="N1855" s="12">
        <f t="shared" si="57"/>
        <v>10</v>
      </c>
      <c r="O1855" s="7" t="str">
        <f>IF(N1855="","",VLOOKUP(N1855,Mestre!$B$2:$C$13,2,FALSE))</f>
        <v>Trimestre 4</v>
      </c>
      <c r="R1855"/>
      <c r="S1855"/>
      <c r="T1855"/>
    </row>
    <row r="1856" spans="3:20" ht="15" x14ac:dyDescent="0.25">
      <c r="C1856" s="8" t="s">
        <v>1914</v>
      </c>
      <c r="D1856" s="9" t="s">
        <v>1699</v>
      </c>
      <c r="F1856" s="10">
        <v>43769</v>
      </c>
      <c r="G1856" s="11">
        <v>1594.4</v>
      </c>
      <c r="H1856" s="11">
        <v>235.41</v>
      </c>
      <c r="K1856" s="11">
        <v>1829.81</v>
      </c>
      <c r="L1856" s="11" t="s">
        <v>1005</v>
      </c>
      <c r="M1856" s="7" t="str">
        <f t="shared" si="56"/>
        <v>KLINER PROFESIONAL SA</v>
      </c>
      <c r="N1856" s="12">
        <f t="shared" si="57"/>
        <v>10</v>
      </c>
      <c r="O1856" s="7" t="str">
        <f>IF(N1856="","",VLOOKUP(N1856,Mestre!$B$2:$C$13,2,FALSE))</f>
        <v>Trimestre 4</v>
      </c>
      <c r="R1856"/>
      <c r="S1856"/>
      <c r="T1856"/>
    </row>
    <row r="1857" spans="3:20" ht="15" x14ac:dyDescent="0.25">
      <c r="C1857" s="8" t="s">
        <v>1926</v>
      </c>
      <c r="D1857" s="9" t="s">
        <v>1687</v>
      </c>
      <c r="F1857" s="10">
        <v>43788</v>
      </c>
      <c r="G1857" s="11">
        <v>262.38</v>
      </c>
      <c r="H1857" s="11">
        <v>55.1</v>
      </c>
      <c r="K1857" s="11">
        <v>317.48</v>
      </c>
      <c r="L1857" s="11" t="s">
        <v>78</v>
      </c>
      <c r="M1857" s="7" t="str">
        <f t="shared" si="56"/>
        <v>FORCH COMPONENTES PARA TALLER SL</v>
      </c>
      <c r="N1857" s="12">
        <f t="shared" si="57"/>
        <v>11</v>
      </c>
      <c r="O1857" s="7" t="str">
        <f>IF(N1857="","",VLOOKUP(N1857,Mestre!$B$2:$C$13,2,FALSE))</f>
        <v>Trimestre 4</v>
      </c>
      <c r="R1857"/>
      <c r="S1857"/>
      <c r="T1857"/>
    </row>
    <row r="1858" spans="3:20" ht="15" x14ac:dyDescent="0.25">
      <c r="C1858" s="8" t="s">
        <v>1936</v>
      </c>
      <c r="D1858" s="9" t="s">
        <v>1695</v>
      </c>
      <c r="F1858" s="10">
        <v>43798</v>
      </c>
      <c r="G1858" s="11">
        <v>260.52</v>
      </c>
      <c r="H1858" s="11">
        <v>54.71</v>
      </c>
      <c r="K1858" s="11">
        <v>315.23</v>
      </c>
      <c r="L1858" s="11" t="s">
        <v>78</v>
      </c>
      <c r="M1858" s="7" t="str">
        <f t="shared" si="56"/>
        <v>TRASEMISA ADBLUE SL</v>
      </c>
      <c r="N1858" s="12">
        <f t="shared" si="57"/>
        <v>11</v>
      </c>
      <c r="O1858" s="7" t="str">
        <f>IF(N1858="","",VLOOKUP(N1858,Mestre!$B$2:$C$13,2,FALSE))</f>
        <v>Trimestre 4</v>
      </c>
      <c r="R1858"/>
      <c r="S1858"/>
      <c r="T1858"/>
    </row>
    <row r="1859" spans="3:20" ht="15" x14ac:dyDescent="0.25">
      <c r="C1859" s="8" t="s">
        <v>1939</v>
      </c>
      <c r="D1859" s="9">
        <v>28</v>
      </c>
      <c r="F1859" s="10">
        <v>43799</v>
      </c>
      <c r="G1859" s="11">
        <v>500.55</v>
      </c>
      <c r="H1859" s="11">
        <v>105.12</v>
      </c>
      <c r="K1859" s="11">
        <v>605.66999999999996</v>
      </c>
      <c r="L1859" s="11" t="s">
        <v>78</v>
      </c>
      <c r="M1859" s="7" t="str">
        <f t="shared" si="56"/>
        <v>CASTELAO SL</v>
      </c>
      <c r="N1859" s="12">
        <f t="shared" si="57"/>
        <v>11</v>
      </c>
      <c r="O1859" s="7" t="str">
        <f>IF(N1859="","",VLOOKUP(N1859,Mestre!$B$2:$C$13,2,FALSE))</f>
        <v>Trimestre 4</v>
      </c>
      <c r="R1859"/>
      <c r="S1859"/>
      <c r="T1859"/>
    </row>
    <row r="1860" spans="3:20" ht="15" x14ac:dyDescent="0.25">
      <c r="C1860" s="8" t="s">
        <v>1952</v>
      </c>
      <c r="D1860" s="9">
        <v>251</v>
      </c>
      <c r="F1860" s="10">
        <v>43799</v>
      </c>
      <c r="G1860" s="11">
        <v>637.6</v>
      </c>
      <c r="H1860" s="11">
        <v>133.9</v>
      </c>
      <c r="K1860" s="11">
        <v>771.5</v>
      </c>
      <c r="L1860" s="11" t="s">
        <v>436</v>
      </c>
      <c r="M1860" s="7" t="str">
        <f t="shared" si="56"/>
        <v>BOREAL INFORMATION TECHNOLOGY, S.L.</v>
      </c>
      <c r="N1860" s="12">
        <f t="shared" si="57"/>
        <v>11</v>
      </c>
      <c r="O1860" s="7" t="str">
        <f>IF(N1860="","",VLOOKUP(N1860,Mestre!$B$2:$C$13,2,FALSE))</f>
        <v>Trimestre 4</v>
      </c>
      <c r="R1860"/>
      <c r="S1860"/>
      <c r="T1860"/>
    </row>
    <row r="1861" spans="3:20" ht="15" x14ac:dyDescent="0.25">
      <c r="C1861" s="8" t="s">
        <v>1955</v>
      </c>
      <c r="D1861" s="9" t="s">
        <v>1696</v>
      </c>
      <c r="F1861" s="10">
        <v>43799</v>
      </c>
      <c r="G1861" s="11">
        <v>31.86</v>
      </c>
      <c r="H1861" s="11">
        <v>3.19</v>
      </c>
      <c r="K1861" s="11">
        <v>35.049999999999997</v>
      </c>
      <c r="L1861" s="11" t="s">
        <v>166</v>
      </c>
      <c r="M1861" s="7" t="str">
        <f t="shared" si="56"/>
        <v>VIVA AQUA SERVICE SPAIN, S.A.</v>
      </c>
      <c r="N1861" s="12">
        <f t="shared" si="57"/>
        <v>11</v>
      </c>
      <c r="O1861" s="7" t="str">
        <f>IF(N1861="","",VLOOKUP(N1861,Mestre!$B$2:$C$13,2,FALSE))</f>
        <v>Trimestre 4</v>
      </c>
      <c r="R1861"/>
      <c r="S1861"/>
      <c r="T1861"/>
    </row>
    <row r="1862" spans="3:20" ht="15" x14ac:dyDescent="0.25">
      <c r="C1862" s="8" t="s">
        <v>1963</v>
      </c>
      <c r="D1862" s="9">
        <v>122968</v>
      </c>
      <c r="F1862" s="10">
        <v>43799</v>
      </c>
      <c r="G1862" s="11">
        <v>6.5</v>
      </c>
      <c r="H1862" s="11">
        <v>1.37</v>
      </c>
      <c r="K1862" s="11">
        <v>7.87</v>
      </c>
      <c r="L1862" s="11" t="s">
        <v>1026</v>
      </c>
      <c r="M1862" s="7" t="str">
        <f t="shared" si="56"/>
        <v>METALCO SA</v>
      </c>
      <c r="N1862" s="12">
        <f t="shared" si="57"/>
        <v>11</v>
      </c>
      <c r="O1862" s="7" t="str">
        <f>IF(N1862="","",VLOOKUP(N1862,Mestre!$B$2:$C$13,2,FALSE))</f>
        <v>Trimestre 4</v>
      </c>
      <c r="R1862"/>
      <c r="S1862"/>
      <c r="T1862"/>
    </row>
    <row r="1863" spans="3:20" ht="15" x14ac:dyDescent="0.25">
      <c r="C1863" s="8" t="s">
        <v>2004</v>
      </c>
      <c r="D1863" s="9">
        <v>258</v>
      </c>
      <c r="F1863" s="10">
        <v>43799</v>
      </c>
      <c r="G1863" s="11">
        <v>98.2</v>
      </c>
      <c r="H1863" s="11">
        <v>20.62</v>
      </c>
      <c r="J1863" s="11" t="s">
        <v>2133</v>
      </c>
      <c r="K1863" s="11">
        <v>117.84</v>
      </c>
      <c r="L1863" s="11" t="s">
        <v>619</v>
      </c>
      <c r="M1863" s="7" t="str">
        <f t="shared" si="56"/>
        <v>CARLOS JUAN GUTIERREZ</v>
      </c>
      <c r="N1863" s="12">
        <f t="shared" si="57"/>
        <v>11</v>
      </c>
      <c r="O1863" s="7" t="str">
        <f>IF(N1863="","",VLOOKUP(N1863,Mestre!$B$2:$C$13,2,FALSE))</f>
        <v>Trimestre 4</v>
      </c>
      <c r="R1863"/>
      <c r="S1863"/>
      <c r="T1863"/>
    </row>
    <row r="1864" spans="3:20" ht="15" x14ac:dyDescent="0.25">
      <c r="C1864" s="8" t="s">
        <v>2037</v>
      </c>
      <c r="D1864" s="9">
        <v>100033124</v>
      </c>
      <c r="F1864" s="10">
        <v>43799</v>
      </c>
      <c r="G1864" s="11">
        <v>1091.4000000000001</v>
      </c>
      <c r="H1864" s="11">
        <v>229.19</v>
      </c>
      <c r="K1864" s="11">
        <v>1320.59</v>
      </c>
      <c r="L1864" s="11" t="s">
        <v>78</v>
      </c>
      <c r="M1864" s="7" t="str">
        <f t="shared" si="56"/>
        <v>DRAULICFREN, S.L.</v>
      </c>
      <c r="N1864" s="12">
        <f t="shared" si="57"/>
        <v>11</v>
      </c>
      <c r="O1864" s="7" t="str">
        <f>IF(N1864="","",VLOOKUP(N1864,Mestre!$B$2:$C$13,2,FALSE))</f>
        <v>Trimestre 4</v>
      </c>
      <c r="R1864"/>
      <c r="S1864"/>
      <c r="T1864"/>
    </row>
    <row r="1865" spans="3:20" ht="15" x14ac:dyDescent="0.25">
      <c r="C1865" s="8" t="s">
        <v>2103</v>
      </c>
      <c r="D1865" s="9" t="s">
        <v>1690</v>
      </c>
      <c r="F1865" s="10">
        <v>43799</v>
      </c>
      <c r="G1865" s="11">
        <v>1772.5</v>
      </c>
      <c r="H1865" s="11">
        <v>177.25</v>
      </c>
      <c r="K1865" s="11">
        <v>1949.75</v>
      </c>
      <c r="L1865" s="11" t="s">
        <v>904</v>
      </c>
      <c r="M1865" s="7" t="str">
        <f t="shared" si="56"/>
        <v>BC TRANS HOOK LOGISTICS SL</v>
      </c>
      <c r="N1865" s="12">
        <f t="shared" si="57"/>
        <v>11</v>
      </c>
      <c r="O1865" s="7" t="str">
        <f>IF(N1865="","",VLOOKUP(N1865,Mestre!$B$2:$C$13,2,FALSE))</f>
        <v>Trimestre 4</v>
      </c>
      <c r="R1865"/>
      <c r="S1865"/>
      <c r="T1865"/>
    </row>
    <row r="1866" spans="3:20" ht="15" x14ac:dyDescent="0.25">
      <c r="C1866" s="8" t="s">
        <v>2134</v>
      </c>
      <c r="D1866" s="9" t="s">
        <v>1688</v>
      </c>
      <c r="F1866" s="10">
        <v>43789</v>
      </c>
      <c r="G1866" s="11">
        <v>148.63</v>
      </c>
      <c r="H1866" s="11">
        <v>31.21</v>
      </c>
      <c r="K1866" s="11">
        <v>179.84</v>
      </c>
      <c r="L1866" s="11" t="s">
        <v>78</v>
      </c>
      <c r="M1866" s="7" t="str">
        <f t="shared" ref="M1866:M1877" si="58">MID(C1866,8,60)</f>
        <v>GOOD AIR SL</v>
      </c>
      <c r="N1866" s="12">
        <f t="shared" ref="N1866:N1877" si="59">IF(F1866="","",MONTH(F1866))</f>
        <v>11</v>
      </c>
      <c r="O1866" s="7" t="str">
        <f>IF(N1866="","",VLOOKUP(N1866,Mestre!$B$2:$C$13,2,FALSE))</f>
        <v>Trimestre 4</v>
      </c>
      <c r="R1866"/>
      <c r="S1866"/>
      <c r="T1866"/>
    </row>
    <row r="1867" spans="3:20" ht="15" x14ac:dyDescent="0.25">
      <c r="C1867" s="8" t="s">
        <v>2135</v>
      </c>
      <c r="D1867" s="9" t="s">
        <v>1691</v>
      </c>
      <c r="F1867" s="10">
        <v>43791</v>
      </c>
      <c r="G1867" s="11">
        <v>1867.81</v>
      </c>
      <c r="H1867" s="11">
        <v>392.24</v>
      </c>
      <c r="K1867" s="11">
        <v>2260.0500000000002</v>
      </c>
      <c r="L1867" s="11" t="s">
        <v>1005</v>
      </c>
      <c r="M1867" s="7" t="str">
        <f t="shared" si="58"/>
        <v>COMERCIAL PROJAR SA</v>
      </c>
      <c r="N1867" s="12">
        <f t="shared" si="59"/>
        <v>11</v>
      </c>
      <c r="O1867" s="7" t="str">
        <f>IF(N1867="","",VLOOKUP(N1867,Mestre!$B$2:$C$13,2,FALSE))</f>
        <v>Trimestre 4</v>
      </c>
      <c r="R1867"/>
      <c r="S1867"/>
      <c r="T1867"/>
    </row>
    <row r="1868" spans="3:20" ht="15" x14ac:dyDescent="0.25">
      <c r="C1868" s="8" t="s">
        <v>2026</v>
      </c>
      <c r="D1868" s="9">
        <v>52275</v>
      </c>
      <c r="F1868" s="10">
        <v>43799</v>
      </c>
      <c r="G1868" s="11">
        <v>1141</v>
      </c>
      <c r="H1868" s="11">
        <v>239.61</v>
      </c>
      <c r="K1868" s="11">
        <v>1380.61</v>
      </c>
      <c r="L1868" s="11" t="s">
        <v>1533</v>
      </c>
      <c r="M1868" s="7" t="str">
        <f t="shared" si="58"/>
        <v>SENESANT 2000 S.L.</v>
      </c>
      <c r="N1868" s="12">
        <f t="shared" si="59"/>
        <v>11</v>
      </c>
      <c r="O1868" s="7" t="str">
        <f>IF(N1868="","",VLOOKUP(N1868,Mestre!$B$2:$C$13,2,FALSE))</f>
        <v>Trimestre 4</v>
      </c>
      <c r="R1868"/>
      <c r="S1868"/>
      <c r="T1868"/>
    </row>
    <row r="1869" spans="3:20" ht="15" x14ac:dyDescent="0.25">
      <c r="C1869" s="8" t="s">
        <v>2121</v>
      </c>
      <c r="D1869" s="9">
        <v>9143</v>
      </c>
      <c r="F1869" s="10">
        <v>43799</v>
      </c>
      <c r="G1869" s="11">
        <v>548</v>
      </c>
      <c r="H1869" s="11">
        <v>115.08</v>
      </c>
      <c r="K1869" s="11">
        <v>663.08</v>
      </c>
      <c r="L1869" s="11" t="s">
        <v>78</v>
      </c>
      <c r="M1869" s="7" t="str">
        <f t="shared" si="58"/>
        <v>FRANCISCO JORDA IBAÑEZ</v>
      </c>
      <c r="N1869" s="12">
        <f t="shared" si="59"/>
        <v>11</v>
      </c>
      <c r="O1869" s="7" t="str">
        <f>IF(N1869="","",VLOOKUP(N1869,Mestre!$B$2:$C$13,2,FALSE))</f>
        <v>Trimestre 4</v>
      </c>
      <c r="R1869"/>
      <c r="S1869"/>
      <c r="T1869"/>
    </row>
    <row r="1870" spans="3:20" ht="15" x14ac:dyDescent="0.25">
      <c r="C1870" s="8" t="s">
        <v>1892</v>
      </c>
      <c r="D1870" s="9">
        <v>518</v>
      </c>
      <c r="F1870" s="10">
        <v>43799</v>
      </c>
      <c r="G1870" s="11">
        <v>502.84</v>
      </c>
      <c r="H1870" s="11">
        <v>105.6</v>
      </c>
      <c r="K1870" s="11">
        <v>608.44000000000005</v>
      </c>
      <c r="L1870" s="11" t="s">
        <v>1216</v>
      </c>
      <c r="M1870" s="7" t="str">
        <f t="shared" si="58"/>
        <v>CEMI , S.A</v>
      </c>
      <c r="N1870" s="12">
        <f t="shared" si="59"/>
        <v>11</v>
      </c>
      <c r="O1870" s="7" t="str">
        <f>IF(N1870="","",VLOOKUP(N1870,Mestre!$B$2:$C$13,2,FALSE))</f>
        <v>Trimestre 4</v>
      </c>
      <c r="R1870"/>
      <c r="S1870"/>
      <c r="T1870"/>
    </row>
    <row r="1871" spans="3:20" ht="15" x14ac:dyDescent="0.25">
      <c r="C1871" s="8" t="s">
        <v>1914</v>
      </c>
      <c r="D1871" s="9" t="s">
        <v>1702</v>
      </c>
      <c r="E1871" s="8" t="s">
        <v>1862</v>
      </c>
      <c r="F1871" s="10">
        <v>43798</v>
      </c>
      <c r="G1871" s="11">
        <v>-340.63</v>
      </c>
      <c r="H1871" s="11">
        <v>-34.06</v>
      </c>
      <c r="K1871" s="11">
        <v>-374.69</v>
      </c>
      <c r="L1871" s="11" t="s">
        <v>1703</v>
      </c>
      <c r="M1871" s="7" t="str">
        <f t="shared" si="58"/>
        <v>KLINER PROFESIONAL SA</v>
      </c>
      <c r="N1871" s="12">
        <f t="shared" si="59"/>
        <v>11</v>
      </c>
      <c r="O1871" s="7" t="str">
        <f>IF(N1871="","",VLOOKUP(N1871,Mestre!$B$2:$C$13,2,FALSE))</f>
        <v>Trimestre 4</v>
      </c>
      <c r="R1871"/>
      <c r="S1871"/>
      <c r="T1871"/>
    </row>
    <row r="1872" spans="3:20" ht="15" x14ac:dyDescent="0.25">
      <c r="C1872" s="8" t="s">
        <v>1914</v>
      </c>
      <c r="D1872" s="9" t="s">
        <v>1700</v>
      </c>
      <c r="E1872" s="8" t="s">
        <v>1862</v>
      </c>
      <c r="F1872" s="10">
        <v>43803</v>
      </c>
      <c r="G1872" s="11">
        <v>-98.8</v>
      </c>
      <c r="H1872" s="11">
        <v>-9.8800000000000008</v>
      </c>
      <c r="K1872" s="11">
        <v>-108.68</v>
      </c>
      <c r="L1872" s="11" t="s">
        <v>1701</v>
      </c>
      <c r="M1872" s="7" t="str">
        <f t="shared" si="58"/>
        <v>KLINER PROFESIONAL SA</v>
      </c>
      <c r="N1872" s="12">
        <f t="shared" si="59"/>
        <v>12</v>
      </c>
      <c r="O1872" s="7" t="str">
        <f>IF(N1872="","",VLOOKUP(N1872,Mestre!$B$2:$C$13,2,FALSE))</f>
        <v>Trimestre 4</v>
      </c>
      <c r="R1872"/>
      <c r="S1872"/>
      <c r="T1872"/>
    </row>
    <row r="1873" spans="3:20" ht="15" x14ac:dyDescent="0.25">
      <c r="C1873" s="8" t="s">
        <v>1998</v>
      </c>
      <c r="D1873" s="9">
        <v>95779</v>
      </c>
      <c r="F1873" s="10">
        <v>43799</v>
      </c>
      <c r="G1873" s="11">
        <v>110</v>
      </c>
      <c r="H1873" s="11">
        <v>11</v>
      </c>
      <c r="K1873" s="11">
        <v>121</v>
      </c>
      <c r="L1873" s="11" t="s">
        <v>904</v>
      </c>
      <c r="M1873" s="7" t="str">
        <f t="shared" si="58"/>
        <v>CONTENIDORS PUBLICS DE CATALUNYA SA</v>
      </c>
      <c r="N1873" s="12">
        <f t="shared" si="59"/>
        <v>11</v>
      </c>
      <c r="O1873" s="7" t="str">
        <f>IF(N1873="","",VLOOKUP(N1873,Mestre!$B$2:$C$13,2,FALSE))</f>
        <v>Trimestre 4</v>
      </c>
      <c r="R1873"/>
      <c r="S1873"/>
      <c r="T1873"/>
    </row>
    <row r="1874" spans="3:20" ht="15" x14ac:dyDescent="0.25">
      <c r="C1874" s="8" t="s">
        <v>1998</v>
      </c>
      <c r="D1874" s="9">
        <v>95780</v>
      </c>
      <c r="F1874" s="10">
        <v>43799</v>
      </c>
      <c r="G1874" s="11">
        <v>110</v>
      </c>
      <c r="H1874" s="11">
        <v>11</v>
      </c>
      <c r="K1874" s="11">
        <v>121</v>
      </c>
      <c r="L1874" s="11" t="s">
        <v>904</v>
      </c>
      <c r="M1874" s="7" t="str">
        <f t="shared" si="58"/>
        <v>CONTENIDORS PUBLICS DE CATALUNYA SA</v>
      </c>
      <c r="N1874" s="12">
        <f t="shared" si="59"/>
        <v>11</v>
      </c>
      <c r="O1874" s="7" t="str">
        <f>IF(N1874="","",VLOOKUP(N1874,Mestre!$B$2:$C$13,2,FALSE))</f>
        <v>Trimestre 4</v>
      </c>
      <c r="R1874"/>
      <c r="S1874"/>
      <c r="T1874"/>
    </row>
    <row r="1875" spans="3:20" ht="15" x14ac:dyDescent="0.25">
      <c r="C1875" s="8" t="s">
        <v>1998</v>
      </c>
      <c r="D1875" s="9">
        <v>95781</v>
      </c>
      <c r="F1875" s="10">
        <v>43799</v>
      </c>
      <c r="G1875" s="11">
        <v>110</v>
      </c>
      <c r="H1875" s="11">
        <v>11</v>
      </c>
      <c r="K1875" s="11">
        <v>121</v>
      </c>
      <c r="L1875" s="11" t="s">
        <v>904</v>
      </c>
      <c r="M1875" s="7" t="str">
        <f t="shared" si="58"/>
        <v>CONTENIDORS PUBLICS DE CATALUNYA SA</v>
      </c>
      <c r="N1875" s="12">
        <f t="shared" si="59"/>
        <v>11</v>
      </c>
      <c r="O1875" s="7" t="str">
        <f>IF(N1875="","",VLOOKUP(N1875,Mestre!$B$2:$C$13,2,FALSE))</f>
        <v>Trimestre 4</v>
      </c>
      <c r="R1875"/>
      <c r="S1875"/>
      <c r="T1875"/>
    </row>
    <row r="1876" spans="3:20" ht="15" x14ac:dyDescent="0.25">
      <c r="C1876" s="8" t="s">
        <v>1998</v>
      </c>
      <c r="D1876" s="9">
        <v>95783</v>
      </c>
      <c r="F1876" s="10">
        <v>43799</v>
      </c>
      <c r="G1876" s="11">
        <v>110</v>
      </c>
      <c r="H1876" s="11">
        <v>11</v>
      </c>
      <c r="K1876" s="11">
        <v>121</v>
      </c>
      <c r="L1876" s="11" t="s">
        <v>904</v>
      </c>
      <c r="M1876" s="7" t="str">
        <f t="shared" si="58"/>
        <v>CONTENIDORS PUBLICS DE CATALUNYA SA</v>
      </c>
      <c r="N1876" s="12">
        <f t="shared" si="59"/>
        <v>11</v>
      </c>
      <c r="O1876" s="7" t="str">
        <f>IF(N1876="","",VLOOKUP(N1876,Mestre!$B$2:$C$13,2,FALSE))</f>
        <v>Trimestre 4</v>
      </c>
      <c r="R1876"/>
      <c r="S1876"/>
      <c r="T1876"/>
    </row>
    <row r="1877" spans="3:20" ht="15" x14ac:dyDescent="0.25">
      <c r="C1877" s="8" t="s">
        <v>1998</v>
      </c>
      <c r="D1877" s="9">
        <v>95782</v>
      </c>
      <c r="F1877" s="10">
        <v>43799</v>
      </c>
      <c r="G1877" s="11">
        <v>110</v>
      </c>
      <c r="H1877" s="11">
        <v>11</v>
      </c>
      <c r="K1877" s="11">
        <v>121</v>
      </c>
      <c r="L1877" s="11" t="s">
        <v>904</v>
      </c>
      <c r="M1877" s="7" t="str">
        <f t="shared" si="58"/>
        <v>CONTENIDORS PUBLICS DE CATALUNYA SA</v>
      </c>
      <c r="N1877" s="12">
        <f t="shared" si="59"/>
        <v>11</v>
      </c>
      <c r="O1877" s="7" t="str">
        <f>IF(N1877="","",VLOOKUP(N1877,Mestre!$B$2:$C$13,2,FALSE))</f>
        <v>Trimestre 4</v>
      </c>
      <c r="R1877"/>
      <c r="S1877"/>
      <c r="T1877"/>
    </row>
    <row r="1878" spans="3:20" ht="15" x14ac:dyDescent="0.25">
      <c r="C1878" s="8" t="s">
        <v>2009</v>
      </c>
      <c r="D1878" s="9">
        <v>551413</v>
      </c>
      <c r="F1878" s="10">
        <v>43799</v>
      </c>
      <c r="G1878" s="11">
        <v>1950</v>
      </c>
      <c r="H1878" s="11">
        <v>195</v>
      </c>
      <c r="K1878" s="11">
        <v>2145</v>
      </c>
      <c r="L1878" s="11" t="s">
        <v>904</v>
      </c>
      <c r="M1878" s="7" t="str">
        <f t="shared" ref="M1878:M1941" si="60">MID(C1878,8,60)</f>
        <v>FOMENT DEL RECICLATGE SA</v>
      </c>
      <c r="N1878" s="12">
        <f t="shared" ref="N1878:N1941" si="61">IF(F1878="","",MONTH(F1878))</f>
        <v>11</v>
      </c>
      <c r="O1878" s="7" t="str">
        <f>IF(N1878="","",VLOOKUP(N1878,Mestre!$B$2:$C$13,2,FALSE))</f>
        <v>Trimestre 4</v>
      </c>
      <c r="R1878"/>
      <c r="S1878"/>
      <c r="T1878"/>
    </row>
    <row r="1879" spans="3:20" ht="15" x14ac:dyDescent="0.25">
      <c r="C1879" s="8" t="s">
        <v>2136</v>
      </c>
      <c r="D1879" s="9" t="s">
        <v>1704</v>
      </c>
      <c r="F1879" s="10">
        <v>43798</v>
      </c>
      <c r="G1879" s="11">
        <v>840</v>
      </c>
      <c r="H1879" s="11">
        <v>176.4</v>
      </c>
      <c r="K1879" s="11">
        <v>1016.4</v>
      </c>
      <c r="L1879" s="11" t="s">
        <v>1216</v>
      </c>
      <c r="M1879" s="7" t="str">
        <f t="shared" si="60"/>
        <v>DTI SOLAR CONTROL SLU</v>
      </c>
      <c r="N1879" s="12">
        <f t="shared" si="61"/>
        <v>11</v>
      </c>
      <c r="O1879" s="7" t="str">
        <f>IF(N1879="","",VLOOKUP(N1879,Mestre!$B$2:$C$13,2,FALSE))</f>
        <v>Trimestre 4</v>
      </c>
      <c r="R1879"/>
      <c r="S1879"/>
      <c r="T1879"/>
    </row>
    <row r="1880" spans="3:20" ht="15" x14ac:dyDescent="0.25">
      <c r="C1880" s="8" t="s">
        <v>2137</v>
      </c>
      <c r="D1880" s="9" t="s">
        <v>1706</v>
      </c>
      <c r="F1880" s="10">
        <v>43769</v>
      </c>
      <c r="G1880" s="11">
        <v>14130</v>
      </c>
      <c r="H1880" s="11">
        <v>2967.3</v>
      </c>
      <c r="K1880" s="11">
        <v>17097.3</v>
      </c>
      <c r="L1880" s="11" t="s">
        <v>1708</v>
      </c>
      <c r="M1880" s="7" t="str">
        <f t="shared" si="60"/>
        <v>ADHUMANSOFT SCP</v>
      </c>
      <c r="N1880" s="12">
        <f t="shared" si="61"/>
        <v>10</v>
      </c>
      <c r="O1880" s="7" t="str">
        <f>IF(N1880="","",VLOOKUP(N1880,Mestre!$B$2:$C$13,2,FALSE))</f>
        <v>Trimestre 4</v>
      </c>
      <c r="R1880"/>
      <c r="S1880"/>
      <c r="T1880"/>
    </row>
    <row r="1881" spans="3:20" ht="15" x14ac:dyDescent="0.25">
      <c r="C1881" s="8" t="s">
        <v>2047</v>
      </c>
      <c r="D1881" s="9">
        <v>7694198</v>
      </c>
      <c r="F1881" s="10">
        <v>43809</v>
      </c>
      <c r="G1881" s="11">
        <v>1555.26</v>
      </c>
      <c r="K1881" s="11">
        <v>1555.26</v>
      </c>
      <c r="L1881" s="11" t="s">
        <v>486</v>
      </c>
      <c r="M1881" s="7" t="str">
        <f t="shared" si="60"/>
        <v>COMERCIA GLOBAL PAYMENTS ENT. PAGO, SL</v>
      </c>
      <c r="N1881" s="12">
        <f t="shared" si="61"/>
        <v>12</v>
      </c>
      <c r="O1881" s="7" t="str">
        <f>IF(N1881="","",VLOOKUP(N1881,Mestre!$B$2:$C$13,2,FALSE))</f>
        <v>Trimestre 4</v>
      </c>
      <c r="R1881"/>
      <c r="S1881"/>
      <c r="T1881"/>
    </row>
    <row r="1882" spans="3:20" ht="15" x14ac:dyDescent="0.25">
      <c r="C1882" s="8" t="s">
        <v>2075</v>
      </c>
      <c r="D1882" s="9">
        <v>568</v>
      </c>
      <c r="F1882" s="10">
        <v>43797</v>
      </c>
      <c r="G1882" s="11">
        <v>204.4</v>
      </c>
      <c r="H1882" s="11">
        <v>42.92</v>
      </c>
      <c r="K1882" s="11">
        <v>247.32</v>
      </c>
      <c r="L1882" s="11" t="s">
        <v>1026</v>
      </c>
      <c r="M1882" s="7" t="str">
        <f t="shared" si="60"/>
        <v>PRENDAS Y ARTICULOS DE UNIFORMIDAD SA</v>
      </c>
      <c r="N1882" s="12">
        <f t="shared" si="61"/>
        <v>11</v>
      </c>
      <c r="O1882" s="7" t="str">
        <f>IF(N1882="","",VLOOKUP(N1882,Mestre!$B$2:$C$13,2,FALSE))</f>
        <v>Trimestre 4</v>
      </c>
      <c r="R1882"/>
      <c r="S1882"/>
      <c r="T1882"/>
    </row>
    <row r="1883" spans="3:20" ht="15" x14ac:dyDescent="0.25">
      <c r="C1883" s="8" t="s">
        <v>1835</v>
      </c>
      <c r="D1883" s="9" t="s">
        <v>1725</v>
      </c>
      <c r="F1883" s="10">
        <v>43800</v>
      </c>
      <c r="G1883" s="11">
        <v>1009.33</v>
      </c>
      <c r="H1883" s="11">
        <v>208.46</v>
      </c>
      <c r="K1883" s="11">
        <v>1217.79</v>
      </c>
      <c r="L1883" s="11" t="s">
        <v>1022</v>
      </c>
      <c r="M1883" s="7" t="str">
        <f t="shared" si="60"/>
        <v>VODAFONE ESPAÑA, SAU</v>
      </c>
      <c r="N1883" s="12">
        <f t="shared" si="61"/>
        <v>12</v>
      </c>
      <c r="O1883" s="7" t="str">
        <f>IF(N1883="","",VLOOKUP(N1883,Mestre!$B$2:$C$13,2,FALSE))</f>
        <v>Trimestre 4</v>
      </c>
      <c r="R1883"/>
      <c r="S1883"/>
      <c r="T1883"/>
    </row>
    <row r="1884" spans="3:20" ht="15" x14ac:dyDescent="0.25">
      <c r="C1884" s="8" t="s">
        <v>1832</v>
      </c>
      <c r="D1884" s="9" t="s">
        <v>1722</v>
      </c>
      <c r="F1884" s="10">
        <v>43800</v>
      </c>
      <c r="G1884" s="11">
        <v>117.14</v>
      </c>
      <c r="H1884" s="11">
        <v>24.6</v>
      </c>
      <c r="K1884" s="11">
        <v>141.74</v>
      </c>
      <c r="L1884" s="11" t="s">
        <v>445</v>
      </c>
      <c r="M1884" s="7" t="str">
        <f t="shared" si="60"/>
        <v>TELEFONICA MOVILES ESPAÑA, S.A.</v>
      </c>
      <c r="N1884" s="12">
        <f t="shared" si="61"/>
        <v>12</v>
      </c>
      <c r="O1884" s="7" t="str">
        <f>IF(N1884="","",VLOOKUP(N1884,Mestre!$B$2:$C$13,2,FALSE))</f>
        <v>Trimestre 4</v>
      </c>
      <c r="R1884"/>
      <c r="S1884"/>
      <c r="T1884"/>
    </row>
    <row r="1885" spans="3:20" ht="15" x14ac:dyDescent="0.25">
      <c r="C1885" s="8" t="s">
        <v>1846</v>
      </c>
      <c r="D1885" s="9" t="s">
        <v>1723</v>
      </c>
      <c r="F1885" s="10">
        <v>43801</v>
      </c>
      <c r="G1885" s="11">
        <v>1191.5999999999999</v>
      </c>
      <c r="H1885" s="11">
        <v>250.24</v>
      </c>
      <c r="K1885" s="11">
        <v>1441.84</v>
      </c>
      <c r="L1885" s="11" t="s">
        <v>1506</v>
      </c>
      <c r="M1885" s="7" t="str">
        <f t="shared" si="60"/>
        <v>ENDESA ENERGIA,SAU</v>
      </c>
      <c r="N1885" s="12">
        <f t="shared" si="61"/>
        <v>12</v>
      </c>
      <c r="O1885" s="7" t="str">
        <f>IF(N1885="","",VLOOKUP(N1885,Mestre!$B$2:$C$13,2,FALSE))</f>
        <v>Trimestre 4</v>
      </c>
      <c r="R1885"/>
      <c r="S1885"/>
      <c r="T1885"/>
    </row>
    <row r="1886" spans="3:20" ht="15" x14ac:dyDescent="0.25">
      <c r="C1886" s="8" t="s">
        <v>2098</v>
      </c>
      <c r="D1886" s="9" t="s">
        <v>1724</v>
      </c>
      <c r="F1886" s="10">
        <v>43802</v>
      </c>
      <c r="G1886" s="11">
        <v>427.5</v>
      </c>
      <c r="H1886" s="11">
        <v>89.78</v>
      </c>
      <c r="K1886" s="11">
        <v>517.28</v>
      </c>
      <c r="L1886" s="11" t="s">
        <v>1154</v>
      </c>
      <c r="M1886" s="7" t="str">
        <f t="shared" si="60"/>
        <v>MARIO ORTIZ GARCIA</v>
      </c>
      <c r="N1886" s="12">
        <f t="shared" si="61"/>
        <v>12</v>
      </c>
      <c r="O1886" s="7" t="str">
        <f>IF(N1886="","",VLOOKUP(N1886,Mestre!$B$2:$C$13,2,FALSE))</f>
        <v>Trimestre 4</v>
      </c>
      <c r="R1886"/>
      <c r="S1886"/>
      <c r="T1886"/>
    </row>
    <row r="1887" spans="3:20" ht="15" x14ac:dyDescent="0.25">
      <c r="C1887" s="8" t="s">
        <v>1965</v>
      </c>
      <c r="D1887" s="9" t="s">
        <v>1710</v>
      </c>
      <c r="F1887" s="10">
        <v>43784</v>
      </c>
      <c r="G1887" s="11">
        <v>500</v>
      </c>
      <c r="H1887" s="11">
        <v>105</v>
      </c>
      <c r="K1887" s="11">
        <v>605</v>
      </c>
      <c r="L1887" s="11" t="s">
        <v>1712</v>
      </c>
      <c r="M1887" s="7" t="str">
        <f t="shared" si="60"/>
        <v>PETROSUPORT SL</v>
      </c>
      <c r="N1887" s="12">
        <f t="shared" si="61"/>
        <v>11</v>
      </c>
      <c r="O1887" s="7" t="str">
        <f>IF(N1887="","",VLOOKUP(N1887,Mestre!$B$2:$C$13,2,FALSE))</f>
        <v>Trimestre 4</v>
      </c>
      <c r="R1887"/>
      <c r="S1887"/>
      <c r="T1887"/>
    </row>
    <row r="1888" spans="3:20" ht="15" x14ac:dyDescent="0.25">
      <c r="C1888" s="8" t="s">
        <v>1847</v>
      </c>
      <c r="D1888" s="9" t="s">
        <v>1726</v>
      </c>
      <c r="F1888" s="10">
        <v>43802</v>
      </c>
      <c r="G1888" s="11">
        <v>2950</v>
      </c>
      <c r="H1888" s="11">
        <v>619.5</v>
      </c>
      <c r="K1888" s="11">
        <v>3569.5</v>
      </c>
      <c r="L1888" s="11" t="s">
        <v>228</v>
      </c>
      <c r="M1888" s="7" t="str">
        <f t="shared" si="60"/>
        <v>PICH Y ASOCIADOS, S.L.P.</v>
      </c>
      <c r="N1888" s="12">
        <f t="shared" si="61"/>
        <v>12</v>
      </c>
      <c r="O1888" s="7" t="str">
        <f>IF(N1888="","",VLOOKUP(N1888,Mestre!$B$2:$C$13,2,FALSE))</f>
        <v>Trimestre 4</v>
      </c>
      <c r="R1888"/>
      <c r="S1888"/>
      <c r="T1888"/>
    </row>
    <row r="1889" spans="3:20" ht="15" x14ac:dyDescent="0.25">
      <c r="C1889" s="8" t="s">
        <v>1868</v>
      </c>
      <c r="D1889" s="9">
        <v>186993</v>
      </c>
      <c r="F1889" s="10">
        <v>43784</v>
      </c>
      <c r="G1889" s="11">
        <v>20.34</v>
      </c>
      <c r="H1889" s="11">
        <v>4.2699999999999996</v>
      </c>
      <c r="K1889" s="11">
        <v>24.61</v>
      </c>
      <c r="L1889" s="11" t="s">
        <v>329</v>
      </c>
      <c r="M1889" s="7" t="str">
        <f t="shared" si="60"/>
        <v>COHIMAR HIDRAULICA NEUMATICA S.L.</v>
      </c>
      <c r="N1889" s="12">
        <f t="shared" si="61"/>
        <v>11</v>
      </c>
      <c r="O1889" s="7" t="str">
        <f>IF(N1889="","",VLOOKUP(N1889,Mestre!$B$2:$C$13,2,FALSE))</f>
        <v>Trimestre 4</v>
      </c>
      <c r="R1889"/>
      <c r="S1889"/>
      <c r="T1889"/>
    </row>
    <row r="1890" spans="3:20" ht="15" x14ac:dyDescent="0.25">
      <c r="C1890" s="8" t="s">
        <v>1932</v>
      </c>
      <c r="D1890" s="9" t="s">
        <v>1716</v>
      </c>
      <c r="F1890" s="10">
        <v>43804</v>
      </c>
      <c r="G1890" s="11">
        <v>48.21</v>
      </c>
      <c r="H1890" s="11">
        <v>10.119999999999999</v>
      </c>
      <c r="K1890" s="11">
        <v>58.33</v>
      </c>
      <c r="L1890" s="11" t="s">
        <v>1717</v>
      </c>
      <c r="M1890" s="7" t="str">
        <f t="shared" si="60"/>
        <v>NATURGY IBERIA, S.A.</v>
      </c>
      <c r="N1890" s="12">
        <f t="shared" si="61"/>
        <v>12</v>
      </c>
      <c r="O1890" s="7" t="str">
        <f>IF(N1890="","",VLOOKUP(N1890,Mestre!$B$2:$C$13,2,FALSE))</f>
        <v>Trimestre 4</v>
      </c>
      <c r="R1890"/>
      <c r="S1890"/>
      <c r="T1890"/>
    </row>
    <row r="1891" spans="3:20" ht="15" x14ac:dyDescent="0.25">
      <c r="C1891" s="8" t="s">
        <v>1972</v>
      </c>
      <c r="D1891" s="9">
        <v>22</v>
      </c>
      <c r="F1891" s="10">
        <v>43798</v>
      </c>
      <c r="G1891" s="11">
        <v>2070</v>
      </c>
      <c r="H1891" s="11">
        <v>434.7</v>
      </c>
      <c r="J1891" s="11" t="s">
        <v>1976</v>
      </c>
      <c r="K1891" s="11">
        <v>2111.4</v>
      </c>
      <c r="L1891" s="11" t="s">
        <v>1721</v>
      </c>
      <c r="M1891" s="7" t="str">
        <f t="shared" si="60"/>
        <v>SENDRA CRESPO, C.B.</v>
      </c>
      <c r="N1891" s="12">
        <f t="shared" si="61"/>
        <v>11</v>
      </c>
      <c r="O1891" s="7" t="str">
        <f>IF(N1891="","",VLOOKUP(N1891,Mestre!$B$2:$C$13,2,FALSE))</f>
        <v>Trimestre 4</v>
      </c>
      <c r="R1891"/>
      <c r="S1891"/>
      <c r="T1891"/>
    </row>
    <row r="1892" spans="3:20" ht="15" x14ac:dyDescent="0.25">
      <c r="C1892" s="8" t="s">
        <v>1968</v>
      </c>
      <c r="D1892" s="9" t="s">
        <v>1715</v>
      </c>
      <c r="F1892" s="10">
        <v>43770</v>
      </c>
      <c r="G1892" s="11">
        <v>153.69999999999999</v>
      </c>
      <c r="H1892" s="11">
        <v>32.28</v>
      </c>
      <c r="K1892" s="11">
        <v>185.98</v>
      </c>
      <c r="L1892" s="11" t="s">
        <v>1712</v>
      </c>
      <c r="M1892" s="7" t="str">
        <f t="shared" si="60"/>
        <v>PASMON INTEGRAL SLU</v>
      </c>
      <c r="N1892" s="12">
        <f t="shared" si="61"/>
        <v>11</v>
      </c>
      <c r="O1892" s="7" t="str">
        <f>IF(N1892="","",VLOOKUP(N1892,Mestre!$B$2:$C$13,2,FALSE))</f>
        <v>Trimestre 4</v>
      </c>
      <c r="R1892"/>
      <c r="S1892"/>
      <c r="T1892"/>
    </row>
    <row r="1893" spans="3:20" ht="15" x14ac:dyDescent="0.25">
      <c r="C1893" s="8" t="s">
        <v>1992</v>
      </c>
      <c r="D1893" s="9" t="s">
        <v>1718</v>
      </c>
      <c r="F1893" s="10">
        <v>43805</v>
      </c>
      <c r="G1893" s="11">
        <v>645.52</v>
      </c>
      <c r="H1893" s="11">
        <v>135.56</v>
      </c>
      <c r="K1893" s="11">
        <v>781.08</v>
      </c>
      <c r="L1893" s="11" t="s">
        <v>83</v>
      </c>
      <c r="M1893" s="7" t="str">
        <f t="shared" si="60"/>
        <v>REPARACIONES Y VULCANIZADOS JDF, S.L.</v>
      </c>
      <c r="N1893" s="12">
        <f t="shared" si="61"/>
        <v>12</v>
      </c>
      <c r="O1893" s="7" t="str">
        <f>IF(N1893="","",VLOOKUP(N1893,Mestre!$B$2:$C$13,2,FALSE))</f>
        <v>Trimestre 4</v>
      </c>
      <c r="R1893"/>
      <c r="S1893"/>
      <c r="T1893"/>
    </row>
    <row r="1894" spans="3:20" ht="15" x14ac:dyDescent="0.25">
      <c r="C1894" s="8" t="s">
        <v>2024</v>
      </c>
      <c r="D1894" s="9" t="s">
        <v>1719</v>
      </c>
      <c r="F1894" s="10">
        <v>43801</v>
      </c>
      <c r="G1894" s="11">
        <v>328.86</v>
      </c>
      <c r="H1894" s="11">
        <v>32.89</v>
      </c>
      <c r="K1894" s="11">
        <v>361.75</v>
      </c>
      <c r="L1894" s="11" t="s">
        <v>1005</v>
      </c>
      <c r="M1894" s="7" t="str">
        <f t="shared" si="60"/>
        <v>EUROPEA SERVICIOS E HIGIENE SA</v>
      </c>
      <c r="N1894" s="12">
        <f t="shared" si="61"/>
        <v>12</v>
      </c>
      <c r="O1894" s="7" t="str">
        <f>IF(N1894="","",VLOOKUP(N1894,Mestre!$B$2:$C$13,2,FALSE))</f>
        <v>Trimestre 4</v>
      </c>
      <c r="R1894"/>
      <c r="S1894"/>
      <c r="T1894"/>
    </row>
    <row r="1895" spans="3:20" ht="15" x14ac:dyDescent="0.25">
      <c r="C1895" s="8" t="s">
        <v>2104</v>
      </c>
      <c r="D1895" s="9" t="s">
        <v>1713</v>
      </c>
      <c r="F1895" s="10">
        <v>43803</v>
      </c>
      <c r="G1895" s="11">
        <v>7345.25</v>
      </c>
      <c r="H1895" s="11">
        <v>1542.5</v>
      </c>
      <c r="K1895" s="11">
        <v>8887.75</v>
      </c>
      <c r="L1895" s="11" t="s">
        <v>1714</v>
      </c>
      <c r="M1895" s="7" t="str">
        <f t="shared" si="60"/>
        <v>VILALTA CORPORACION SA</v>
      </c>
      <c r="N1895" s="12">
        <f t="shared" si="61"/>
        <v>12</v>
      </c>
      <c r="O1895" s="7" t="str">
        <f>IF(N1895="","",VLOOKUP(N1895,Mestre!$B$2:$C$13,2,FALSE))</f>
        <v>Trimestre 4</v>
      </c>
      <c r="R1895"/>
      <c r="S1895"/>
      <c r="T1895"/>
    </row>
    <row r="1896" spans="3:20" ht="15" x14ac:dyDescent="0.25">
      <c r="C1896" s="8" t="s">
        <v>2132</v>
      </c>
      <c r="D1896" s="9">
        <v>17039</v>
      </c>
      <c r="F1896" s="10">
        <v>43802</v>
      </c>
      <c r="G1896" s="11">
        <v>381.98</v>
      </c>
      <c r="H1896" s="11">
        <v>80.22</v>
      </c>
      <c r="K1896" s="11">
        <v>462.2</v>
      </c>
      <c r="L1896" s="11" t="s">
        <v>1635</v>
      </c>
      <c r="M1896" s="7" t="str">
        <f t="shared" si="60"/>
        <v>MESGRAFIC SL</v>
      </c>
      <c r="N1896" s="12">
        <f t="shared" si="61"/>
        <v>12</v>
      </c>
      <c r="O1896" s="7" t="str">
        <f>IF(N1896="","",VLOOKUP(N1896,Mestre!$B$2:$C$13,2,FALSE))</f>
        <v>Trimestre 4</v>
      </c>
      <c r="R1896"/>
      <c r="S1896"/>
      <c r="T1896"/>
    </row>
    <row r="1897" spans="3:20" ht="15" x14ac:dyDescent="0.25">
      <c r="C1897" s="8" t="s">
        <v>2138</v>
      </c>
      <c r="D1897" s="9">
        <v>1</v>
      </c>
      <c r="F1897" s="10">
        <v>43808</v>
      </c>
      <c r="G1897" s="11">
        <v>202.5</v>
      </c>
      <c r="H1897" s="11">
        <v>42.53</v>
      </c>
      <c r="K1897" s="11">
        <v>245.03</v>
      </c>
      <c r="L1897" s="11" t="s">
        <v>1533</v>
      </c>
      <c r="M1897" s="7" t="str">
        <f t="shared" si="60"/>
        <v>UNION SERVICE PREVENTIVE SL</v>
      </c>
      <c r="N1897" s="12">
        <f t="shared" si="61"/>
        <v>12</v>
      </c>
      <c r="O1897" s="7" t="str">
        <f>IF(N1897="","",VLOOKUP(N1897,Mestre!$B$2:$C$13,2,FALSE))</f>
        <v>Trimestre 4</v>
      </c>
      <c r="R1897"/>
      <c r="S1897"/>
      <c r="T1897"/>
    </row>
    <row r="1898" spans="3:20" ht="15" x14ac:dyDescent="0.25">
      <c r="C1898" s="8" t="s">
        <v>1932</v>
      </c>
      <c r="D1898" s="9" t="s">
        <v>1727</v>
      </c>
      <c r="E1898" s="8" t="s">
        <v>1862</v>
      </c>
      <c r="F1898" s="10">
        <v>43804</v>
      </c>
      <c r="G1898" s="11">
        <v>-454.37</v>
      </c>
      <c r="H1898" s="11">
        <v>-95.42</v>
      </c>
      <c r="K1898" s="11">
        <v>-549.79</v>
      </c>
      <c r="L1898" s="11" t="s">
        <v>160</v>
      </c>
      <c r="M1898" s="7" t="str">
        <f t="shared" si="60"/>
        <v>NATURGY IBERIA, S.A.</v>
      </c>
      <c r="N1898" s="12">
        <f t="shared" si="61"/>
        <v>12</v>
      </c>
      <c r="O1898" s="7" t="str">
        <f>IF(N1898="","",VLOOKUP(N1898,Mestre!$B$2:$C$13,2,FALSE))</f>
        <v>Trimestre 4</v>
      </c>
      <c r="R1898"/>
      <c r="S1898"/>
      <c r="T1898"/>
    </row>
    <row r="1899" spans="3:20" ht="15" x14ac:dyDescent="0.25">
      <c r="C1899" s="8" t="s">
        <v>1844</v>
      </c>
      <c r="D1899" s="9" t="s">
        <v>1733</v>
      </c>
      <c r="F1899" s="10">
        <v>43799</v>
      </c>
      <c r="G1899" s="11">
        <v>782</v>
      </c>
      <c r="H1899" s="11">
        <v>164.22</v>
      </c>
      <c r="K1899" s="11">
        <v>946.22</v>
      </c>
      <c r="L1899" s="11" t="s">
        <v>447</v>
      </c>
      <c r="M1899" s="7" t="str">
        <f t="shared" si="60"/>
        <v>LOOMIS SPAIN, S.A.</v>
      </c>
      <c r="N1899" s="12">
        <f t="shared" si="61"/>
        <v>11</v>
      </c>
      <c r="O1899" s="7" t="str">
        <f>IF(N1899="","",VLOOKUP(N1899,Mestre!$B$2:$C$13,2,FALSE))</f>
        <v>Trimestre 4</v>
      </c>
      <c r="R1899"/>
      <c r="S1899"/>
      <c r="T1899"/>
    </row>
    <row r="1900" spans="3:20" ht="15" x14ac:dyDescent="0.25">
      <c r="C1900" s="8" t="s">
        <v>1844</v>
      </c>
      <c r="D1900" s="9" t="s">
        <v>1732</v>
      </c>
      <c r="F1900" s="10">
        <v>43799</v>
      </c>
      <c r="G1900" s="11">
        <v>759</v>
      </c>
      <c r="H1900" s="11">
        <v>159.38999999999999</v>
      </c>
      <c r="K1900" s="11">
        <v>918.39</v>
      </c>
      <c r="L1900" s="11" t="s">
        <v>447</v>
      </c>
      <c r="M1900" s="7" t="str">
        <f t="shared" si="60"/>
        <v>LOOMIS SPAIN, S.A.</v>
      </c>
      <c r="N1900" s="12">
        <f t="shared" si="61"/>
        <v>11</v>
      </c>
      <c r="O1900" s="7" t="str">
        <f>IF(N1900="","",VLOOKUP(N1900,Mestre!$B$2:$C$13,2,FALSE))</f>
        <v>Trimestre 4</v>
      </c>
      <c r="R1900"/>
      <c r="S1900"/>
      <c r="T1900"/>
    </row>
    <row r="1901" spans="3:20" ht="15" x14ac:dyDescent="0.25">
      <c r="C1901" s="8" t="s">
        <v>1887</v>
      </c>
      <c r="D1901" s="9">
        <v>5467</v>
      </c>
      <c r="F1901" s="10">
        <v>43799</v>
      </c>
      <c r="G1901" s="11">
        <v>149.1</v>
      </c>
      <c r="H1901" s="11">
        <v>31.31</v>
      </c>
      <c r="K1901" s="11">
        <v>180.41</v>
      </c>
      <c r="L1901" s="11" t="s">
        <v>1026</v>
      </c>
      <c r="M1901" s="7" t="str">
        <f t="shared" si="60"/>
        <v>WATER FIRE SL</v>
      </c>
      <c r="N1901" s="12">
        <f t="shared" si="61"/>
        <v>11</v>
      </c>
      <c r="O1901" s="7" t="str">
        <f>IF(N1901="","",VLOOKUP(N1901,Mestre!$B$2:$C$13,2,FALSE))</f>
        <v>Trimestre 4</v>
      </c>
      <c r="R1901"/>
      <c r="S1901"/>
      <c r="T1901"/>
    </row>
    <row r="1902" spans="3:20" ht="15" x14ac:dyDescent="0.25">
      <c r="C1902" s="8" t="s">
        <v>1861</v>
      </c>
      <c r="D1902" s="9">
        <v>2</v>
      </c>
      <c r="F1902" s="10">
        <v>43810</v>
      </c>
      <c r="G1902" s="11">
        <v>1807</v>
      </c>
      <c r="H1902" s="11">
        <v>379.47</v>
      </c>
      <c r="K1902" s="11">
        <v>2186.4699999999998</v>
      </c>
      <c r="L1902" s="11" t="s">
        <v>1154</v>
      </c>
      <c r="M1902" s="7" t="str">
        <f t="shared" si="60"/>
        <v>HERMAGA 2016,SL</v>
      </c>
      <c r="N1902" s="12">
        <f t="shared" si="61"/>
        <v>12</v>
      </c>
      <c r="O1902" s="7" t="str">
        <f>IF(N1902="","",VLOOKUP(N1902,Mestre!$B$2:$C$13,2,FALSE))</f>
        <v>Trimestre 4</v>
      </c>
      <c r="R1902"/>
      <c r="S1902"/>
      <c r="T1902"/>
    </row>
    <row r="1903" spans="3:20" ht="15" x14ac:dyDescent="0.25">
      <c r="C1903" s="8" t="s">
        <v>1861</v>
      </c>
      <c r="D1903" s="9">
        <v>3</v>
      </c>
      <c r="F1903" s="10">
        <v>43811</v>
      </c>
      <c r="G1903" s="11">
        <v>1381</v>
      </c>
      <c r="H1903" s="11">
        <v>290.01</v>
      </c>
      <c r="K1903" s="11">
        <v>1671.01</v>
      </c>
      <c r="L1903" s="11" t="s">
        <v>1154</v>
      </c>
      <c r="M1903" s="7" t="str">
        <f t="shared" si="60"/>
        <v>HERMAGA 2016,SL</v>
      </c>
      <c r="N1903" s="12">
        <f t="shared" si="61"/>
        <v>12</v>
      </c>
      <c r="O1903" s="7" t="str">
        <f>IF(N1903="","",VLOOKUP(N1903,Mestre!$B$2:$C$13,2,FALSE))</f>
        <v>Trimestre 4</v>
      </c>
      <c r="R1903"/>
      <c r="S1903"/>
      <c r="T1903"/>
    </row>
    <row r="1904" spans="3:20" ht="15" x14ac:dyDescent="0.25">
      <c r="C1904" s="8" t="s">
        <v>1864</v>
      </c>
      <c r="D1904" s="9">
        <v>8233</v>
      </c>
      <c r="F1904" s="10">
        <v>43809</v>
      </c>
      <c r="G1904" s="11">
        <v>169.11</v>
      </c>
      <c r="H1904" s="11">
        <v>35.299999999999997</v>
      </c>
      <c r="K1904" s="11">
        <v>204.41</v>
      </c>
      <c r="L1904" s="11" t="s">
        <v>78</v>
      </c>
      <c r="M1904" s="7" t="str">
        <f t="shared" si="60"/>
        <v>FERROS BRUGUES, S.A.</v>
      </c>
      <c r="N1904" s="12">
        <f t="shared" si="61"/>
        <v>12</v>
      </c>
      <c r="O1904" s="7" t="str">
        <f>IF(N1904="","",VLOOKUP(N1904,Mestre!$B$2:$C$13,2,FALSE))</f>
        <v>Trimestre 4</v>
      </c>
      <c r="R1904"/>
      <c r="S1904"/>
      <c r="T1904"/>
    </row>
    <row r="1905" spans="3:20" ht="15" x14ac:dyDescent="0.25">
      <c r="C1905" s="8" t="s">
        <v>1892</v>
      </c>
      <c r="D1905" s="9">
        <v>4</v>
      </c>
      <c r="F1905" s="10">
        <v>43768</v>
      </c>
      <c r="G1905" s="11">
        <v>324</v>
      </c>
      <c r="H1905" s="11">
        <v>68.040000000000006</v>
      </c>
      <c r="K1905" s="11">
        <v>392.04</v>
      </c>
      <c r="L1905" s="11" t="s">
        <v>78</v>
      </c>
      <c r="M1905" s="7" t="str">
        <f t="shared" si="60"/>
        <v>CEMI , S.A</v>
      </c>
      <c r="N1905" s="12">
        <f t="shared" si="61"/>
        <v>10</v>
      </c>
      <c r="O1905" s="7" t="str">
        <f>IF(N1905="","",VLOOKUP(N1905,Mestre!$B$2:$C$13,2,FALSE))</f>
        <v>Trimestre 4</v>
      </c>
      <c r="R1905"/>
      <c r="S1905"/>
      <c r="T1905"/>
    </row>
    <row r="1906" spans="3:20" ht="15" x14ac:dyDescent="0.25">
      <c r="C1906" s="8" t="s">
        <v>1901</v>
      </c>
      <c r="D1906" s="9">
        <v>1896</v>
      </c>
      <c r="F1906" s="10">
        <v>43798</v>
      </c>
      <c r="G1906" s="11">
        <v>181.44</v>
      </c>
      <c r="H1906" s="11">
        <v>38.1</v>
      </c>
      <c r="K1906" s="11">
        <v>219.54</v>
      </c>
      <c r="L1906" s="11" t="s">
        <v>1533</v>
      </c>
      <c r="M1906" s="7" t="str">
        <f t="shared" si="60"/>
        <v>PERSUMAR, S.L.</v>
      </c>
      <c r="N1906" s="12">
        <f t="shared" si="61"/>
        <v>11</v>
      </c>
      <c r="O1906" s="7" t="str">
        <f>IF(N1906="","",VLOOKUP(N1906,Mestre!$B$2:$C$13,2,FALSE))</f>
        <v>Trimestre 4</v>
      </c>
      <c r="R1906"/>
      <c r="S1906"/>
      <c r="T1906"/>
    </row>
    <row r="1907" spans="3:20" ht="15" x14ac:dyDescent="0.25">
      <c r="C1907" s="8" t="s">
        <v>1929</v>
      </c>
      <c r="D1907" s="9">
        <v>4043574877</v>
      </c>
      <c r="F1907" s="10">
        <v>43799</v>
      </c>
      <c r="G1907" s="11">
        <v>99.7</v>
      </c>
      <c r="H1907" s="11">
        <v>20.94</v>
      </c>
      <c r="K1907" s="11">
        <v>120.64</v>
      </c>
      <c r="L1907" s="11" t="s">
        <v>1730</v>
      </c>
      <c r="M1907" s="7" t="str">
        <f t="shared" si="60"/>
        <v>WURTH ESPAÑA SA</v>
      </c>
      <c r="N1907" s="12">
        <f t="shared" si="61"/>
        <v>11</v>
      </c>
      <c r="O1907" s="7" t="str">
        <f>IF(N1907="","",VLOOKUP(N1907,Mestre!$B$2:$C$13,2,FALSE))</f>
        <v>Trimestre 4</v>
      </c>
      <c r="R1907"/>
      <c r="S1907"/>
      <c r="T1907"/>
    </row>
    <row r="1908" spans="3:20" ht="15" x14ac:dyDescent="0.25">
      <c r="C1908" s="8" t="s">
        <v>1954</v>
      </c>
      <c r="D1908" s="9" t="s">
        <v>1731</v>
      </c>
      <c r="F1908" s="10">
        <v>43810</v>
      </c>
      <c r="G1908" s="11">
        <v>798.6</v>
      </c>
      <c r="H1908" s="11">
        <v>167.71</v>
      </c>
      <c r="K1908" s="11">
        <v>966.31</v>
      </c>
      <c r="L1908" s="11" t="s">
        <v>1005</v>
      </c>
      <c r="M1908" s="7" t="str">
        <f t="shared" si="60"/>
        <v>PLX COATS 14 SL</v>
      </c>
      <c r="N1908" s="12">
        <f t="shared" si="61"/>
        <v>12</v>
      </c>
      <c r="O1908" s="7" t="str">
        <f>IF(N1908="","",VLOOKUP(N1908,Mestre!$B$2:$C$13,2,FALSE))</f>
        <v>Trimestre 4</v>
      </c>
      <c r="R1908"/>
      <c r="S1908"/>
      <c r="T1908"/>
    </row>
    <row r="1909" spans="3:20" ht="15" x14ac:dyDescent="0.25">
      <c r="C1909" s="8" t="s">
        <v>1956</v>
      </c>
      <c r="D1909" s="9">
        <v>1900547</v>
      </c>
      <c r="F1909" s="10">
        <v>43801</v>
      </c>
      <c r="G1909" s="11">
        <v>46.98</v>
      </c>
      <c r="H1909" s="11">
        <v>9.8699999999999992</v>
      </c>
      <c r="K1909" s="11">
        <v>56.85</v>
      </c>
      <c r="L1909" s="11" t="s">
        <v>41</v>
      </c>
      <c r="M1909" s="7" t="str">
        <f t="shared" si="60"/>
        <v>COMERCIAL LITHIUMBLEI S.L.</v>
      </c>
      <c r="N1909" s="12">
        <f t="shared" si="61"/>
        <v>12</v>
      </c>
      <c r="O1909" s="7" t="str">
        <f>IF(N1909="","",VLOOKUP(N1909,Mestre!$B$2:$C$13,2,FALSE))</f>
        <v>Trimestre 4</v>
      </c>
      <c r="R1909"/>
      <c r="S1909"/>
      <c r="T1909"/>
    </row>
    <row r="1910" spans="3:20" ht="15" x14ac:dyDescent="0.25">
      <c r="C1910" s="8" t="s">
        <v>2139</v>
      </c>
      <c r="D1910" s="9">
        <v>201636</v>
      </c>
      <c r="F1910" s="10">
        <v>43798</v>
      </c>
      <c r="G1910" s="11">
        <v>8250</v>
      </c>
      <c r="H1910" s="11">
        <v>1732.5</v>
      </c>
      <c r="K1910" s="11">
        <v>9982.5</v>
      </c>
      <c r="L1910" s="11" t="s">
        <v>32</v>
      </c>
      <c r="M1910" s="7" t="str">
        <f t="shared" si="60"/>
        <v>SII CONCATEL SL</v>
      </c>
      <c r="N1910" s="12">
        <f t="shared" si="61"/>
        <v>11</v>
      </c>
      <c r="O1910" s="7" t="str">
        <f>IF(N1910="","",VLOOKUP(N1910,Mestre!$B$2:$C$13,2,FALSE))</f>
        <v>Trimestre 4</v>
      </c>
      <c r="R1910"/>
      <c r="S1910"/>
      <c r="T1910"/>
    </row>
    <row r="1911" spans="3:20" ht="15" x14ac:dyDescent="0.25">
      <c r="C1911" s="8" t="s">
        <v>2140</v>
      </c>
      <c r="D1911" s="9">
        <v>410253</v>
      </c>
      <c r="F1911" s="10">
        <v>43809</v>
      </c>
      <c r="G1911" s="11">
        <v>1682.02</v>
      </c>
      <c r="H1911" s="11">
        <v>353.22</v>
      </c>
      <c r="K1911" s="11">
        <v>2035.24</v>
      </c>
      <c r="L1911" s="11" t="s">
        <v>78</v>
      </c>
      <c r="M1911" s="7" t="str">
        <f t="shared" si="60"/>
        <v>PAUL WIEGAND- PIEZAS DE RECAMBIO SL</v>
      </c>
      <c r="N1911" s="12">
        <f t="shared" si="61"/>
        <v>12</v>
      </c>
      <c r="O1911" s="7" t="str">
        <f>IF(N1911="","",VLOOKUP(N1911,Mestre!$B$2:$C$13,2,FALSE))</f>
        <v>Trimestre 4</v>
      </c>
      <c r="R1911"/>
      <c r="S1911"/>
      <c r="T1911"/>
    </row>
    <row r="1912" spans="3:20" ht="15" x14ac:dyDescent="0.25">
      <c r="C1912" s="8" t="s">
        <v>1837</v>
      </c>
      <c r="D1912" s="9">
        <v>737</v>
      </c>
      <c r="F1912" s="10">
        <v>43812</v>
      </c>
      <c r="G1912" s="11">
        <v>490</v>
      </c>
      <c r="H1912" s="11">
        <v>102.9</v>
      </c>
      <c r="K1912" s="11">
        <v>592.9</v>
      </c>
      <c r="L1912" s="11" t="s">
        <v>1256</v>
      </c>
      <c r="M1912" s="7" t="str">
        <f t="shared" si="60"/>
        <v>INSTALACIONES CUBERO, S.A.</v>
      </c>
      <c r="N1912" s="12">
        <f t="shared" si="61"/>
        <v>12</v>
      </c>
      <c r="O1912" s="7" t="str">
        <f>IF(N1912="","",VLOOKUP(N1912,Mestre!$B$2:$C$13,2,FALSE))</f>
        <v>Trimestre 4</v>
      </c>
      <c r="R1912"/>
      <c r="S1912"/>
      <c r="T1912"/>
    </row>
    <row r="1913" spans="3:20" ht="15" x14ac:dyDescent="0.25">
      <c r="C1913" s="8" t="s">
        <v>1839</v>
      </c>
      <c r="D1913" s="9">
        <v>20198342833</v>
      </c>
      <c r="F1913" s="10">
        <v>43812</v>
      </c>
      <c r="G1913" s="11">
        <v>107.68</v>
      </c>
      <c r="H1913" s="11">
        <v>5.74</v>
      </c>
      <c r="K1913" s="11">
        <v>113.42</v>
      </c>
      <c r="L1913" s="11" t="s">
        <v>1668</v>
      </c>
      <c r="M1913" s="7" t="str">
        <f t="shared" si="60"/>
        <v>AIGUES DE BARCELONA ,S.A.</v>
      </c>
      <c r="N1913" s="12">
        <f t="shared" si="61"/>
        <v>12</v>
      </c>
      <c r="O1913" s="7" t="str">
        <f>IF(N1913="","",VLOOKUP(N1913,Mestre!$B$2:$C$13,2,FALSE))</f>
        <v>Trimestre 4</v>
      </c>
      <c r="R1913"/>
      <c r="S1913"/>
      <c r="T1913"/>
    </row>
    <row r="1914" spans="3:20" ht="15" x14ac:dyDescent="0.25">
      <c r="C1914" s="8" t="s">
        <v>1861</v>
      </c>
      <c r="D1914" s="9">
        <v>4</v>
      </c>
      <c r="F1914" s="10">
        <v>43812</v>
      </c>
      <c r="G1914" s="11">
        <v>1772</v>
      </c>
      <c r="H1914" s="11">
        <v>372.12</v>
      </c>
      <c r="K1914" s="11">
        <v>2144.12</v>
      </c>
      <c r="L1914" s="11" t="s">
        <v>1256</v>
      </c>
      <c r="M1914" s="7" t="str">
        <f t="shared" si="60"/>
        <v>HERMAGA 2016,SL</v>
      </c>
      <c r="N1914" s="12">
        <f t="shared" si="61"/>
        <v>12</v>
      </c>
      <c r="O1914" s="7" t="str">
        <f>IF(N1914="","",VLOOKUP(N1914,Mestre!$B$2:$C$13,2,FALSE))</f>
        <v>Trimestre 4</v>
      </c>
      <c r="R1914"/>
      <c r="S1914"/>
      <c r="T1914"/>
    </row>
    <row r="1915" spans="3:20" ht="15" x14ac:dyDescent="0.25">
      <c r="C1915" s="8" t="s">
        <v>1932</v>
      </c>
      <c r="D1915" s="9" t="s">
        <v>1735</v>
      </c>
      <c r="F1915" s="10">
        <v>43812</v>
      </c>
      <c r="G1915" s="11">
        <v>649.04999999999995</v>
      </c>
      <c r="H1915" s="11">
        <v>136.30000000000001</v>
      </c>
      <c r="K1915" s="11">
        <v>785.35</v>
      </c>
      <c r="L1915" s="11" t="s">
        <v>160</v>
      </c>
      <c r="M1915" s="7" t="str">
        <f t="shared" si="60"/>
        <v>NATURGY IBERIA, S.A.</v>
      </c>
      <c r="N1915" s="12">
        <f t="shared" si="61"/>
        <v>12</v>
      </c>
      <c r="O1915" s="7" t="str">
        <f>IF(N1915="","",VLOOKUP(N1915,Mestre!$B$2:$C$13,2,FALSE))</f>
        <v>Trimestre 4</v>
      </c>
      <c r="R1915"/>
      <c r="S1915"/>
      <c r="T1915"/>
    </row>
    <row r="1916" spans="3:20" ht="15" x14ac:dyDescent="0.25">
      <c r="C1916" s="8" t="s">
        <v>1932</v>
      </c>
      <c r="D1916" s="9" t="s">
        <v>1734</v>
      </c>
      <c r="F1916" s="10">
        <v>43812</v>
      </c>
      <c r="G1916" s="11">
        <v>261.39</v>
      </c>
      <c r="H1916" s="11">
        <v>54.89</v>
      </c>
      <c r="K1916" s="11">
        <v>316.27999999999997</v>
      </c>
      <c r="L1916" s="11" t="s">
        <v>160</v>
      </c>
      <c r="M1916" s="7" t="str">
        <f t="shared" si="60"/>
        <v>NATURGY IBERIA, S.A.</v>
      </c>
      <c r="N1916" s="12">
        <f t="shared" si="61"/>
        <v>12</v>
      </c>
      <c r="O1916" s="7" t="str">
        <f>IF(N1916="","",VLOOKUP(N1916,Mestre!$B$2:$C$13,2,FALSE))</f>
        <v>Trimestre 4</v>
      </c>
      <c r="R1916"/>
      <c r="S1916"/>
      <c r="T1916"/>
    </row>
    <row r="1917" spans="3:20" ht="15" x14ac:dyDescent="0.25">
      <c r="C1917" s="8" t="s">
        <v>1934</v>
      </c>
      <c r="D1917" s="9">
        <v>19115482</v>
      </c>
      <c r="F1917" s="10">
        <v>43803</v>
      </c>
      <c r="G1917" s="11">
        <v>3160</v>
      </c>
      <c r="H1917" s="11">
        <v>316</v>
      </c>
      <c r="K1917" s="11">
        <v>3476</v>
      </c>
      <c r="L1917" s="11" t="s">
        <v>904</v>
      </c>
      <c r="M1917" s="7" t="str">
        <f t="shared" si="60"/>
        <v>NORDVERT SL</v>
      </c>
      <c r="N1917" s="12">
        <f t="shared" si="61"/>
        <v>12</v>
      </c>
      <c r="O1917" s="7" t="str">
        <f>IF(N1917="","",VLOOKUP(N1917,Mestre!$B$2:$C$13,2,FALSE))</f>
        <v>Trimestre 4</v>
      </c>
      <c r="R1917"/>
      <c r="S1917"/>
      <c r="T1917"/>
    </row>
    <row r="1918" spans="3:20" ht="15" x14ac:dyDescent="0.25">
      <c r="C1918" s="8" t="s">
        <v>2132</v>
      </c>
      <c r="D1918" s="9">
        <v>17032</v>
      </c>
      <c r="F1918" s="10">
        <v>43798</v>
      </c>
      <c r="G1918" s="11">
        <v>218.4</v>
      </c>
      <c r="H1918" s="11">
        <v>45.86</v>
      </c>
      <c r="K1918" s="11">
        <v>264.26</v>
      </c>
      <c r="L1918" s="11" t="s">
        <v>96</v>
      </c>
      <c r="M1918" s="7" t="str">
        <f t="shared" si="60"/>
        <v>MESGRAFIC SL</v>
      </c>
      <c r="N1918" s="12">
        <f t="shared" si="61"/>
        <v>11</v>
      </c>
      <c r="O1918" s="7" t="str">
        <f>IF(N1918="","",VLOOKUP(N1918,Mestre!$B$2:$C$13,2,FALSE))</f>
        <v>Trimestre 4</v>
      </c>
      <c r="R1918"/>
      <c r="S1918"/>
      <c r="T1918"/>
    </row>
    <row r="1919" spans="3:20" ht="15" x14ac:dyDescent="0.25">
      <c r="C1919" s="8" t="s">
        <v>1846</v>
      </c>
      <c r="D1919" s="9" t="s">
        <v>1740</v>
      </c>
      <c r="F1919" s="10">
        <v>43811</v>
      </c>
      <c r="G1919" s="11">
        <v>2457.71</v>
      </c>
      <c r="H1919" s="11">
        <v>516.12</v>
      </c>
      <c r="K1919" s="11">
        <v>2973.83</v>
      </c>
      <c r="L1919" s="11" t="s">
        <v>1506</v>
      </c>
      <c r="M1919" s="7" t="str">
        <f t="shared" si="60"/>
        <v>ENDESA ENERGIA,SAU</v>
      </c>
      <c r="N1919" s="12">
        <f t="shared" si="61"/>
        <v>12</v>
      </c>
      <c r="O1919" s="7" t="str">
        <f>IF(N1919="","",VLOOKUP(N1919,Mestre!$B$2:$C$13,2,FALSE))</f>
        <v>Trimestre 4</v>
      </c>
      <c r="R1919"/>
      <c r="S1919"/>
      <c r="T1919"/>
    </row>
    <row r="1920" spans="3:20" ht="15" x14ac:dyDescent="0.25">
      <c r="C1920" s="8" t="s">
        <v>1846</v>
      </c>
      <c r="D1920" s="9" t="s">
        <v>1739</v>
      </c>
      <c r="F1920" s="10">
        <v>43810</v>
      </c>
      <c r="G1920" s="11">
        <v>9520.2099999999991</v>
      </c>
      <c r="H1920" s="11">
        <v>1999.24</v>
      </c>
      <c r="K1920" s="11">
        <v>11519.45</v>
      </c>
      <c r="L1920" s="11" t="s">
        <v>1737</v>
      </c>
      <c r="M1920" s="7" t="str">
        <f t="shared" si="60"/>
        <v>ENDESA ENERGIA,SAU</v>
      </c>
      <c r="N1920" s="12">
        <f t="shared" si="61"/>
        <v>12</v>
      </c>
      <c r="O1920" s="7" t="str">
        <f>IF(N1920="","",VLOOKUP(N1920,Mestre!$B$2:$C$13,2,FALSE))</f>
        <v>Trimestre 4</v>
      </c>
      <c r="R1920"/>
      <c r="S1920"/>
      <c r="T1920"/>
    </row>
    <row r="1921" spans="3:20" ht="15" x14ac:dyDescent="0.25">
      <c r="C1921" s="8" t="s">
        <v>1846</v>
      </c>
      <c r="D1921" s="9" t="s">
        <v>1738</v>
      </c>
      <c r="F1921" s="10">
        <v>43810</v>
      </c>
      <c r="G1921" s="11">
        <v>1506.88</v>
      </c>
      <c r="H1921" s="11">
        <v>316.44</v>
      </c>
      <c r="K1921" s="11">
        <v>1823.32</v>
      </c>
      <c r="L1921" s="11" t="s">
        <v>1737</v>
      </c>
      <c r="M1921" s="7" t="str">
        <f t="shared" si="60"/>
        <v>ENDESA ENERGIA,SAU</v>
      </c>
      <c r="N1921" s="12">
        <f t="shared" si="61"/>
        <v>12</v>
      </c>
      <c r="O1921" s="7" t="str">
        <f>IF(N1921="","",VLOOKUP(N1921,Mestre!$B$2:$C$13,2,FALSE))</f>
        <v>Trimestre 4</v>
      </c>
      <c r="R1921"/>
      <c r="S1921"/>
      <c r="T1921"/>
    </row>
    <row r="1922" spans="3:20" ht="15" x14ac:dyDescent="0.25">
      <c r="C1922" s="8" t="s">
        <v>1846</v>
      </c>
      <c r="D1922" s="9" t="s">
        <v>1736</v>
      </c>
      <c r="F1922" s="10">
        <v>43810</v>
      </c>
      <c r="G1922" s="11">
        <v>1093.05</v>
      </c>
      <c r="H1922" s="11">
        <v>229.54</v>
      </c>
      <c r="K1922" s="11">
        <v>1322.59</v>
      </c>
      <c r="L1922" s="11" t="s">
        <v>1737</v>
      </c>
      <c r="M1922" s="7" t="str">
        <f t="shared" si="60"/>
        <v>ENDESA ENERGIA,SAU</v>
      </c>
      <c r="N1922" s="12">
        <f t="shared" si="61"/>
        <v>12</v>
      </c>
      <c r="O1922" s="7" t="str">
        <f>IF(N1922="","",VLOOKUP(N1922,Mestre!$B$2:$C$13,2,FALSE))</f>
        <v>Trimestre 4</v>
      </c>
      <c r="R1922"/>
      <c r="S1922"/>
      <c r="T1922"/>
    </row>
    <row r="1923" spans="3:20" ht="15" x14ac:dyDescent="0.25">
      <c r="C1923" s="8" t="s">
        <v>2019</v>
      </c>
      <c r="D1923" s="9" t="s">
        <v>1744</v>
      </c>
      <c r="F1923" s="10">
        <v>43808</v>
      </c>
      <c r="G1923" s="11">
        <v>266.87</v>
      </c>
      <c r="H1923" s="11">
        <v>56.04</v>
      </c>
      <c r="K1923" s="11">
        <v>322.91000000000003</v>
      </c>
      <c r="L1923" s="11" t="s">
        <v>1746</v>
      </c>
      <c r="M1923" s="7" t="str">
        <f t="shared" si="60"/>
        <v>SUMINISTROS PARA HOSTELERIA SL</v>
      </c>
      <c r="N1923" s="12">
        <f t="shared" si="61"/>
        <v>12</v>
      </c>
      <c r="O1923" s="7" t="str">
        <f>IF(N1923="","",VLOOKUP(N1923,Mestre!$B$2:$C$13,2,FALSE))</f>
        <v>Trimestre 4</v>
      </c>
      <c r="R1923"/>
      <c r="S1923"/>
      <c r="T1923"/>
    </row>
    <row r="1924" spans="3:20" ht="15" x14ac:dyDescent="0.25">
      <c r="C1924" s="8" t="s">
        <v>2021</v>
      </c>
      <c r="D1924" s="9">
        <v>19763</v>
      </c>
      <c r="F1924" s="10">
        <v>43812</v>
      </c>
      <c r="G1924" s="11">
        <v>796.68</v>
      </c>
      <c r="H1924" s="11">
        <v>167.3</v>
      </c>
      <c r="K1924" s="11">
        <v>963.98</v>
      </c>
      <c r="L1924" s="11" t="s">
        <v>1746</v>
      </c>
      <c r="M1924" s="7" t="str">
        <f t="shared" si="60"/>
        <v>CASA GAY SA</v>
      </c>
      <c r="N1924" s="12">
        <f t="shared" si="61"/>
        <v>12</v>
      </c>
      <c r="O1924" s="7" t="str">
        <f>IF(N1924="","",VLOOKUP(N1924,Mestre!$B$2:$C$13,2,FALSE))</f>
        <v>Trimestre 4</v>
      </c>
      <c r="R1924"/>
      <c r="S1924"/>
      <c r="T1924"/>
    </row>
    <row r="1925" spans="3:20" ht="15" x14ac:dyDescent="0.25">
      <c r="C1925" s="8" t="s">
        <v>2029</v>
      </c>
      <c r="D1925" s="9" t="s">
        <v>1747</v>
      </c>
      <c r="F1925" s="10">
        <v>43811</v>
      </c>
      <c r="G1925" s="11">
        <v>1480</v>
      </c>
      <c r="H1925" s="11">
        <v>310.8</v>
      </c>
      <c r="J1925" s="11" t="s">
        <v>2141</v>
      </c>
      <c r="K1925" s="11">
        <v>1568.8</v>
      </c>
      <c r="L1925" s="11" t="s">
        <v>39</v>
      </c>
      <c r="M1925" s="7" t="str">
        <f t="shared" si="60"/>
        <v>ISABELLE BONNEAU</v>
      </c>
      <c r="N1925" s="12">
        <f t="shared" si="61"/>
        <v>12</v>
      </c>
      <c r="O1925" s="7" t="str">
        <f>IF(N1925="","",VLOOKUP(N1925,Mestre!$B$2:$C$13,2,FALSE))</f>
        <v>Trimestre 4</v>
      </c>
      <c r="R1925"/>
      <c r="S1925"/>
      <c r="T1925"/>
    </row>
    <row r="1926" spans="3:20" ht="15" x14ac:dyDescent="0.25">
      <c r="C1926" s="8" t="s">
        <v>2142</v>
      </c>
      <c r="D1926" s="9" t="s">
        <v>1741</v>
      </c>
      <c r="F1926" s="10">
        <v>43808</v>
      </c>
      <c r="G1926" s="11">
        <v>700.82</v>
      </c>
      <c r="H1926" s="11">
        <v>147.18</v>
      </c>
      <c r="K1926" s="11">
        <v>848</v>
      </c>
      <c r="L1926" s="11" t="s">
        <v>1743</v>
      </c>
      <c r="M1926" s="7" t="str">
        <f t="shared" si="60"/>
        <v>MILARIUM SL</v>
      </c>
      <c r="N1926" s="12">
        <f t="shared" si="61"/>
        <v>12</v>
      </c>
      <c r="O1926" s="7" t="str">
        <f>IF(N1926="","",VLOOKUP(N1926,Mestre!$B$2:$C$13,2,FALSE))</f>
        <v>Trimestre 4</v>
      </c>
      <c r="R1926"/>
      <c r="S1926"/>
      <c r="T1926"/>
    </row>
    <row r="1927" spans="3:20" ht="15" x14ac:dyDescent="0.25">
      <c r="C1927" s="8" t="s">
        <v>2140</v>
      </c>
      <c r="D1927" s="9">
        <v>410275</v>
      </c>
      <c r="F1927" s="10">
        <v>43811</v>
      </c>
      <c r="G1927" s="11">
        <v>256.41000000000003</v>
      </c>
      <c r="H1927" s="11">
        <v>53.85</v>
      </c>
      <c r="K1927" s="11">
        <v>310.26</v>
      </c>
      <c r="L1927" s="11" t="s">
        <v>78</v>
      </c>
      <c r="M1927" s="7" t="str">
        <f t="shared" si="60"/>
        <v>PAUL WIEGAND- PIEZAS DE RECAMBIO SL</v>
      </c>
      <c r="N1927" s="12">
        <f t="shared" si="61"/>
        <v>12</v>
      </c>
      <c r="O1927" s="7" t="str">
        <f>IF(N1927="","",VLOOKUP(N1927,Mestre!$B$2:$C$13,2,FALSE))</f>
        <v>Trimestre 4</v>
      </c>
      <c r="R1927"/>
      <c r="S1927"/>
      <c r="T1927"/>
    </row>
    <row r="1928" spans="3:20" ht="15" x14ac:dyDescent="0.25">
      <c r="C1928" s="8" t="s">
        <v>1838</v>
      </c>
      <c r="D1928" s="9" t="s">
        <v>1764</v>
      </c>
      <c r="F1928" s="10">
        <v>43818</v>
      </c>
      <c r="G1928" s="11">
        <v>7.53</v>
      </c>
      <c r="H1928" s="11">
        <v>1.59</v>
      </c>
      <c r="K1928" s="11">
        <v>9.1199999999999992</v>
      </c>
      <c r="L1928" s="11" t="s">
        <v>445</v>
      </c>
      <c r="M1928" s="7" t="str">
        <f t="shared" si="60"/>
        <v>TELEFONICA DE ESPAÑA, S.A.U.</v>
      </c>
      <c r="N1928" s="12">
        <f t="shared" si="61"/>
        <v>12</v>
      </c>
      <c r="O1928" s="7" t="str">
        <f>IF(N1928="","",VLOOKUP(N1928,Mestre!$B$2:$C$13,2,FALSE))</f>
        <v>Trimestre 4</v>
      </c>
      <c r="R1928"/>
      <c r="S1928"/>
      <c r="T1928"/>
    </row>
    <row r="1929" spans="3:20" ht="15" x14ac:dyDescent="0.25">
      <c r="C1929" s="8" t="s">
        <v>1846</v>
      </c>
      <c r="D1929" s="9" t="s">
        <v>1751</v>
      </c>
      <c r="F1929" s="10">
        <v>43815</v>
      </c>
      <c r="G1929" s="11">
        <v>154.76</v>
      </c>
      <c r="H1929" s="11">
        <v>32.5</v>
      </c>
      <c r="K1929" s="11">
        <v>187.26</v>
      </c>
      <c r="L1929" s="11" t="s">
        <v>1506</v>
      </c>
      <c r="M1929" s="7" t="str">
        <f t="shared" si="60"/>
        <v>ENDESA ENERGIA,SAU</v>
      </c>
      <c r="N1929" s="12">
        <f t="shared" si="61"/>
        <v>12</v>
      </c>
      <c r="O1929" s="7" t="str">
        <f>IF(N1929="","",VLOOKUP(N1929,Mestre!$B$2:$C$13,2,FALSE))</f>
        <v>Trimestre 4</v>
      </c>
      <c r="R1929"/>
      <c r="S1929"/>
      <c r="T1929"/>
    </row>
    <row r="1930" spans="3:20" ht="15" x14ac:dyDescent="0.25">
      <c r="C1930" s="8" t="s">
        <v>1864</v>
      </c>
      <c r="D1930" s="9">
        <v>7939</v>
      </c>
      <c r="F1930" s="10">
        <v>43799</v>
      </c>
      <c r="G1930" s="11">
        <v>74.95</v>
      </c>
      <c r="H1930" s="11">
        <v>15.65</v>
      </c>
      <c r="K1930" s="11">
        <v>90.6</v>
      </c>
      <c r="L1930" s="11" t="s">
        <v>78</v>
      </c>
      <c r="M1930" s="7" t="str">
        <f t="shared" si="60"/>
        <v>FERROS BRUGUES, S.A.</v>
      </c>
      <c r="N1930" s="12">
        <f t="shared" si="61"/>
        <v>11</v>
      </c>
      <c r="O1930" s="7" t="str">
        <f>IF(N1930="","",VLOOKUP(N1930,Mestre!$B$2:$C$13,2,FALSE))</f>
        <v>Trimestre 4</v>
      </c>
      <c r="R1930"/>
      <c r="S1930"/>
      <c r="T1930"/>
    </row>
    <row r="1931" spans="3:20" ht="15" x14ac:dyDescent="0.25">
      <c r="C1931" s="8" t="s">
        <v>1868</v>
      </c>
      <c r="D1931" s="9">
        <v>188051</v>
      </c>
      <c r="F1931" s="10">
        <v>43814</v>
      </c>
      <c r="G1931" s="11">
        <v>22.24</v>
      </c>
      <c r="H1931" s="11">
        <v>4.67</v>
      </c>
      <c r="K1931" s="11">
        <v>26.91</v>
      </c>
      <c r="L1931" s="11" t="s">
        <v>329</v>
      </c>
      <c r="M1931" s="7" t="str">
        <f t="shared" si="60"/>
        <v>COHIMAR HIDRAULICA NEUMATICA S.L.</v>
      </c>
      <c r="N1931" s="12">
        <f t="shared" si="61"/>
        <v>12</v>
      </c>
      <c r="O1931" s="7" t="str">
        <f>IF(N1931="","",VLOOKUP(N1931,Mestre!$B$2:$C$13,2,FALSE))</f>
        <v>Trimestre 4</v>
      </c>
      <c r="R1931"/>
      <c r="S1931"/>
      <c r="T1931"/>
    </row>
    <row r="1932" spans="3:20" ht="15" x14ac:dyDescent="0.25">
      <c r="C1932" s="8" t="s">
        <v>1868</v>
      </c>
      <c r="D1932" s="9">
        <v>188052</v>
      </c>
      <c r="F1932" s="10">
        <v>43814</v>
      </c>
      <c r="G1932" s="11">
        <v>55.91</v>
      </c>
      <c r="H1932" s="11">
        <v>11.74</v>
      </c>
      <c r="K1932" s="11">
        <v>67.650000000000006</v>
      </c>
      <c r="L1932" s="11" t="s">
        <v>329</v>
      </c>
      <c r="M1932" s="7" t="str">
        <f t="shared" si="60"/>
        <v>COHIMAR HIDRAULICA NEUMATICA S.L.</v>
      </c>
      <c r="N1932" s="12">
        <f t="shared" si="61"/>
        <v>12</v>
      </c>
      <c r="O1932" s="7" t="str">
        <f>IF(N1932="","",VLOOKUP(N1932,Mestre!$B$2:$C$13,2,FALSE))</f>
        <v>Trimestre 4</v>
      </c>
      <c r="R1932"/>
      <c r="S1932"/>
      <c r="T1932"/>
    </row>
    <row r="1933" spans="3:20" ht="15" x14ac:dyDescent="0.25">
      <c r="C1933" s="8" t="s">
        <v>1868</v>
      </c>
      <c r="D1933" s="9">
        <v>188053</v>
      </c>
      <c r="F1933" s="10">
        <v>43814</v>
      </c>
      <c r="G1933" s="11">
        <v>31.41</v>
      </c>
      <c r="H1933" s="11">
        <v>6.6</v>
      </c>
      <c r="K1933" s="11">
        <v>38.01</v>
      </c>
      <c r="L1933" s="11" t="s">
        <v>329</v>
      </c>
      <c r="M1933" s="7" t="str">
        <f t="shared" si="60"/>
        <v>COHIMAR HIDRAULICA NEUMATICA S.L.</v>
      </c>
      <c r="N1933" s="12">
        <f t="shared" si="61"/>
        <v>12</v>
      </c>
      <c r="O1933" s="7" t="str">
        <f>IF(N1933="","",VLOOKUP(N1933,Mestre!$B$2:$C$13,2,FALSE))</f>
        <v>Trimestre 4</v>
      </c>
      <c r="R1933"/>
      <c r="S1933"/>
      <c r="T1933"/>
    </row>
    <row r="1934" spans="3:20" ht="15" x14ac:dyDescent="0.25">
      <c r="C1934" s="8" t="s">
        <v>1868</v>
      </c>
      <c r="D1934" s="9">
        <v>188054</v>
      </c>
      <c r="F1934" s="10">
        <v>43814</v>
      </c>
      <c r="G1934" s="11">
        <v>16.510000000000002</v>
      </c>
      <c r="H1934" s="11">
        <v>3.47</v>
      </c>
      <c r="K1934" s="11">
        <v>19.98</v>
      </c>
      <c r="L1934" s="11" t="s">
        <v>329</v>
      </c>
      <c r="M1934" s="7" t="str">
        <f t="shared" si="60"/>
        <v>COHIMAR HIDRAULICA NEUMATICA S.L.</v>
      </c>
      <c r="N1934" s="12">
        <f t="shared" si="61"/>
        <v>12</v>
      </c>
      <c r="O1934" s="7" t="str">
        <f>IF(N1934="","",VLOOKUP(N1934,Mestre!$B$2:$C$13,2,FALSE))</f>
        <v>Trimestre 4</v>
      </c>
      <c r="R1934"/>
      <c r="S1934"/>
      <c r="T1934"/>
    </row>
    <row r="1935" spans="3:20" ht="15" x14ac:dyDescent="0.25">
      <c r="C1935" s="8" t="s">
        <v>1879</v>
      </c>
      <c r="D1935" s="9">
        <v>191078</v>
      </c>
      <c r="F1935" s="10">
        <v>43812</v>
      </c>
      <c r="G1935" s="11">
        <v>464.99</v>
      </c>
      <c r="H1935" s="11">
        <v>97.65</v>
      </c>
      <c r="K1935" s="11">
        <v>562.64</v>
      </c>
      <c r="L1935" s="11" t="s">
        <v>78</v>
      </c>
      <c r="M1935" s="7" t="str">
        <f t="shared" si="60"/>
        <v>NASER ELECTRONIC SL</v>
      </c>
      <c r="N1935" s="12">
        <f t="shared" si="61"/>
        <v>12</v>
      </c>
      <c r="O1935" s="7" t="str">
        <f>IF(N1935="","",VLOOKUP(N1935,Mestre!$B$2:$C$13,2,FALSE))</f>
        <v>Trimestre 4</v>
      </c>
      <c r="R1935"/>
      <c r="S1935"/>
      <c r="T1935"/>
    </row>
    <row r="1936" spans="3:20" ht="15" x14ac:dyDescent="0.25">
      <c r="C1936" s="8" t="s">
        <v>1904</v>
      </c>
      <c r="D1936" s="9" t="s">
        <v>1749</v>
      </c>
      <c r="F1936" s="10">
        <v>43817</v>
      </c>
      <c r="G1936" s="11">
        <v>105</v>
      </c>
      <c r="H1936" s="11">
        <v>22.05</v>
      </c>
      <c r="K1936" s="11">
        <v>127.05</v>
      </c>
      <c r="L1936" s="11" t="s">
        <v>1750</v>
      </c>
      <c r="M1936" s="7" t="str">
        <f t="shared" si="60"/>
        <v>COMO DESING STUDIO SL</v>
      </c>
      <c r="N1936" s="12">
        <f t="shared" si="61"/>
        <v>12</v>
      </c>
      <c r="O1936" s="7" t="str">
        <f>IF(N1936="","",VLOOKUP(N1936,Mestre!$B$2:$C$13,2,FALSE))</f>
        <v>Trimestre 4</v>
      </c>
      <c r="R1936"/>
      <c r="S1936"/>
      <c r="T1936"/>
    </row>
    <row r="1937" spans="3:20" ht="15" x14ac:dyDescent="0.25">
      <c r="C1937" s="8" t="s">
        <v>1939</v>
      </c>
      <c r="D1937" s="9">
        <v>29</v>
      </c>
      <c r="F1937" s="10">
        <v>43813</v>
      </c>
      <c r="G1937" s="11">
        <v>240</v>
      </c>
      <c r="H1937" s="11">
        <v>50.4</v>
      </c>
      <c r="K1937" s="11">
        <v>290.39999999999998</v>
      </c>
      <c r="L1937" s="11" t="s">
        <v>78</v>
      </c>
      <c r="M1937" s="7" t="str">
        <f t="shared" si="60"/>
        <v>CASTELAO SL</v>
      </c>
      <c r="N1937" s="12">
        <f t="shared" si="61"/>
        <v>12</v>
      </c>
      <c r="O1937" s="7" t="str">
        <f>IF(N1937="","",VLOOKUP(N1937,Mestre!$B$2:$C$13,2,FALSE))</f>
        <v>Trimestre 4</v>
      </c>
      <c r="R1937"/>
      <c r="S1937"/>
      <c r="T1937"/>
    </row>
    <row r="1938" spans="3:20" ht="15" x14ac:dyDescent="0.25">
      <c r="C1938" s="8" t="s">
        <v>1992</v>
      </c>
      <c r="D1938" s="9" t="s">
        <v>1752</v>
      </c>
      <c r="F1938" s="10">
        <v>43812</v>
      </c>
      <c r="G1938" s="11">
        <v>913.27</v>
      </c>
      <c r="H1938" s="11">
        <v>191.79</v>
      </c>
      <c r="K1938" s="11">
        <v>1105.06</v>
      </c>
      <c r="L1938" s="11" t="s">
        <v>83</v>
      </c>
      <c r="M1938" s="7" t="str">
        <f t="shared" si="60"/>
        <v>REPARACIONES Y VULCANIZADOS JDF, S.L.</v>
      </c>
      <c r="N1938" s="12">
        <f t="shared" si="61"/>
        <v>12</v>
      </c>
      <c r="O1938" s="7" t="str">
        <f>IF(N1938="","",VLOOKUP(N1938,Mestre!$B$2:$C$13,2,FALSE))</f>
        <v>Trimestre 4</v>
      </c>
      <c r="R1938"/>
      <c r="S1938"/>
      <c r="T1938"/>
    </row>
    <row r="1939" spans="3:20" ht="15" x14ac:dyDescent="0.25">
      <c r="C1939" s="8" t="s">
        <v>1838</v>
      </c>
      <c r="D1939" s="9" t="s">
        <v>1763</v>
      </c>
      <c r="F1939" s="10">
        <v>43818</v>
      </c>
      <c r="G1939" s="11">
        <v>17.91</v>
      </c>
      <c r="H1939" s="11">
        <v>3.76</v>
      </c>
      <c r="K1939" s="11">
        <v>21.67</v>
      </c>
      <c r="L1939" s="11" t="s">
        <v>445</v>
      </c>
      <c r="M1939" s="7" t="str">
        <f t="shared" si="60"/>
        <v>TELEFONICA DE ESPAÑA, S.A.U.</v>
      </c>
      <c r="N1939" s="12">
        <f t="shared" si="61"/>
        <v>12</v>
      </c>
      <c r="O1939" s="7" t="str">
        <f>IF(N1939="","",VLOOKUP(N1939,Mestre!$B$2:$C$13,2,FALSE))</f>
        <v>Trimestre 4</v>
      </c>
      <c r="R1939"/>
      <c r="S1939"/>
      <c r="T1939"/>
    </row>
    <row r="1940" spans="3:20" ht="15" x14ac:dyDescent="0.25">
      <c r="C1940" s="8" t="s">
        <v>1838</v>
      </c>
      <c r="D1940" s="9" t="s">
        <v>1762</v>
      </c>
      <c r="F1940" s="10">
        <v>43818</v>
      </c>
      <c r="G1940" s="11">
        <v>28.99</v>
      </c>
      <c r="H1940" s="11">
        <v>6.09</v>
      </c>
      <c r="K1940" s="11">
        <v>35.08</v>
      </c>
      <c r="L1940" s="11" t="s">
        <v>445</v>
      </c>
      <c r="M1940" s="7" t="str">
        <f t="shared" si="60"/>
        <v>TELEFONICA DE ESPAÑA, S.A.U.</v>
      </c>
      <c r="N1940" s="12">
        <f t="shared" si="61"/>
        <v>12</v>
      </c>
      <c r="O1940" s="7" t="str">
        <f>IF(N1940="","",VLOOKUP(N1940,Mestre!$B$2:$C$13,2,FALSE))</f>
        <v>Trimestre 4</v>
      </c>
      <c r="R1940"/>
      <c r="S1940"/>
      <c r="T1940"/>
    </row>
    <row r="1941" spans="3:20" ht="15" x14ac:dyDescent="0.25">
      <c r="C1941" s="8" t="s">
        <v>1838</v>
      </c>
      <c r="D1941" s="9" t="s">
        <v>1761</v>
      </c>
      <c r="F1941" s="10">
        <v>43818</v>
      </c>
      <c r="G1941" s="11">
        <v>28.52</v>
      </c>
      <c r="H1941" s="11">
        <v>5.98</v>
      </c>
      <c r="K1941" s="11">
        <v>34.5</v>
      </c>
      <c r="L1941" s="11" t="s">
        <v>445</v>
      </c>
      <c r="M1941" s="7" t="str">
        <f t="shared" si="60"/>
        <v>TELEFONICA DE ESPAÑA, S.A.U.</v>
      </c>
      <c r="N1941" s="12">
        <f t="shared" si="61"/>
        <v>12</v>
      </c>
      <c r="O1941" s="7" t="str">
        <f>IF(N1941="","",VLOOKUP(N1941,Mestre!$B$2:$C$13,2,FALSE))</f>
        <v>Trimestre 4</v>
      </c>
      <c r="R1941"/>
      <c r="S1941"/>
      <c r="T1941"/>
    </row>
    <row r="1942" spans="3:20" ht="15" x14ac:dyDescent="0.25">
      <c r="C1942" s="8" t="s">
        <v>1838</v>
      </c>
      <c r="D1942" s="9" t="s">
        <v>1760</v>
      </c>
      <c r="F1942" s="10">
        <v>43818</v>
      </c>
      <c r="G1942" s="11">
        <v>34.56</v>
      </c>
      <c r="H1942" s="11">
        <v>7.26</v>
      </c>
      <c r="K1942" s="11">
        <v>41.82</v>
      </c>
      <c r="L1942" s="11" t="s">
        <v>445</v>
      </c>
      <c r="M1942" s="7" t="str">
        <f t="shared" ref="M1942:M2005" si="62">MID(C1942,8,60)</f>
        <v>TELEFONICA DE ESPAÑA, S.A.U.</v>
      </c>
      <c r="N1942" s="12">
        <f t="shared" ref="N1942:N2005" si="63">IF(F1942="","",MONTH(F1942))</f>
        <v>12</v>
      </c>
      <c r="O1942" s="7" t="str">
        <f>IF(N1942="","",VLOOKUP(N1942,Mestre!$B$2:$C$13,2,FALSE))</f>
        <v>Trimestre 4</v>
      </c>
      <c r="R1942"/>
      <c r="S1942"/>
      <c r="T1942"/>
    </row>
    <row r="1943" spans="3:20" ht="15" x14ac:dyDescent="0.25">
      <c r="C1943" s="8" t="s">
        <v>1838</v>
      </c>
      <c r="D1943" s="9" t="s">
        <v>1759</v>
      </c>
      <c r="F1943" s="10">
        <v>43818</v>
      </c>
      <c r="G1943" s="11">
        <v>9.7799999999999994</v>
      </c>
      <c r="H1943" s="11">
        <v>2.06</v>
      </c>
      <c r="K1943" s="11">
        <v>11.84</v>
      </c>
      <c r="L1943" s="11" t="s">
        <v>445</v>
      </c>
      <c r="M1943" s="7" t="str">
        <f t="shared" si="62"/>
        <v>TELEFONICA DE ESPAÑA, S.A.U.</v>
      </c>
      <c r="N1943" s="12">
        <f t="shared" si="63"/>
        <v>12</v>
      </c>
      <c r="O1943" s="7" t="str">
        <f>IF(N1943="","",VLOOKUP(N1943,Mestre!$B$2:$C$13,2,FALSE))</f>
        <v>Trimestre 4</v>
      </c>
      <c r="R1943"/>
      <c r="S1943"/>
      <c r="T1943"/>
    </row>
    <row r="1944" spans="3:20" ht="15" x14ac:dyDescent="0.25">
      <c r="C1944" s="8" t="s">
        <v>1838</v>
      </c>
      <c r="D1944" s="9" t="s">
        <v>1758</v>
      </c>
      <c r="F1944" s="10">
        <v>43818</v>
      </c>
      <c r="G1944" s="11">
        <v>0.26</v>
      </c>
      <c r="H1944" s="11">
        <v>0.06</v>
      </c>
      <c r="K1944" s="11">
        <v>0.32</v>
      </c>
      <c r="L1944" s="11" t="s">
        <v>445</v>
      </c>
      <c r="M1944" s="7" t="str">
        <f t="shared" si="62"/>
        <v>TELEFONICA DE ESPAÑA, S.A.U.</v>
      </c>
      <c r="N1944" s="12">
        <f t="shared" si="63"/>
        <v>12</v>
      </c>
      <c r="O1944" s="7" t="str">
        <f>IF(N1944="","",VLOOKUP(N1944,Mestre!$B$2:$C$13,2,FALSE))</f>
        <v>Trimestre 4</v>
      </c>
      <c r="R1944"/>
      <c r="S1944"/>
      <c r="T1944"/>
    </row>
    <row r="1945" spans="3:20" ht="15" x14ac:dyDescent="0.25">
      <c r="C1945" s="8" t="s">
        <v>1838</v>
      </c>
      <c r="D1945" s="9" t="s">
        <v>1757</v>
      </c>
      <c r="F1945" s="10">
        <v>43818</v>
      </c>
      <c r="G1945" s="11">
        <v>17.75</v>
      </c>
      <c r="H1945" s="11">
        <v>3.73</v>
      </c>
      <c r="K1945" s="11">
        <v>21.48</v>
      </c>
      <c r="L1945" s="11" t="s">
        <v>445</v>
      </c>
      <c r="M1945" s="7" t="str">
        <f t="shared" si="62"/>
        <v>TELEFONICA DE ESPAÑA, S.A.U.</v>
      </c>
      <c r="N1945" s="12">
        <f t="shared" si="63"/>
        <v>12</v>
      </c>
      <c r="O1945" s="7" t="str">
        <f>IF(N1945="","",VLOOKUP(N1945,Mestre!$B$2:$C$13,2,FALSE))</f>
        <v>Trimestre 4</v>
      </c>
      <c r="R1945"/>
      <c r="S1945"/>
      <c r="T1945"/>
    </row>
    <row r="1946" spans="3:20" ht="15" x14ac:dyDescent="0.25">
      <c r="C1946" s="8" t="s">
        <v>1838</v>
      </c>
      <c r="D1946" s="9" t="s">
        <v>1756</v>
      </c>
      <c r="F1946" s="10">
        <v>43818</v>
      </c>
      <c r="G1946" s="11">
        <v>180.39</v>
      </c>
      <c r="H1946" s="11">
        <v>37.869999999999997</v>
      </c>
      <c r="K1946" s="11">
        <v>218.26</v>
      </c>
      <c r="L1946" s="11" t="s">
        <v>445</v>
      </c>
      <c r="M1946" s="7" t="str">
        <f t="shared" si="62"/>
        <v>TELEFONICA DE ESPAÑA, S.A.U.</v>
      </c>
      <c r="N1946" s="12">
        <f t="shared" si="63"/>
        <v>12</v>
      </c>
      <c r="O1946" s="7" t="str">
        <f>IF(N1946="","",VLOOKUP(N1946,Mestre!$B$2:$C$13,2,FALSE))</f>
        <v>Trimestre 4</v>
      </c>
      <c r="R1946"/>
      <c r="S1946"/>
      <c r="T1946"/>
    </row>
    <row r="1947" spans="3:20" ht="15" x14ac:dyDescent="0.25">
      <c r="C1947" s="8" t="s">
        <v>1846</v>
      </c>
      <c r="D1947" s="9" t="s">
        <v>1753</v>
      </c>
      <c r="F1947" s="10">
        <v>43817</v>
      </c>
      <c r="G1947" s="11">
        <v>178.75</v>
      </c>
      <c r="H1947" s="11">
        <v>37.54</v>
      </c>
      <c r="K1947" s="11">
        <v>216.29</v>
      </c>
      <c r="L1947" s="11" t="s">
        <v>1177</v>
      </c>
      <c r="M1947" s="7" t="str">
        <f t="shared" si="62"/>
        <v>ENDESA ENERGIA,SAU</v>
      </c>
      <c r="N1947" s="12">
        <f t="shared" si="63"/>
        <v>12</v>
      </c>
      <c r="O1947" s="7" t="str">
        <f>IF(N1947="","",VLOOKUP(N1947,Mestre!$B$2:$C$13,2,FALSE))</f>
        <v>Trimestre 4</v>
      </c>
      <c r="R1947"/>
      <c r="S1947"/>
      <c r="T1947"/>
    </row>
    <row r="1948" spans="3:20" ht="15" x14ac:dyDescent="0.25">
      <c r="C1948" s="8" t="s">
        <v>1887</v>
      </c>
      <c r="D1948" s="9">
        <v>5466</v>
      </c>
      <c r="F1948" s="10">
        <v>43799</v>
      </c>
      <c r="G1948" s="11">
        <v>1225.48</v>
      </c>
      <c r="H1948" s="11">
        <v>257.35000000000002</v>
      </c>
      <c r="K1948" s="11">
        <v>1482.83</v>
      </c>
      <c r="L1948" s="11" t="s">
        <v>1026</v>
      </c>
      <c r="M1948" s="7" t="str">
        <f t="shared" si="62"/>
        <v>WATER FIRE SL</v>
      </c>
      <c r="N1948" s="12">
        <f t="shared" si="63"/>
        <v>11</v>
      </c>
      <c r="O1948" s="7" t="str">
        <f>IF(N1948="","",VLOOKUP(N1948,Mestre!$B$2:$C$13,2,FALSE))</f>
        <v>Trimestre 4</v>
      </c>
      <c r="R1948"/>
      <c r="S1948"/>
      <c r="T1948"/>
    </row>
    <row r="1949" spans="3:20" ht="15" x14ac:dyDescent="0.25">
      <c r="C1949" s="8" t="s">
        <v>1861</v>
      </c>
      <c r="D1949" s="9">
        <v>6</v>
      </c>
      <c r="F1949" s="10">
        <v>43818</v>
      </c>
      <c r="G1949" s="11">
        <v>383</v>
      </c>
      <c r="H1949" s="11">
        <v>80.430000000000007</v>
      </c>
      <c r="K1949" s="11">
        <v>463.43</v>
      </c>
      <c r="L1949" s="11" t="s">
        <v>1256</v>
      </c>
      <c r="M1949" s="7" t="str">
        <f t="shared" si="62"/>
        <v>HERMAGA 2016,SL</v>
      </c>
      <c r="N1949" s="12">
        <f t="shared" si="63"/>
        <v>12</v>
      </c>
      <c r="O1949" s="7" t="str">
        <f>IF(N1949="","",VLOOKUP(N1949,Mestre!$B$2:$C$13,2,FALSE))</f>
        <v>Trimestre 4</v>
      </c>
      <c r="R1949"/>
      <c r="S1949"/>
      <c r="T1949"/>
    </row>
    <row r="1950" spans="3:20" ht="15" x14ac:dyDescent="0.25">
      <c r="C1950" s="8" t="s">
        <v>1845</v>
      </c>
      <c r="D1950" s="9" t="s">
        <v>1765</v>
      </c>
      <c r="F1950" s="10">
        <v>43816</v>
      </c>
      <c r="G1950" s="11">
        <v>136.69</v>
      </c>
      <c r="H1950" s="11">
        <v>22.63</v>
      </c>
      <c r="K1950" s="11">
        <v>159.32</v>
      </c>
      <c r="L1950" s="11" t="s">
        <v>1005</v>
      </c>
      <c r="M1950" s="7" t="str">
        <f t="shared" si="62"/>
        <v>CONDIS SUPERMERCATS SA</v>
      </c>
      <c r="N1950" s="12">
        <f t="shared" si="63"/>
        <v>12</v>
      </c>
      <c r="O1950" s="7" t="str">
        <f>IF(N1950="","",VLOOKUP(N1950,Mestre!$B$2:$C$13,2,FALSE))</f>
        <v>Trimestre 4</v>
      </c>
      <c r="R1950"/>
      <c r="S1950"/>
      <c r="T1950"/>
    </row>
    <row r="1951" spans="3:20" ht="15" x14ac:dyDescent="0.25">
      <c r="C1951" s="8" t="s">
        <v>1926</v>
      </c>
      <c r="D1951" s="9" t="s">
        <v>1754</v>
      </c>
      <c r="F1951" s="10">
        <v>43810</v>
      </c>
      <c r="G1951" s="11">
        <v>74.75</v>
      </c>
      <c r="H1951" s="11">
        <v>15.7</v>
      </c>
      <c r="K1951" s="11">
        <v>90.45</v>
      </c>
      <c r="L1951" s="11" t="s">
        <v>78</v>
      </c>
      <c r="M1951" s="7" t="str">
        <f t="shared" si="62"/>
        <v>FORCH COMPONENTES PARA TALLER SL</v>
      </c>
      <c r="N1951" s="12">
        <f t="shared" si="63"/>
        <v>12</v>
      </c>
      <c r="O1951" s="7" t="str">
        <f>IF(N1951="","",VLOOKUP(N1951,Mestre!$B$2:$C$13,2,FALSE))</f>
        <v>Trimestre 4</v>
      </c>
      <c r="R1951"/>
      <c r="S1951"/>
      <c r="T1951"/>
    </row>
    <row r="1952" spans="3:20" ht="15" x14ac:dyDescent="0.25">
      <c r="C1952" s="8" t="s">
        <v>1941</v>
      </c>
      <c r="D1952" s="9">
        <v>3</v>
      </c>
      <c r="E1952" s="8" t="s">
        <v>1862</v>
      </c>
      <c r="F1952" s="10">
        <v>43800</v>
      </c>
      <c r="G1952" s="11">
        <v>-28.98</v>
      </c>
      <c r="H1952" s="11">
        <v>-6.09</v>
      </c>
      <c r="K1952" s="11">
        <v>-35.07</v>
      </c>
      <c r="L1952" s="11" t="s">
        <v>1755</v>
      </c>
      <c r="M1952" s="7" t="str">
        <f t="shared" si="62"/>
        <v>MOTOS CERPA SL</v>
      </c>
      <c r="N1952" s="12">
        <f t="shared" si="63"/>
        <v>12</v>
      </c>
      <c r="O1952" s="7" t="str">
        <f>IF(N1952="","",VLOOKUP(N1952,Mestre!$B$2:$C$13,2,FALSE))</f>
        <v>Trimestre 4</v>
      </c>
      <c r="R1952"/>
      <c r="S1952"/>
      <c r="T1952"/>
    </row>
    <row r="1953" spans="3:20" ht="15" x14ac:dyDescent="0.25">
      <c r="C1953" s="8" t="s">
        <v>2037</v>
      </c>
      <c r="D1953" s="9">
        <v>100034448</v>
      </c>
      <c r="F1953" s="10">
        <v>43814</v>
      </c>
      <c r="G1953" s="11">
        <v>34.229999999999997</v>
      </c>
      <c r="H1953" s="11">
        <v>7.19</v>
      </c>
      <c r="K1953" s="11">
        <v>41.42</v>
      </c>
      <c r="L1953" s="11" t="s">
        <v>962</v>
      </c>
      <c r="M1953" s="7" t="str">
        <f t="shared" si="62"/>
        <v>DRAULICFREN, S.L.</v>
      </c>
      <c r="N1953" s="12">
        <f t="shared" si="63"/>
        <v>12</v>
      </c>
      <c r="O1953" s="7" t="str">
        <f>IF(N1953="","",VLOOKUP(N1953,Mestre!$B$2:$C$13,2,FALSE))</f>
        <v>Trimestre 4</v>
      </c>
      <c r="R1953"/>
      <c r="S1953"/>
      <c r="T1953"/>
    </row>
    <row r="1954" spans="3:20" ht="15" x14ac:dyDescent="0.25">
      <c r="C1954" s="8" t="s">
        <v>2094</v>
      </c>
      <c r="D1954" s="9">
        <v>10572</v>
      </c>
      <c r="F1954" s="10">
        <v>43816</v>
      </c>
      <c r="G1954" s="11">
        <v>56254.37</v>
      </c>
      <c r="H1954" s="11">
        <v>11813.42</v>
      </c>
      <c r="K1954" s="11">
        <v>56254.37</v>
      </c>
      <c r="L1954" s="11" t="s">
        <v>1086</v>
      </c>
      <c r="M1954" s="7" t="str">
        <f t="shared" si="62"/>
        <v>HAM CRIOGENICA SL</v>
      </c>
      <c r="N1954" s="12">
        <f t="shared" si="63"/>
        <v>12</v>
      </c>
      <c r="O1954" s="7" t="str">
        <f>IF(N1954="","",VLOOKUP(N1954,Mestre!$B$2:$C$13,2,FALSE))</f>
        <v>Trimestre 4</v>
      </c>
      <c r="R1954"/>
      <c r="S1954"/>
      <c r="T1954"/>
    </row>
    <row r="1955" spans="3:20" ht="15" x14ac:dyDescent="0.25">
      <c r="C1955" s="8" t="s">
        <v>1905</v>
      </c>
      <c r="D1955" s="9">
        <v>3367</v>
      </c>
      <c r="F1955" s="10">
        <v>43803</v>
      </c>
      <c r="G1955" s="11">
        <v>97.94</v>
      </c>
      <c r="H1955" s="11">
        <v>20.58</v>
      </c>
      <c r="K1955" s="11">
        <v>118.52</v>
      </c>
      <c r="L1955" s="11" t="s">
        <v>78</v>
      </c>
      <c r="M1955" s="7" t="str">
        <f t="shared" si="62"/>
        <v>ANTONIO MESAS MARTINEZ</v>
      </c>
      <c r="N1955" s="12">
        <f t="shared" si="63"/>
        <v>12</v>
      </c>
      <c r="O1955" s="7" t="str">
        <f>IF(N1955="","",VLOOKUP(N1955,Mestre!$B$2:$C$13,2,FALSE))</f>
        <v>Trimestre 4</v>
      </c>
      <c r="R1955"/>
      <c r="S1955"/>
      <c r="T1955"/>
    </row>
    <row r="1956" spans="3:20" ht="15" x14ac:dyDescent="0.25">
      <c r="C1956" s="8" t="s">
        <v>1905</v>
      </c>
      <c r="D1956" s="9">
        <v>3406</v>
      </c>
      <c r="F1956" s="10">
        <v>43830</v>
      </c>
      <c r="G1956" s="11">
        <v>67.69</v>
      </c>
      <c r="H1956" s="11">
        <v>14.22</v>
      </c>
      <c r="K1956" s="11">
        <v>81.91</v>
      </c>
      <c r="L1956" s="11" t="s">
        <v>78</v>
      </c>
      <c r="M1956" s="7" t="str">
        <f t="shared" si="62"/>
        <v>ANTONIO MESAS MARTINEZ</v>
      </c>
      <c r="N1956" s="12">
        <f t="shared" si="63"/>
        <v>12</v>
      </c>
      <c r="O1956" s="7" t="str">
        <f>IF(N1956="","",VLOOKUP(N1956,Mestre!$B$2:$C$13,2,FALSE))</f>
        <v>Trimestre 4</v>
      </c>
      <c r="R1956"/>
      <c r="S1956"/>
      <c r="T1956"/>
    </row>
    <row r="1957" spans="3:20" ht="15" x14ac:dyDescent="0.25">
      <c r="C1957" s="8" t="s">
        <v>1835</v>
      </c>
      <c r="D1957" s="9" t="s">
        <v>1767</v>
      </c>
      <c r="F1957" s="10">
        <v>43822</v>
      </c>
      <c r="G1957" s="11">
        <v>1110.51</v>
      </c>
      <c r="H1957" s="11">
        <v>228.24</v>
      </c>
      <c r="K1957" s="11">
        <v>1338.75</v>
      </c>
      <c r="L1957" s="11" t="s">
        <v>445</v>
      </c>
      <c r="M1957" s="7" t="str">
        <f t="shared" si="62"/>
        <v>VODAFONE ESPAÑA, SAU</v>
      </c>
      <c r="N1957" s="12">
        <f t="shared" si="63"/>
        <v>12</v>
      </c>
      <c r="O1957" s="7" t="str">
        <f>IF(N1957="","",VLOOKUP(N1957,Mestre!$B$2:$C$13,2,FALSE))</f>
        <v>Trimestre 4</v>
      </c>
      <c r="R1957"/>
      <c r="S1957"/>
      <c r="T1957"/>
    </row>
    <row r="1958" spans="3:20" ht="15" x14ac:dyDescent="0.25">
      <c r="C1958" s="8" t="s">
        <v>1835</v>
      </c>
      <c r="D1958" s="9" t="s">
        <v>1766</v>
      </c>
      <c r="F1958" s="10">
        <v>43830</v>
      </c>
      <c r="G1958" s="11">
        <v>492.59</v>
      </c>
      <c r="H1958" s="11">
        <v>103.44</v>
      </c>
      <c r="K1958" s="11">
        <v>596.03</v>
      </c>
      <c r="L1958" s="11" t="s">
        <v>445</v>
      </c>
      <c r="M1958" s="7" t="str">
        <f t="shared" si="62"/>
        <v>VODAFONE ESPAÑA, SAU</v>
      </c>
      <c r="N1958" s="12">
        <f t="shared" si="63"/>
        <v>12</v>
      </c>
      <c r="O1958" s="7" t="str">
        <f>IF(N1958="","",VLOOKUP(N1958,Mestre!$B$2:$C$13,2,FALSE))</f>
        <v>Trimestre 4</v>
      </c>
      <c r="R1958"/>
      <c r="S1958"/>
      <c r="T1958"/>
    </row>
    <row r="1959" spans="3:20" ht="15" x14ac:dyDescent="0.25">
      <c r="C1959" s="8" t="s">
        <v>1945</v>
      </c>
      <c r="D1959" s="9">
        <v>11908354</v>
      </c>
      <c r="F1959" s="10">
        <v>43819</v>
      </c>
      <c r="G1959" s="11">
        <v>383.72</v>
      </c>
      <c r="H1959" s="11">
        <v>58.09</v>
      </c>
      <c r="K1959" s="11">
        <v>441.81</v>
      </c>
      <c r="L1959" s="11" t="s">
        <v>1638</v>
      </c>
      <c r="M1959" s="7" t="str">
        <f t="shared" si="62"/>
        <v>MARCIL,SA</v>
      </c>
      <c r="N1959" s="12">
        <f t="shared" si="63"/>
        <v>12</v>
      </c>
      <c r="O1959" s="7" t="str">
        <f>IF(N1959="","",VLOOKUP(N1959,Mestre!$B$2:$C$13,2,FALSE))</f>
        <v>Trimestre 4</v>
      </c>
      <c r="R1959"/>
      <c r="S1959"/>
      <c r="T1959"/>
    </row>
    <row r="1960" spans="3:20" ht="15" x14ac:dyDescent="0.25">
      <c r="C1960" s="8" t="s">
        <v>1846</v>
      </c>
      <c r="D1960" s="9" t="s">
        <v>1775</v>
      </c>
      <c r="F1960" s="10">
        <v>43829</v>
      </c>
      <c r="G1960" s="11">
        <v>198.23</v>
      </c>
      <c r="H1960" s="11">
        <v>41.63</v>
      </c>
      <c r="K1960" s="11">
        <v>239.86</v>
      </c>
      <c r="L1960" s="11" t="s">
        <v>1506</v>
      </c>
      <c r="M1960" s="7" t="str">
        <f t="shared" si="62"/>
        <v>ENDESA ENERGIA,SAU</v>
      </c>
      <c r="N1960" s="12">
        <f t="shared" si="63"/>
        <v>12</v>
      </c>
      <c r="O1960" s="7" t="str">
        <f>IF(N1960="","",VLOOKUP(N1960,Mestre!$B$2:$C$13,2,FALSE))</f>
        <v>Trimestre 4</v>
      </c>
      <c r="R1960"/>
      <c r="S1960"/>
      <c r="T1960"/>
    </row>
    <row r="1961" spans="3:20" ht="15" x14ac:dyDescent="0.25">
      <c r="C1961" s="8" t="s">
        <v>1846</v>
      </c>
      <c r="D1961" s="9" t="s">
        <v>1776</v>
      </c>
      <c r="F1961" s="10">
        <v>43829</v>
      </c>
      <c r="G1961" s="11">
        <v>213.14</v>
      </c>
      <c r="H1961" s="11">
        <v>44.76</v>
      </c>
      <c r="K1961" s="11">
        <v>257.89999999999998</v>
      </c>
      <c r="L1961" s="11" t="s">
        <v>1506</v>
      </c>
      <c r="M1961" s="7" t="str">
        <f t="shared" si="62"/>
        <v>ENDESA ENERGIA,SAU</v>
      </c>
      <c r="N1961" s="12">
        <f t="shared" si="63"/>
        <v>12</v>
      </c>
      <c r="O1961" s="7" t="str">
        <f>IF(N1961="","",VLOOKUP(N1961,Mestre!$B$2:$C$13,2,FALSE))</f>
        <v>Trimestre 4</v>
      </c>
      <c r="R1961"/>
      <c r="S1961"/>
      <c r="T1961"/>
    </row>
    <row r="1962" spans="3:20" ht="15" x14ac:dyDescent="0.25">
      <c r="C1962" s="8" t="s">
        <v>1842</v>
      </c>
      <c r="D1962" s="9">
        <v>7010370276</v>
      </c>
      <c r="F1962" s="10">
        <v>43830</v>
      </c>
      <c r="G1962" s="11">
        <v>136.84</v>
      </c>
      <c r="H1962" s="11">
        <v>28.74</v>
      </c>
      <c r="K1962" s="11">
        <v>165.58</v>
      </c>
      <c r="L1962" s="11" t="s">
        <v>96</v>
      </c>
      <c r="M1962" s="7" t="str">
        <f t="shared" si="62"/>
        <v>LYRECO ESPAÑA SA</v>
      </c>
      <c r="N1962" s="12">
        <f t="shared" si="63"/>
        <v>12</v>
      </c>
      <c r="O1962" s="7" t="str">
        <f>IF(N1962="","",VLOOKUP(N1962,Mestre!$B$2:$C$13,2,FALSE))</f>
        <v>Trimestre 4</v>
      </c>
      <c r="R1962"/>
      <c r="S1962"/>
      <c r="T1962"/>
    </row>
    <row r="1963" spans="3:20" ht="15" x14ac:dyDescent="0.25">
      <c r="C1963" s="8" t="s">
        <v>1959</v>
      </c>
      <c r="D1963" s="9" t="s">
        <v>1768</v>
      </c>
      <c r="F1963" s="10">
        <v>43822</v>
      </c>
      <c r="G1963" s="11">
        <v>478.55</v>
      </c>
      <c r="H1963" s="11">
        <v>100.5</v>
      </c>
      <c r="K1963" s="11">
        <v>579.04999999999995</v>
      </c>
      <c r="L1963" s="11" t="s">
        <v>168</v>
      </c>
      <c r="M1963" s="7" t="str">
        <f t="shared" si="62"/>
        <v>MRI Ingenieria Informatica SL</v>
      </c>
      <c r="N1963" s="12">
        <f t="shared" si="63"/>
        <v>12</v>
      </c>
      <c r="O1963" s="7" t="str">
        <f>IF(N1963="","",VLOOKUP(N1963,Mestre!$B$2:$C$13,2,FALSE))</f>
        <v>Trimestre 4</v>
      </c>
      <c r="R1963"/>
      <c r="S1963"/>
      <c r="T1963"/>
    </row>
    <row r="1964" spans="3:20" ht="15" x14ac:dyDescent="0.25">
      <c r="C1964" s="8" t="s">
        <v>1843</v>
      </c>
      <c r="D1964" s="9" t="s">
        <v>1785</v>
      </c>
      <c r="F1964" s="10">
        <v>43830</v>
      </c>
      <c r="G1964" s="11">
        <v>35.19</v>
      </c>
      <c r="H1964" s="11">
        <v>7.39</v>
      </c>
      <c r="K1964" s="11">
        <v>42.58</v>
      </c>
      <c r="L1964" s="11" t="s">
        <v>1201</v>
      </c>
      <c r="M1964" s="7" t="str">
        <f t="shared" si="62"/>
        <v>COSUIN EQUIPOS DE OFICINA, S.A.</v>
      </c>
      <c r="N1964" s="12">
        <f t="shared" si="63"/>
        <v>12</v>
      </c>
      <c r="O1964" s="7" t="str">
        <f>IF(N1964="","",VLOOKUP(N1964,Mestre!$B$2:$C$13,2,FALSE))</f>
        <v>Trimestre 4</v>
      </c>
      <c r="R1964"/>
      <c r="S1964"/>
      <c r="T1964"/>
    </row>
    <row r="1965" spans="3:20" ht="15" x14ac:dyDescent="0.25">
      <c r="C1965" s="8" t="s">
        <v>1843</v>
      </c>
      <c r="D1965" s="9" t="s">
        <v>1789</v>
      </c>
      <c r="F1965" s="10">
        <v>43830</v>
      </c>
      <c r="G1965" s="11">
        <v>43.12</v>
      </c>
      <c r="H1965" s="11">
        <v>9.06</v>
      </c>
      <c r="K1965" s="11">
        <v>52.18</v>
      </c>
      <c r="L1965" s="11" t="s">
        <v>1201</v>
      </c>
      <c r="M1965" s="7" t="str">
        <f t="shared" si="62"/>
        <v>COSUIN EQUIPOS DE OFICINA, S.A.</v>
      </c>
      <c r="N1965" s="12">
        <f t="shared" si="63"/>
        <v>12</v>
      </c>
      <c r="O1965" s="7" t="str">
        <f>IF(N1965="","",VLOOKUP(N1965,Mestre!$B$2:$C$13,2,FALSE))</f>
        <v>Trimestre 4</v>
      </c>
      <c r="R1965"/>
      <c r="S1965"/>
      <c r="T1965"/>
    </row>
    <row r="1966" spans="3:20" ht="15" x14ac:dyDescent="0.25">
      <c r="C1966" s="8" t="s">
        <v>1843</v>
      </c>
      <c r="D1966" s="9" t="s">
        <v>1788</v>
      </c>
      <c r="F1966" s="10">
        <v>43830</v>
      </c>
      <c r="G1966" s="11">
        <v>51.16</v>
      </c>
      <c r="H1966" s="11">
        <v>10.74</v>
      </c>
      <c r="K1966" s="11">
        <v>61.9</v>
      </c>
      <c r="L1966" s="11" t="s">
        <v>1201</v>
      </c>
      <c r="M1966" s="7" t="str">
        <f t="shared" si="62"/>
        <v>COSUIN EQUIPOS DE OFICINA, S.A.</v>
      </c>
      <c r="N1966" s="12">
        <f t="shared" si="63"/>
        <v>12</v>
      </c>
      <c r="O1966" s="7" t="str">
        <f>IF(N1966="","",VLOOKUP(N1966,Mestre!$B$2:$C$13,2,FALSE))</f>
        <v>Trimestre 4</v>
      </c>
      <c r="R1966"/>
      <c r="S1966"/>
      <c r="T1966"/>
    </row>
    <row r="1967" spans="3:20" ht="15" x14ac:dyDescent="0.25">
      <c r="C1967" s="8" t="s">
        <v>1843</v>
      </c>
      <c r="D1967" s="9" t="s">
        <v>1787</v>
      </c>
      <c r="F1967" s="10">
        <v>43830</v>
      </c>
      <c r="G1967" s="11">
        <v>73.63</v>
      </c>
      <c r="H1967" s="11">
        <v>15.46</v>
      </c>
      <c r="K1967" s="11">
        <v>89.09</v>
      </c>
      <c r="L1967" s="11" t="s">
        <v>1239</v>
      </c>
      <c r="M1967" s="7" t="str">
        <f t="shared" si="62"/>
        <v>COSUIN EQUIPOS DE OFICINA, S.A.</v>
      </c>
      <c r="N1967" s="12">
        <f t="shared" si="63"/>
        <v>12</v>
      </c>
      <c r="O1967" s="7" t="str">
        <f>IF(N1967="","",VLOOKUP(N1967,Mestre!$B$2:$C$13,2,FALSE))</f>
        <v>Trimestre 4</v>
      </c>
      <c r="R1967"/>
      <c r="S1967"/>
      <c r="T1967"/>
    </row>
    <row r="1968" spans="3:20" ht="15" x14ac:dyDescent="0.25">
      <c r="C1968" s="8" t="s">
        <v>1843</v>
      </c>
      <c r="D1968" s="9" t="s">
        <v>1784</v>
      </c>
      <c r="F1968" s="10">
        <v>43830</v>
      </c>
      <c r="G1968" s="11">
        <v>52.82</v>
      </c>
      <c r="H1968" s="11">
        <v>11.09</v>
      </c>
      <c r="K1968" s="11">
        <v>63.91</v>
      </c>
      <c r="L1968" s="11" t="s">
        <v>1201</v>
      </c>
      <c r="M1968" s="7" t="str">
        <f t="shared" si="62"/>
        <v>COSUIN EQUIPOS DE OFICINA, S.A.</v>
      </c>
      <c r="N1968" s="12">
        <f t="shared" si="63"/>
        <v>12</v>
      </c>
      <c r="O1968" s="7" t="str">
        <f>IF(N1968="","",VLOOKUP(N1968,Mestre!$B$2:$C$13,2,FALSE))</f>
        <v>Trimestre 4</v>
      </c>
      <c r="R1968"/>
      <c r="S1968"/>
      <c r="T1968"/>
    </row>
    <row r="1969" spans="3:20" ht="15" x14ac:dyDescent="0.25">
      <c r="C1969" s="8" t="s">
        <v>1843</v>
      </c>
      <c r="D1969" s="9" t="s">
        <v>1795</v>
      </c>
      <c r="F1969" s="10">
        <v>43830</v>
      </c>
      <c r="G1969" s="11">
        <v>73.63</v>
      </c>
      <c r="H1969" s="11">
        <v>15.46</v>
      </c>
      <c r="K1969" s="11">
        <v>89.09</v>
      </c>
      <c r="L1969" s="11" t="s">
        <v>1239</v>
      </c>
      <c r="M1969" s="7" t="str">
        <f t="shared" si="62"/>
        <v>COSUIN EQUIPOS DE OFICINA, S.A.</v>
      </c>
      <c r="N1969" s="12">
        <f t="shared" si="63"/>
        <v>12</v>
      </c>
      <c r="O1969" s="7" t="str">
        <f>IF(N1969="","",VLOOKUP(N1969,Mestre!$B$2:$C$13,2,FALSE))</f>
        <v>Trimestre 4</v>
      </c>
      <c r="R1969"/>
      <c r="S1969"/>
      <c r="T1969"/>
    </row>
    <row r="1970" spans="3:20" ht="15" x14ac:dyDescent="0.25">
      <c r="C1970" s="8" t="s">
        <v>1843</v>
      </c>
      <c r="D1970" s="9" t="s">
        <v>1791</v>
      </c>
      <c r="F1970" s="10">
        <v>43830</v>
      </c>
      <c r="G1970" s="11">
        <v>72.28</v>
      </c>
      <c r="H1970" s="11">
        <v>15.18</v>
      </c>
      <c r="K1970" s="11">
        <v>87.46</v>
      </c>
      <c r="L1970" s="11" t="s">
        <v>1201</v>
      </c>
      <c r="M1970" s="7" t="str">
        <f t="shared" si="62"/>
        <v>COSUIN EQUIPOS DE OFICINA, S.A.</v>
      </c>
      <c r="N1970" s="12">
        <f t="shared" si="63"/>
        <v>12</v>
      </c>
      <c r="O1970" s="7" t="str">
        <f>IF(N1970="","",VLOOKUP(N1970,Mestre!$B$2:$C$13,2,FALSE))</f>
        <v>Trimestre 4</v>
      </c>
      <c r="R1970"/>
      <c r="S1970"/>
      <c r="T1970"/>
    </row>
    <row r="1971" spans="3:20" ht="15" x14ac:dyDescent="0.25">
      <c r="C1971" s="8" t="s">
        <v>1843</v>
      </c>
      <c r="D1971" s="9" t="s">
        <v>1783</v>
      </c>
      <c r="F1971" s="10">
        <v>43830</v>
      </c>
      <c r="G1971" s="11">
        <v>220.89</v>
      </c>
      <c r="H1971" s="11">
        <v>46.39</v>
      </c>
      <c r="K1971" s="11">
        <v>267.27999999999997</v>
      </c>
      <c r="L1971" s="11" t="s">
        <v>1239</v>
      </c>
      <c r="M1971" s="7" t="str">
        <f t="shared" si="62"/>
        <v>COSUIN EQUIPOS DE OFICINA, S.A.</v>
      </c>
      <c r="N1971" s="12">
        <f t="shared" si="63"/>
        <v>12</v>
      </c>
      <c r="O1971" s="7" t="str">
        <f>IF(N1971="","",VLOOKUP(N1971,Mestre!$B$2:$C$13,2,FALSE))</f>
        <v>Trimestre 4</v>
      </c>
      <c r="R1971"/>
      <c r="S1971"/>
      <c r="T1971"/>
    </row>
    <row r="1972" spans="3:20" ht="15" x14ac:dyDescent="0.25">
      <c r="C1972" s="8" t="s">
        <v>1843</v>
      </c>
      <c r="D1972" s="9" t="s">
        <v>1790</v>
      </c>
      <c r="F1972" s="10">
        <v>43830</v>
      </c>
      <c r="G1972" s="11">
        <v>13.88</v>
      </c>
      <c r="H1972" s="11">
        <v>2.91</v>
      </c>
      <c r="K1972" s="11">
        <v>16.79</v>
      </c>
      <c r="L1972" s="11" t="s">
        <v>1201</v>
      </c>
      <c r="M1972" s="7" t="str">
        <f t="shared" si="62"/>
        <v>COSUIN EQUIPOS DE OFICINA, S.A.</v>
      </c>
      <c r="N1972" s="12">
        <f t="shared" si="63"/>
        <v>12</v>
      </c>
      <c r="O1972" s="7" t="str">
        <f>IF(N1972="","",VLOOKUP(N1972,Mestre!$B$2:$C$13,2,FALSE))</f>
        <v>Trimestre 4</v>
      </c>
      <c r="R1972"/>
      <c r="S1972"/>
      <c r="T1972"/>
    </row>
    <row r="1973" spans="3:20" ht="15" x14ac:dyDescent="0.25">
      <c r="C1973" s="8" t="s">
        <v>1843</v>
      </c>
      <c r="D1973" s="9" t="s">
        <v>1786</v>
      </c>
      <c r="F1973" s="10">
        <v>43830</v>
      </c>
      <c r="G1973" s="11">
        <v>143.61000000000001</v>
      </c>
      <c r="H1973" s="11">
        <v>30.16</v>
      </c>
      <c r="K1973" s="11">
        <v>173.77</v>
      </c>
      <c r="L1973" s="11" t="s">
        <v>1201</v>
      </c>
      <c r="M1973" s="7" t="str">
        <f t="shared" si="62"/>
        <v>COSUIN EQUIPOS DE OFICINA, S.A.</v>
      </c>
      <c r="N1973" s="12">
        <f t="shared" si="63"/>
        <v>12</v>
      </c>
      <c r="O1973" s="7" t="str">
        <f>IF(N1973="","",VLOOKUP(N1973,Mestre!$B$2:$C$13,2,FALSE))</f>
        <v>Trimestre 4</v>
      </c>
      <c r="R1973"/>
      <c r="S1973"/>
      <c r="T1973"/>
    </row>
    <row r="1974" spans="3:20" ht="15" x14ac:dyDescent="0.25">
      <c r="C1974" s="8" t="s">
        <v>1843</v>
      </c>
      <c r="D1974" s="9" t="s">
        <v>1794</v>
      </c>
      <c r="F1974" s="10">
        <v>43830</v>
      </c>
      <c r="G1974" s="11">
        <v>50.63</v>
      </c>
      <c r="H1974" s="11">
        <v>10.63</v>
      </c>
      <c r="K1974" s="11">
        <v>61.26</v>
      </c>
      <c r="L1974" s="11" t="s">
        <v>1239</v>
      </c>
      <c r="M1974" s="7" t="str">
        <f t="shared" si="62"/>
        <v>COSUIN EQUIPOS DE OFICINA, S.A.</v>
      </c>
      <c r="N1974" s="12">
        <f t="shared" si="63"/>
        <v>12</v>
      </c>
      <c r="O1974" s="7" t="str">
        <f>IF(N1974="","",VLOOKUP(N1974,Mestre!$B$2:$C$13,2,FALSE))</f>
        <v>Trimestre 4</v>
      </c>
      <c r="R1974"/>
      <c r="S1974"/>
      <c r="T1974"/>
    </row>
    <row r="1975" spans="3:20" ht="15" x14ac:dyDescent="0.25">
      <c r="C1975" s="8" t="s">
        <v>1843</v>
      </c>
      <c r="D1975" s="9" t="s">
        <v>1796</v>
      </c>
      <c r="F1975" s="10">
        <v>43830</v>
      </c>
      <c r="G1975" s="11">
        <v>73.63</v>
      </c>
      <c r="H1975" s="11">
        <v>15.46</v>
      </c>
      <c r="K1975" s="11">
        <v>89.09</v>
      </c>
      <c r="L1975" s="11" t="s">
        <v>1239</v>
      </c>
      <c r="M1975" s="7" t="str">
        <f t="shared" si="62"/>
        <v>COSUIN EQUIPOS DE OFICINA, S.A.</v>
      </c>
      <c r="N1975" s="12">
        <f t="shared" si="63"/>
        <v>12</v>
      </c>
      <c r="O1975" s="7" t="str">
        <f>IF(N1975="","",VLOOKUP(N1975,Mestre!$B$2:$C$13,2,FALSE))</f>
        <v>Trimestre 4</v>
      </c>
      <c r="R1975"/>
      <c r="S1975"/>
      <c r="T1975"/>
    </row>
    <row r="1976" spans="3:20" ht="15" x14ac:dyDescent="0.25">
      <c r="C1976" s="8" t="s">
        <v>1843</v>
      </c>
      <c r="D1976" s="9" t="s">
        <v>1792</v>
      </c>
      <c r="F1976" s="10">
        <v>43830</v>
      </c>
      <c r="G1976" s="11">
        <v>47.18</v>
      </c>
      <c r="H1976" s="11">
        <v>9.91</v>
      </c>
      <c r="K1976" s="11">
        <v>57.09</v>
      </c>
      <c r="L1976" s="11" t="s">
        <v>1201</v>
      </c>
      <c r="M1976" s="7" t="str">
        <f t="shared" si="62"/>
        <v>COSUIN EQUIPOS DE OFICINA, S.A.</v>
      </c>
      <c r="N1976" s="12">
        <f t="shared" si="63"/>
        <v>12</v>
      </c>
      <c r="O1976" s="7" t="str">
        <f>IF(N1976="","",VLOOKUP(N1976,Mestre!$B$2:$C$13,2,FALSE))</f>
        <v>Trimestre 4</v>
      </c>
      <c r="R1976"/>
      <c r="S1976"/>
      <c r="T1976"/>
    </row>
    <row r="1977" spans="3:20" ht="15" x14ac:dyDescent="0.25">
      <c r="C1977" s="8" t="s">
        <v>1843</v>
      </c>
      <c r="D1977" s="9" t="s">
        <v>1793</v>
      </c>
      <c r="F1977" s="10">
        <v>43830</v>
      </c>
      <c r="G1977" s="11">
        <v>61.74</v>
      </c>
      <c r="H1977" s="11">
        <v>12.97</v>
      </c>
      <c r="K1977" s="11">
        <v>74.709999999999994</v>
      </c>
      <c r="L1977" s="11" t="s">
        <v>1239</v>
      </c>
      <c r="M1977" s="7" t="str">
        <f t="shared" si="62"/>
        <v>COSUIN EQUIPOS DE OFICINA, S.A.</v>
      </c>
      <c r="N1977" s="12">
        <f t="shared" si="63"/>
        <v>12</v>
      </c>
      <c r="O1977" s="7" t="str">
        <f>IF(N1977="","",VLOOKUP(N1977,Mestre!$B$2:$C$13,2,FALSE))</f>
        <v>Trimestre 4</v>
      </c>
      <c r="R1977"/>
      <c r="S1977"/>
      <c r="T1977"/>
    </row>
    <row r="1978" spans="3:20" ht="15" x14ac:dyDescent="0.25">
      <c r="C1978" s="8" t="s">
        <v>1857</v>
      </c>
      <c r="D1978" s="9" t="s">
        <v>1797</v>
      </c>
      <c r="F1978" s="10">
        <v>43830</v>
      </c>
      <c r="G1978" s="11">
        <v>1650.96</v>
      </c>
      <c r="H1978" s="11">
        <v>346.7</v>
      </c>
      <c r="K1978" s="11">
        <v>1997.66</v>
      </c>
      <c r="L1978" s="11" t="s">
        <v>1132</v>
      </c>
      <c r="M1978" s="7" t="str">
        <f t="shared" si="62"/>
        <v>PREINFA SL</v>
      </c>
      <c r="N1978" s="12">
        <f t="shared" si="63"/>
        <v>12</v>
      </c>
      <c r="O1978" s="7" t="str">
        <f>IF(N1978="","",VLOOKUP(N1978,Mestre!$B$2:$C$13,2,FALSE))</f>
        <v>Trimestre 4</v>
      </c>
      <c r="R1978"/>
      <c r="S1978"/>
      <c r="T1978"/>
    </row>
    <row r="1979" spans="3:20" ht="15" x14ac:dyDescent="0.25">
      <c r="C1979" s="8" t="s">
        <v>1852</v>
      </c>
      <c r="D1979" s="9">
        <v>11787</v>
      </c>
      <c r="F1979" s="10">
        <v>43808</v>
      </c>
      <c r="G1979" s="11">
        <v>298.82</v>
      </c>
      <c r="H1979" s="11">
        <v>62.76</v>
      </c>
      <c r="K1979" s="11">
        <v>361.58</v>
      </c>
      <c r="L1979" s="11" t="s">
        <v>1026</v>
      </c>
      <c r="M1979" s="7" t="str">
        <f t="shared" si="62"/>
        <v>HIGIENE I PROTECCIO, S.L.</v>
      </c>
      <c r="N1979" s="12">
        <f t="shared" si="63"/>
        <v>12</v>
      </c>
      <c r="O1979" s="7" t="str">
        <f>IF(N1979="","",VLOOKUP(N1979,Mestre!$B$2:$C$13,2,FALSE))</f>
        <v>Trimestre 4</v>
      </c>
      <c r="R1979"/>
      <c r="S1979"/>
      <c r="T1979"/>
    </row>
    <row r="1980" spans="3:20" ht="15" x14ac:dyDescent="0.25">
      <c r="C1980" s="8" t="s">
        <v>1853</v>
      </c>
      <c r="D1980" s="9" t="s">
        <v>1771</v>
      </c>
      <c r="F1980" s="10">
        <v>43829</v>
      </c>
      <c r="G1980" s="11">
        <v>26.19</v>
      </c>
      <c r="H1980" s="11">
        <v>5.5</v>
      </c>
      <c r="K1980" s="11">
        <v>31.69</v>
      </c>
      <c r="L1980" s="11" t="s">
        <v>78</v>
      </c>
      <c r="M1980" s="7" t="str">
        <f t="shared" si="62"/>
        <v>FERRETERIA PEPIOL, S.A.</v>
      </c>
      <c r="N1980" s="12">
        <f t="shared" si="63"/>
        <v>12</v>
      </c>
      <c r="O1980" s="7" t="str">
        <f>IF(N1980="","",VLOOKUP(N1980,Mestre!$B$2:$C$13,2,FALSE))</f>
        <v>Trimestre 4</v>
      </c>
      <c r="R1980"/>
      <c r="S1980"/>
      <c r="T1980"/>
    </row>
    <row r="1981" spans="3:20" ht="15" x14ac:dyDescent="0.25">
      <c r="C1981" s="8" t="s">
        <v>1868</v>
      </c>
      <c r="D1981" s="9">
        <v>188832</v>
      </c>
      <c r="F1981" s="10">
        <v>43830</v>
      </c>
      <c r="G1981" s="11">
        <v>115.22</v>
      </c>
      <c r="H1981" s="11">
        <v>24.2</v>
      </c>
      <c r="K1981" s="11">
        <v>139.41999999999999</v>
      </c>
      <c r="L1981" s="11" t="s">
        <v>78</v>
      </c>
      <c r="M1981" s="7" t="str">
        <f t="shared" si="62"/>
        <v>COHIMAR HIDRAULICA NEUMATICA S.L.</v>
      </c>
      <c r="N1981" s="12">
        <f t="shared" si="63"/>
        <v>12</v>
      </c>
      <c r="O1981" s="7" t="str">
        <f>IF(N1981="","",VLOOKUP(N1981,Mestre!$B$2:$C$13,2,FALSE))</f>
        <v>Trimestre 4</v>
      </c>
      <c r="R1981"/>
      <c r="S1981"/>
      <c r="T1981"/>
    </row>
    <row r="1982" spans="3:20" ht="15" x14ac:dyDescent="0.25">
      <c r="C1982" s="8" t="s">
        <v>1879</v>
      </c>
      <c r="D1982" s="9">
        <v>191104</v>
      </c>
      <c r="F1982" s="10">
        <v>43830</v>
      </c>
      <c r="G1982" s="11">
        <v>258.79000000000002</v>
      </c>
      <c r="H1982" s="11">
        <v>54.35</v>
      </c>
      <c r="K1982" s="11">
        <v>313.14</v>
      </c>
      <c r="L1982" s="11" t="s">
        <v>1216</v>
      </c>
      <c r="M1982" s="7" t="str">
        <f t="shared" si="62"/>
        <v>NASER ELECTRONIC SL</v>
      </c>
      <c r="N1982" s="12">
        <f t="shared" si="63"/>
        <v>12</v>
      </c>
      <c r="O1982" s="7" t="str">
        <f>IF(N1982="","",VLOOKUP(N1982,Mestre!$B$2:$C$13,2,FALSE))</f>
        <v>Trimestre 4</v>
      </c>
      <c r="R1982"/>
      <c r="S1982"/>
      <c r="T1982"/>
    </row>
    <row r="1983" spans="3:20" ht="15" x14ac:dyDescent="0.25">
      <c r="C1983" s="8" t="s">
        <v>1865</v>
      </c>
      <c r="D1983" s="9">
        <v>190871</v>
      </c>
      <c r="F1983" s="10">
        <v>43810</v>
      </c>
      <c r="G1983" s="11">
        <v>1185</v>
      </c>
      <c r="H1983" s="11">
        <v>248.85</v>
      </c>
      <c r="K1983" s="11">
        <v>1433.85</v>
      </c>
      <c r="L1983" s="11" t="s">
        <v>78</v>
      </c>
      <c r="M1983" s="7" t="str">
        <f t="shared" si="62"/>
        <v>SICAL SL</v>
      </c>
      <c r="N1983" s="12">
        <f t="shared" si="63"/>
        <v>12</v>
      </c>
      <c r="O1983" s="7" t="str">
        <f>IF(N1983="","",VLOOKUP(N1983,Mestre!$B$2:$C$13,2,FALSE))</f>
        <v>Trimestre 4</v>
      </c>
      <c r="R1983"/>
      <c r="S1983"/>
      <c r="T1983"/>
    </row>
    <row r="1984" spans="3:20" ht="15" x14ac:dyDescent="0.25">
      <c r="C1984" s="8" t="s">
        <v>1869</v>
      </c>
      <c r="D1984" s="9">
        <v>20190618</v>
      </c>
      <c r="F1984" s="10">
        <v>43814</v>
      </c>
      <c r="G1984" s="11">
        <v>115</v>
      </c>
      <c r="H1984" s="11">
        <v>24.15</v>
      </c>
      <c r="K1984" s="11">
        <v>139.15</v>
      </c>
      <c r="L1984" s="11" t="s">
        <v>1216</v>
      </c>
      <c r="M1984" s="7" t="str">
        <f t="shared" si="62"/>
        <v>DARMOSOL C.B</v>
      </c>
      <c r="N1984" s="12">
        <f t="shared" si="63"/>
        <v>12</v>
      </c>
      <c r="O1984" s="7" t="str">
        <f>IF(N1984="","",VLOOKUP(N1984,Mestre!$B$2:$C$13,2,FALSE))</f>
        <v>Trimestre 4</v>
      </c>
      <c r="R1984"/>
      <c r="S1984"/>
      <c r="T1984"/>
    </row>
    <row r="1985" spans="3:20" ht="15" x14ac:dyDescent="0.25">
      <c r="C1985" s="8" t="s">
        <v>1877</v>
      </c>
      <c r="D1985" s="9">
        <v>198330</v>
      </c>
      <c r="F1985" s="10">
        <v>43830</v>
      </c>
      <c r="G1985" s="11">
        <v>114.33</v>
      </c>
      <c r="H1985" s="11">
        <v>24.01</v>
      </c>
      <c r="K1985" s="11">
        <v>138.34</v>
      </c>
      <c r="L1985" s="11" t="s">
        <v>78</v>
      </c>
      <c r="M1985" s="7" t="str">
        <f t="shared" si="62"/>
        <v>CIPRIANO VILLARES CEREZO</v>
      </c>
      <c r="N1985" s="12">
        <f t="shared" si="63"/>
        <v>12</v>
      </c>
      <c r="O1985" s="7" t="str">
        <f>IF(N1985="","",VLOOKUP(N1985,Mestre!$B$2:$C$13,2,FALSE))</f>
        <v>Trimestre 4</v>
      </c>
      <c r="R1985"/>
      <c r="S1985"/>
      <c r="T1985"/>
    </row>
    <row r="1986" spans="3:20" ht="15" x14ac:dyDescent="0.25">
      <c r="C1986" s="8" t="s">
        <v>1881</v>
      </c>
      <c r="D1986" s="9">
        <v>103109</v>
      </c>
      <c r="F1986" s="10">
        <v>43819</v>
      </c>
      <c r="G1986" s="11">
        <v>8.58</v>
      </c>
      <c r="H1986" s="11">
        <v>1.8</v>
      </c>
      <c r="K1986" s="11">
        <v>10.38</v>
      </c>
      <c r="L1986" s="11" t="s">
        <v>78</v>
      </c>
      <c r="M1986" s="7" t="str">
        <f t="shared" si="62"/>
        <v>RECANVIS BRUGUES MOTOR, S.L.</v>
      </c>
      <c r="N1986" s="12">
        <f t="shared" si="63"/>
        <v>12</v>
      </c>
      <c r="O1986" s="7" t="str">
        <f>IF(N1986="","",VLOOKUP(N1986,Mestre!$B$2:$C$13,2,FALSE))</f>
        <v>Trimestre 4</v>
      </c>
      <c r="R1986"/>
      <c r="S1986"/>
      <c r="T1986"/>
    </row>
    <row r="1987" spans="3:20" ht="15" x14ac:dyDescent="0.25">
      <c r="C1987" s="8" t="s">
        <v>1881</v>
      </c>
      <c r="D1987" s="9">
        <v>102940</v>
      </c>
      <c r="F1987" s="10">
        <v>43809</v>
      </c>
      <c r="G1987" s="11">
        <v>6.31</v>
      </c>
      <c r="H1987" s="11">
        <v>1.33</v>
      </c>
      <c r="K1987" s="11">
        <v>7.64</v>
      </c>
      <c r="L1987" s="11" t="s">
        <v>78</v>
      </c>
      <c r="M1987" s="7" t="str">
        <f t="shared" si="62"/>
        <v>RECANVIS BRUGUES MOTOR, S.L.</v>
      </c>
      <c r="N1987" s="12">
        <f t="shared" si="63"/>
        <v>12</v>
      </c>
      <c r="O1987" s="7" t="str">
        <f>IF(N1987="","",VLOOKUP(N1987,Mestre!$B$2:$C$13,2,FALSE))</f>
        <v>Trimestre 4</v>
      </c>
      <c r="R1987"/>
      <c r="S1987"/>
      <c r="T1987"/>
    </row>
    <row r="1988" spans="3:20" ht="15" x14ac:dyDescent="0.25">
      <c r="C1988" s="8" t="s">
        <v>1871</v>
      </c>
      <c r="D1988" s="9" t="s">
        <v>1774</v>
      </c>
      <c r="F1988" s="10">
        <v>43830</v>
      </c>
      <c r="G1988" s="11">
        <v>119.75</v>
      </c>
      <c r="H1988" s="11">
        <v>25.15</v>
      </c>
      <c r="K1988" s="11">
        <v>144.9</v>
      </c>
      <c r="L1988" s="11" t="s">
        <v>83</v>
      </c>
      <c r="M1988" s="7" t="str">
        <f t="shared" si="62"/>
        <v>RENAULT TRUCK CENTER SAU</v>
      </c>
      <c r="N1988" s="12">
        <f t="shared" si="63"/>
        <v>12</v>
      </c>
      <c r="O1988" s="7" t="str">
        <f>IF(N1988="","",VLOOKUP(N1988,Mestre!$B$2:$C$13,2,FALSE))</f>
        <v>Trimestre 4</v>
      </c>
      <c r="R1988"/>
      <c r="S1988"/>
      <c r="T1988"/>
    </row>
    <row r="1989" spans="3:20" ht="15" x14ac:dyDescent="0.25">
      <c r="C1989" s="8" t="s">
        <v>1893</v>
      </c>
      <c r="D1989" s="9" t="s">
        <v>2143</v>
      </c>
      <c r="F1989" s="10">
        <v>43801</v>
      </c>
      <c r="G1989" s="11">
        <v>1960</v>
      </c>
      <c r="H1989" s="11">
        <v>411.6</v>
      </c>
      <c r="K1989" s="11">
        <v>2371.6</v>
      </c>
      <c r="L1989" s="11" t="s">
        <v>32</v>
      </c>
      <c r="M1989" s="7" t="str">
        <f t="shared" si="62"/>
        <v>CONSULTORIA ESTRATEGICA RECURSOS HUMANOS</v>
      </c>
      <c r="N1989" s="12">
        <f t="shared" si="63"/>
        <v>12</v>
      </c>
      <c r="O1989" s="7" t="str">
        <f>IF(N1989="","",VLOOKUP(N1989,Mestre!$B$2:$C$13,2,FALSE))</f>
        <v>Trimestre 4</v>
      </c>
      <c r="R1989"/>
      <c r="S1989"/>
      <c r="T1989"/>
    </row>
    <row r="1990" spans="3:20" ht="15" x14ac:dyDescent="0.25">
      <c r="C1990" s="8" t="s">
        <v>1892</v>
      </c>
      <c r="D1990" s="9">
        <v>550</v>
      </c>
      <c r="F1990" s="10">
        <v>43830</v>
      </c>
      <c r="G1990" s="11">
        <v>319</v>
      </c>
      <c r="H1990" s="11">
        <v>66.989999999999995</v>
      </c>
      <c r="K1990" s="11">
        <v>385.99</v>
      </c>
      <c r="L1990" s="11" t="s">
        <v>2144</v>
      </c>
      <c r="M1990" s="7" t="str">
        <f t="shared" si="62"/>
        <v>CEMI , S.A</v>
      </c>
      <c r="N1990" s="12">
        <f t="shared" si="63"/>
        <v>12</v>
      </c>
      <c r="O1990" s="7" t="str">
        <f>IF(N1990="","",VLOOKUP(N1990,Mestre!$B$2:$C$13,2,FALSE))</f>
        <v>Trimestre 4</v>
      </c>
      <c r="R1990"/>
      <c r="S1990"/>
      <c r="T1990"/>
    </row>
    <row r="1991" spans="3:20" ht="15" x14ac:dyDescent="0.25">
      <c r="C1991" s="8" t="s">
        <v>1899</v>
      </c>
      <c r="D1991" s="9" t="s">
        <v>1799</v>
      </c>
      <c r="F1991" s="10">
        <v>43830</v>
      </c>
      <c r="G1991" s="11">
        <v>230.56</v>
      </c>
      <c r="H1991" s="11">
        <v>48.42</v>
      </c>
      <c r="K1991" s="11">
        <v>278.98</v>
      </c>
      <c r="L1991" s="11" t="s">
        <v>1460</v>
      </c>
      <c r="M1991" s="7" t="str">
        <f t="shared" si="62"/>
        <v>SOLRED S.A.</v>
      </c>
      <c r="N1991" s="12">
        <f t="shared" si="63"/>
        <v>12</v>
      </c>
      <c r="O1991" s="7" t="str">
        <f>IF(N1991="","",VLOOKUP(N1991,Mestre!$B$2:$C$13,2,FALSE))</f>
        <v>Trimestre 4</v>
      </c>
      <c r="R1991"/>
      <c r="S1991"/>
      <c r="T1991"/>
    </row>
    <row r="1992" spans="3:20" ht="15" x14ac:dyDescent="0.25">
      <c r="C1992" s="8" t="s">
        <v>1913</v>
      </c>
      <c r="D1992" s="9">
        <v>1941020767</v>
      </c>
      <c r="F1992" s="10">
        <v>43829</v>
      </c>
      <c r="G1992" s="11">
        <v>880</v>
      </c>
      <c r="H1992" s="11">
        <v>184.8</v>
      </c>
      <c r="K1992" s="11">
        <v>1064.8</v>
      </c>
      <c r="L1992" s="11" t="s">
        <v>96</v>
      </c>
      <c r="M1992" s="7" t="str">
        <f t="shared" si="62"/>
        <v>OFIPRIX SL</v>
      </c>
      <c r="N1992" s="12">
        <f t="shared" si="63"/>
        <v>12</v>
      </c>
      <c r="O1992" s="7" t="str">
        <f>IF(N1992="","",VLOOKUP(N1992,Mestre!$B$2:$C$13,2,FALSE))</f>
        <v>Trimestre 4</v>
      </c>
      <c r="R1992"/>
      <c r="S1992"/>
      <c r="T1992"/>
    </row>
    <row r="1993" spans="3:20" ht="15" x14ac:dyDescent="0.25">
      <c r="C1993" s="8" t="s">
        <v>1913</v>
      </c>
      <c r="D1993" s="9">
        <v>1941020766</v>
      </c>
      <c r="F1993" s="10">
        <v>43829</v>
      </c>
      <c r="G1993" s="11">
        <v>657</v>
      </c>
      <c r="H1993" s="11">
        <v>137.97</v>
      </c>
      <c r="K1993" s="11">
        <v>794.97</v>
      </c>
      <c r="L1993" s="11" t="s">
        <v>96</v>
      </c>
      <c r="M1993" s="7" t="str">
        <f t="shared" si="62"/>
        <v>OFIPRIX SL</v>
      </c>
      <c r="N1993" s="12">
        <f t="shared" si="63"/>
        <v>12</v>
      </c>
      <c r="O1993" s="7" t="str">
        <f>IF(N1993="","",VLOOKUP(N1993,Mestre!$B$2:$C$13,2,FALSE))</f>
        <v>Trimestre 4</v>
      </c>
      <c r="R1993"/>
      <c r="S1993"/>
      <c r="T1993"/>
    </row>
    <row r="1994" spans="3:20" ht="15" x14ac:dyDescent="0.25">
      <c r="C1994" s="8" t="s">
        <v>1937</v>
      </c>
      <c r="D1994" s="9">
        <v>21913565</v>
      </c>
      <c r="F1994" s="10">
        <v>43826</v>
      </c>
      <c r="G1994" s="11">
        <v>151.47</v>
      </c>
      <c r="H1994" s="11">
        <v>31.81</v>
      </c>
      <c r="K1994" s="11">
        <v>183.28</v>
      </c>
      <c r="L1994" s="11" t="s">
        <v>96</v>
      </c>
      <c r="M1994" s="7" t="str">
        <f t="shared" si="62"/>
        <v>PRESSING IMPRESIO DIGITAL SA</v>
      </c>
      <c r="N1994" s="12">
        <f t="shared" si="63"/>
        <v>12</v>
      </c>
      <c r="O1994" s="7" t="str">
        <f>IF(N1994="","",VLOOKUP(N1994,Mestre!$B$2:$C$13,2,FALSE))</f>
        <v>Trimestre 4</v>
      </c>
      <c r="R1994"/>
      <c r="S1994"/>
      <c r="T1994"/>
    </row>
    <row r="1995" spans="3:20" ht="15" x14ac:dyDescent="0.25">
      <c r="C1995" s="8" t="s">
        <v>1939</v>
      </c>
      <c r="D1995" s="9">
        <v>30</v>
      </c>
      <c r="F1995" s="10">
        <v>43830</v>
      </c>
      <c r="G1995" s="11">
        <v>739.47</v>
      </c>
      <c r="H1995" s="11">
        <v>155.29</v>
      </c>
      <c r="K1995" s="11">
        <v>894.76</v>
      </c>
      <c r="L1995" s="11" t="s">
        <v>78</v>
      </c>
      <c r="M1995" s="7" t="str">
        <f t="shared" si="62"/>
        <v>CASTELAO SL</v>
      </c>
      <c r="N1995" s="12">
        <f t="shared" si="63"/>
        <v>12</v>
      </c>
      <c r="O1995" s="7" t="str">
        <f>IF(N1995="","",VLOOKUP(N1995,Mestre!$B$2:$C$13,2,FALSE))</f>
        <v>Trimestre 4</v>
      </c>
      <c r="R1995"/>
      <c r="S1995"/>
      <c r="T1995"/>
    </row>
    <row r="1996" spans="3:20" ht="15" x14ac:dyDescent="0.25">
      <c r="C1996" s="8" t="s">
        <v>1952</v>
      </c>
      <c r="D1996" s="9">
        <v>289</v>
      </c>
      <c r="F1996" s="10">
        <v>43830</v>
      </c>
      <c r="G1996" s="11">
        <v>637.6</v>
      </c>
      <c r="H1996" s="11">
        <v>133.9</v>
      </c>
      <c r="K1996" s="11">
        <v>771.5</v>
      </c>
      <c r="L1996" s="11" t="s">
        <v>436</v>
      </c>
      <c r="M1996" s="7" t="str">
        <f t="shared" si="62"/>
        <v>BOREAL INFORMATION TECHNOLOGY, S.L.</v>
      </c>
      <c r="N1996" s="12">
        <f t="shared" si="63"/>
        <v>12</v>
      </c>
      <c r="O1996" s="7" t="str">
        <f>IF(N1996="","",VLOOKUP(N1996,Mestre!$B$2:$C$13,2,FALSE))</f>
        <v>Trimestre 4</v>
      </c>
      <c r="R1996"/>
      <c r="S1996"/>
      <c r="T1996"/>
    </row>
    <row r="1997" spans="3:20" ht="15" x14ac:dyDescent="0.25">
      <c r="C1997" s="8" t="s">
        <v>1951</v>
      </c>
      <c r="D1997" s="9">
        <v>911</v>
      </c>
      <c r="F1997" s="10">
        <v>43819</v>
      </c>
      <c r="G1997" s="11">
        <v>275</v>
      </c>
      <c r="K1997" s="11">
        <v>275</v>
      </c>
      <c r="L1997" s="11" t="s">
        <v>1806</v>
      </c>
      <c r="M1997" s="7" t="str">
        <f t="shared" si="62"/>
        <v>PITAGORA ADVANCED SLU</v>
      </c>
      <c r="N1997" s="12">
        <f t="shared" si="63"/>
        <v>12</v>
      </c>
      <c r="O1997" s="7" t="str">
        <f>IF(N1997="","",VLOOKUP(N1997,Mestre!$B$2:$C$13,2,FALSE))</f>
        <v>Trimestre 4</v>
      </c>
      <c r="R1997"/>
      <c r="S1997"/>
      <c r="T1997"/>
    </row>
    <row r="1998" spans="3:20" ht="15" x14ac:dyDescent="0.25">
      <c r="C1998" s="8" t="s">
        <v>1951</v>
      </c>
      <c r="D1998" s="9">
        <v>908</v>
      </c>
      <c r="F1998" s="10">
        <v>43819</v>
      </c>
      <c r="G1998" s="11">
        <v>300</v>
      </c>
      <c r="K1998" s="11">
        <v>300</v>
      </c>
      <c r="L1998" s="11" t="s">
        <v>1806</v>
      </c>
      <c r="M1998" s="7" t="str">
        <f t="shared" si="62"/>
        <v>PITAGORA ADVANCED SLU</v>
      </c>
      <c r="N1998" s="12">
        <f t="shared" si="63"/>
        <v>12</v>
      </c>
      <c r="O1998" s="7" t="str">
        <f>IF(N1998="","",VLOOKUP(N1998,Mestre!$B$2:$C$13,2,FALSE))</f>
        <v>Trimestre 4</v>
      </c>
      <c r="R1998"/>
      <c r="S1998"/>
      <c r="T1998"/>
    </row>
    <row r="1999" spans="3:20" ht="15" x14ac:dyDescent="0.25">
      <c r="C1999" s="8" t="s">
        <v>1951</v>
      </c>
      <c r="D1999" s="9">
        <v>910</v>
      </c>
      <c r="F1999" s="10">
        <v>43819</v>
      </c>
      <c r="G1999" s="11">
        <v>360</v>
      </c>
      <c r="K1999" s="11">
        <v>360</v>
      </c>
      <c r="L1999" s="11" t="s">
        <v>1806</v>
      </c>
      <c r="M1999" s="7" t="str">
        <f t="shared" si="62"/>
        <v>PITAGORA ADVANCED SLU</v>
      </c>
      <c r="N1999" s="12">
        <f t="shared" si="63"/>
        <v>12</v>
      </c>
      <c r="O1999" s="7" t="str">
        <f>IF(N1999="","",VLOOKUP(N1999,Mestre!$B$2:$C$13,2,FALSE))</f>
        <v>Trimestre 4</v>
      </c>
      <c r="R1999"/>
      <c r="S1999"/>
      <c r="T1999"/>
    </row>
    <row r="2000" spans="3:20" ht="15" x14ac:dyDescent="0.25">
      <c r="C2000" s="8" t="s">
        <v>1951</v>
      </c>
      <c r="D2000" s="9">
        <v>909</v>
      </c>
      <c r="F2000" s="10">
        <v>43819</v>
      </c>
      <c r="G2000" s="11">
        <v>390</v>
      </c>
      <c r="K2000" s="11">
        <v>390</v>
      </c>
      <c r="L2000" s="11" t="s">
        <v>1806</v>
      </c>
      <c r="M2000" s="7" t="str">
        <f t="shared" si="62"/>
        <v>PITAGORA ADVANCED SLU</v>
      </c>
      <c r="N2000" s="12">
        <f t="shared" si="63"/>
        <v>12</v>
      </c>
      <c r="O2000" s="7" t="str">
        <f>IF(N2000="","",VLOOKUP(N2000,Mestre!$B$2:$C$13,2,FALSE))</f>
        <v>Trimestre 4</v>
      </c>
      <c r="R2000"/>
      <c r="S2000"/>
      <c r="T2000"/>
    </row>
    <row r="2001" spans="3:20" ht="15" x14ac:dyDescent="0.25">
      <c r="C2001" s="8" t="s">
        <v>1955</v>
      </c>
      <c r="D2001" s="9" t="s">
        <v>1777</v>
      </c>
      <c r="F2001" s="10">
        <v>43830</v>
      </c>
      <c r="G2001" s="11">
        <v>53.1</v>
      </c>
      <c r="H2001" s="11">
        <v>5.31</v>
      </c>
      <c r="K2001" s="11">
        <v>58.41</v>
      </c>
      <c r="L2001" s="11" t="s">
        <v>1778</v>
      </c>
      <c r="M2001" s="7" t="str">
        <f t="shared" si="62"/>
        <v>VIVA AQUA SERVICE SPAIN, S.A.</v>
      </c>
      <c r="N2001" s="12">
        <f t="shared" si="63"/>
        <v>12</v>
      </c>
      <c r="O2001" s="7" t="str">
        <f>IF(N2001="","",VLOOKUP(N2001,Mestre!$B$2:$C$13,2,FALSE))</f>
        <v>Trimestre 4</v>
      </c>
      <c r="R2001"/>
      <c r="S2001"/>
      <c r="T2001"/>
    </row>
    <row r="2002" spans="3:20" ht="15" x14ac:dyDescent="0.25">
      <c r="C2002" s="8" t="s">
        <v>1956</v>
      </c>
      <c r="D2002" s="9">
        <v>1900581</v>
      </c>
      <c r="F2002" s="10">
        <v>43819</v>
      </c>
      <c r="G2002" s="11">
        <v>111.14</v>
      </c>
      <c r="H2002" s="11">
        <v>23.34</v>
      </c>
      <c r="K2002" s="11">
        <v>134.47999999999999</v>
      </c>
      <c r="L2002" s="11" t="s">
        <v>78</v>
      </c>
      <c r="M2002" s="7" t="str">
        <f t="shared" si="62"/>
        <v>COMERCIAL LITHIUMBLEI S.L.</v>
      </c>
      <c r="N2002" s="12">
        <f t="shared" si="63"/>
        <v>12</v>
      </c>
      <c r="O2002" s="7" t="str">
        <f>IF(N2002="","",VLOOKUP(N2002,Mestre!$B$2:$C$13,2,FALSE))</f>
        <v>Trimestre 4</v>
      </c>
      <c r="R2002"/>
      <c r="S2002"/>
      <c r="T2002"/>
    </row>
    <row r="2003" spans="3:20" ht="15" x14ac:dyDescent="0.25">
      <c r="C2003" s="8" t="s">
        <v>1956</v>
      </c>
      <c r="D2003" s="9">
        <v>1900603</v>
      </c>
      <c r="F2003" s="10">
        <v>43830</v>
      </c>
      <c r="G2003" s="11">
        <v>402.4</v>
      </c>
      <c r="H2003" s="11">
        <v>84.5</v>
      </c>
      <c r="K2003" s="11">
        <v>486.9</v>
      </c>
      <c r="L2003" s="11" t="s">
        <v>78</v>
      </c>
      <c r="M2003" s="7" t="str">
        <f t="shared" si="62"/>
        <v>COMERCIAL LITHIUMBLEI S.L.</v>
      </c>
      <c r="N2003" s="12">
        <f t="shared" si="63"/>
        <v>12</v>
      </c>
      <c r="O2003" s="7" t="str">
        <f>IF(N2003="","",VLOOKUP(N2003,Mestre!$B$2:$C$13,2,FALSE))</f>
        <v>Trimestre 4</v>
      </c>
      <c r="R2003"/>
      <c r="S2003"/>
      <c r="T2003"/>
    </row>
    <row r="2004" spans="3:20" ht="15" x14ac:dyDescent="0.25">
      <c r="C2004" s="8" t="s">
        <v>1970</v>
      </c>
      <c r="D2004" s="9">
        <v>485</v>
      </c>
      <c r="F2004" s="10">
        <v>43823</v>
      </c>
      <c r="G2004" s="11">
        <v>1520</v>
      </c>
      <c r="H2004" s="11">
        <v>319.2</v>
      </c>
      <c r="K2004" s="11">
        <v>1839.2</v>
      </c>
      <c r="L2004" s="11" t="s">
        <v>143</v>
      </c>
      <c r="M2004" s="7" t="str">
        <f t="shared" si="62"/>
        <v>FUNDACIO PRIVADA SIGEA</v>
      </c>
      <c r="N2004" s="12">
        <f t="shared" si="63"/>
        <v>12</v>
      </c>
      <c r="O2004" s="7" t="str">
        <f>IF(N2004="","",VLOOKUP(N2004,Mestre!$B$2:$C$13,2,FALSE))</f>
        <v>Trimestre 4</v>
      </c>
      <c r="R2004"/>
      <c r="S2004"/>
      <c r="T2004"/>
    </row>
    <row r="2005" spans="3:20" ht="15" x14ac:dyDescent="0.25">
      <c r="C2005" s="8" t="s">
        <v>1981</v>
      </c>
      <c r="D2005" s="9" t="s">
        <v>1780</v>
      </c>
      <c r="F2005" s="10">
        <v>43808</v>
      </c>
      <c r="G2005" s="11">
        <v>231</v>
      </c>
      <c r="H2005" s="11">
        <v>48.51</v>
      </c>
      <c r="K2005" s="11">
        <v>279.51</v>
      </c>
      <c r="L2005" s="11" t="s">
        <v>1781</v>
      </c>
      <c r="M2005" s="7" t="str">
        <f t="shared" si="62"/>
        <v>MONTSE LOPEZ ANDRES (PHONE MARKETING)</v>
      </c>
      <c r="N2005" s="12">
        <f t="shared" si="63"/>
        <v>12</v>
      </c>
      <c r="O2005" s="7" t="str">
        <f>IF(N2005="","",VLOOKUP(N2005,Mestre!$B$2:$C$13,2,FALSE))</f>
        <v>Trimestre 4</v>
      </c>
      <c r="R2005"/>
      <c r="S2005"/>
      <c r="T2005"/>
    </row>
    <row r="2006" spans="3:20" ht="15" x14ac:dyDescent="0.25">
      <c r="C2006" s="8" t="s">
        <v>1984</v>
      </c>
      <c r="D2006" s="9" t="s">
        <v>1772</v>
      </c>
      <c r="F2006" s="10">
        <v>43819</v>
      </c>
      <c r="G2006" s="11">
        <v>1716</v>
      </c>
      <c r="H2006" s="11">
        <v>360.36</v>
      </c>
      <c r="K2006" s="11">
        <v>2076.36</v>
      </c>
      <c r="L2006" s="11" t="s">
        <v>1005</v>
      </c>
      <c r="M2006" s="7" t="str">
        <f t="shared" ref="M2006:M2065" si="64">MID(C2006,8,60)</f>
        <v>SERVICELAND SL</v>
      </c>
      <c r="N2006" s="12">
        <f t="shared" ref="N2006:N2065" si="65">IF(F2006="","",MONTH(F2006))</f>
        <v>12</v>
      </c>
      <c r="O2006" s="7" t="str">
        <f>IF(N2006="","",VLOOKUP(N2006,Mestre!$B$2:$C$13,2,FALSE))</f>
        <v>Trimestre 4</v>
      </c>
      <c r="R2006"/>
      <c r="S2006"/>
      <c r="T2006"/>
    </row>
    <row r="2007" spans="3:20" ht="15" x14ac:dyDescent="0.25">
      <c r="C2007" s="8" t="s">
        <v>2006</v>
      </c>
      <c r="D2007" s="9">
        <v>2927</v>
      </c>
      <c r="F2007" s="10">
        <v>43823</v>
      </c>
      <c r="G2007" s="11">
        <v>500</v>
      </c>
      <c r="H2007" s="11">
        <v>105</v>
      </c>
      <c r="K2007" s="11">
        <v>605</v>
      </c>
      <c r="L2007" s="11" t="s">
        <v>78</v>
      </c>
      <c r="M2007" s="7" t="str">
        <f t="shared" si="64"/>
        <v>CRISTAL AUTO BARCINO SL</v>
      </c>
      <c r="N2007" s="12">
        <f t="shared" si="65"/>
        <v>12</v>
      </c>
      <c r="O2007" s="7" t="str">
        <f>IF(N2007="","",VLOOKUP(N2007,Mestre!$B$2:$C$13,2,FALSE))</f>
        <v>Trimestre 4</v>
      </c>
      <c r="R2007"/>
      <c r="S2007"/>
      <c r="T2007"/>
    </row>
    <row r="2008" spans="3:20" ht="15" x14ac:dyDescent="0.25">
      <c r="C2008" s="8" t="s">
        <v>2005</v>
      </c>
      <c r="D2008" s="9">
        <v>19198</v>
      </c>
      <c r="F2008" s="10">
        <v>43829</v>
      </c>
      <c r="G2008" s="11">
        <v>498.28</v>
      </c>
      <c r="H2008" s="11">
        <v>104.63</v>
      </c>
      <c r="K2008" s="11">
        <v>602.91</v>
      </c>
      <c r="L2008" s="11" t="s">
        <v>476</v>
      </c>
      <c r="M2008" s="7" t="str">
        <f t="shared" si="64"/>
        <v>SINGULAR ECOLOGIC SL</v>
      </c>
      <c r="N2008" s="12">
        <f t="shared" si="65"/>
        <v>12</v>
      </c>
      <c r="O2008" s="7" t="str">
        <f>IF(N2008="","",VLOOKUP(N2008,Mestre!$B$2:$C$13,2,FALSE))</f>
        <v>Trimestre 4</v>
      </c>
      <c r="R2008"/>
      <c r="S2008"/>
      <c r="T2008"/>
    </row>
    <row r="2009" spans="3:20" ht="15" x14ac:dyDescent="0.25">
      <c r="C2009" s="8" t="s">
        <v>2005</v>
      </c>
      <c r="D2009" s="9">
        <v>19197</v>
      </c>
      <c r="F2009" s="10">
        <v>43814</v>
      </c>
      <c r="G2009" s="11">
        <v>1104.1199999999999</v>
      </c>
      <c r="H2009" s="11">
        <v>231.87</v>
      </c>
      <c r="K2009" s="11">
        <v>1335.99</v>
      </c>
      <c r="L2009" s="11" t="s">
        <v>476</v>
      </c>
      <c r="M2009" s="7" t="str">
        <f t="shared" si="64"/>
        <v>SINGULAR ECOLOGIC SL</v>
      </c>
      <c r="N2009" s="12">
        <f t="shared" si="65"/>
        <v>12</v>
      </c>
      <c r="O2009" s="7" t="str">
        <f>IF(N2009="","",VLOOKUP(N2009,Mestre!$B$2:$C$13,2,FALSE))</f>
        <v>Trimestre 4</v>
      </c>
      <c r="R2009"/>
      <c r="S2009"/>
      <c r="T2009"/>
    </row>
    <row r="2010" spans="3:20" ht="15" x14ac:dyDescent="0.25">
      <c r="C2010" s="8" t="s">
        <v>2005</v>
      </c>
      <c r="D2010" s="9">
        <v>19185</v>
      </c>
      <c r="F2010" s="10">
        <v>43799</v>
      </c>
      <c r="G2010" s="11">
        <v>1519.44</v>
      </c>
      <c r="H2010" s="11">
        <v>319.08</v>
      </c>
      <c r="K2010" s="11">
        <v>1838.52</v>
      </c>
      <c r="L2010" s="11" t="s">
        <v>476</v>
      </c>
      <c r="M2010" s="7" t="str">
        <f t="shared" si="64"/>
        <v>SINGULAR ECOLOGIC SL</v>
      </c>
      <c r="N2010" s="12">
        <f t="shared" si="65"/>
        <v>11</v>
      </c>
      <c r="O2010" s="7" t="str">
        <f>IF(N2010="","",VLOOKUP(N2010,Mestre!$B$2:$C$13,2,FALSE))</f>
        <v>Trimestre 4</v>
      </c>
      <c r="R2010"/>
      <c r="S2010"/>
      <c r="T2010"/>
    </row>
    <row r="2011" spans="3:20" ht="15" x14ac:dyDescent="0.25">
      <c r="C2011" s="8" t="s">
        <v>2014</v>
      </c>
      <c r="D2011" s="9" t="s">
        <v>1804</v>
      </c>
      <c r="F2011" s="10">
        <v>43797</v>
      </c>
      <c r="G2011" s="11">
        <v>1250</v>
      </c>
      <c r="H2011" s="11">
        <v>262.5</v>
      </c>
      <c r="K2011" s="11">
        <v>1512.5</v>
      </c>
      <c r="L2011" s="11" t="s">
        <v>1805</v>
      </c>
      <c r="M2011" s="7" t="str">
        <f t="shared" si="64"/>
        <v>VALORA PREVENCION SL</v>
      </c>
      <c r="N2011" s="12">
        <f t="shared" si="65"/>
        <v>11</v>
      </c>
      <c r="O2011" s="7" t="str">
        <f>IF(N2011="","",VLOOKUP(N2011,Mestre!$B$2:$C$13,2,FALSE))</f>
        <v>Trimestre 4</v>
      </c>
      <c r="R2011"/>
      <c r="S2011"/>
      <c r="T2011"/>
    </row>
    <row r="2012" spans="3:20" ht="15" x14ac:dyDescent="0.25">
      <c r="C2012" s="8" t="s">
        <v>2025</v>
      </c>
      <c r="D2012" s="9">
        <v>70113622</v>
      </c>
      <c r="F2012" s="10">
        <v>43827</v>
      </c>
      <c r="G2012" s="11">
        <v>687</v>
      </c>
      <c r="H2012" s="11">
        <v>144.27000000000001</v>
      </c>
      <c r="K2012" s="11">
        <v>831.27</v>
      </c>
      <c r="L2012" s="11" t="s">
        <v>1239</v>
      </c>
      <c r="M2012" s="7" t="str">
        <f t="shared" si="64"/>
        <v>JUNGHEINRICH DE ESPAÑA SA</v>
      </c>
      <c r="N2012" s="12">
        <f t="shared" si="65"/>
        <v>12</v>
      </c>
      <c r="O2012" s="7" t="str">
        <f>IF(N2012="","",VLOOKUP(N2012,Mestre!$B$2:$C$13,2,FALSE))</f>
        <v>Trimestre 4</v>
      </c>
      <c r="R2012"/>
      <c r="S2012"/>
      <c r="T2012"/>
    </row>
    <row r="2013" spans="3:20" ht="15" x14ac:dyDescent="0.25">
      <c r="C2013" s="8" t="s">
        <v>2026</v>
      </c>
      <c r="D2013" s="9">
        <v>52594</v>
      </c>
      <c r="F2013" s="10">
        <v>43830</v>
      </c>
      <c r="G2013" s="11">
        <v>1141</v>
      </c>
      <c r="H2013" s="11">
        <v>239.61</v>
      </c>
      <c r="K2013" s="11">
        <v>1380.61</v>
      </c>
      <c r="L2013" s="11" t="s">
        <v>1798</v>
      </c>
      <c r="M2013" s="7" t="str">
        <f t="shared" si="64"/>
        <v>SENESANT 2000 S.L.</v>
      </c>
      <c r="N2013" s="12">
        <f t="shared" si="65"/>
        <v>12</v>
      </c>
      <c r="O2013" s="7" t="str">
        <f>IF(N2013="","",VLOOKUP(N2013,Mestre!$B$2:$C$13,2,FALSE))</f>
        <v>Trimestre 4</v>
      </c>
      <c r="R2013"/>
      <c r="S2013"/>
      <c r="T2013"/>
    </row>
    <row r="2014" spans="3:20" ht="15" x14ac:dyDescent="0.25">
      <c r="C2014" s="8" t="s">
        <v>2037</v>
      </c>
      <c r="D2014" s="9">
        <v>100035776</v>
      </c>
      <c r="F2014" s="10">
        <v>43830</v>
      </c>
      <c r="G2014" s="11">
        <v>192.7</v>
      </c>
      <c r="H2014" s="11">
        <v>40.47</v>
      </c>
      <c r="K2014" s="11">
        <v>233.17</v>
      </c>
      <c r="L2014" s="11" t="s">
        <v>78</v>
      </c>
      <c r="M2014" s="7" t="str">
        <f t="shared" si="64"/>
        <v>DRAULICFREN, S.L.</v>
      </c>
      <c r="N2014" s="12">
        <f t="shared" si="65"/>
        <v>12</v>
      </c>
      <c r="O2014" s="7" t="str">
        <f>IF(N2014="","",VLOOKUP(N2014,Mestre!$B$2:$C$13,2,FALSE))</f>
        <v>Trimestre 4</v>
      </c>
      <c r="R2014"/>
      <c r="S2014"/>
      <c r="T2014"/>
    </row>
    <row r="2015" spans="3:20" ht="15" x14ac:dyDescent="0.25">
      <c r="C2015" s="8" t="s">
        <v>2099</v>
      </c>
      <c r="D2015" s="9">
        <v>1357</v>
      </c>
      <c r="F2015" s="10">
        <v>43826</v>
      </c>
      <c r="G2015" s="11">
        <v>127.7</v>
      </c>
      <c r="H2015" s="11">
        <v>26.82</v>
      </c>
      <c r="K2015" s="11">
        <v>154.52000000000001</v>
      </c>
      <c r="L2015" s="11" t="s">
        <v>1154</v>
      </c>
      <c r="M2015" s="7" t="str">
        <f t="shared" si="64"/>
        <v>MADERGOOD DISSENY SL</v>
      </c>
      <c r="N2015" s="12">
        <f t="shared" si="65"/>
        <v>12</v>
      </c>
      <c r="O2015" s="7" t="str">
        <f>IF(N2015="","",VLOOKUP(N2015,Mestre!$B$2:$C$13,2,FALSE))</f>
        <v>Trimestre 4</v>
      </c>
      <c r="R2015"/>
      <c r="S2015"/>
      <c r="T2015"/>
    </row>
    <row r="2016" spans="3:20" ht="15" x14ac:dyDescent="0.25">
      <c r="C2016" s="8" t="s">
        <v>2103</v>
      </c>
      <c r="D2016" s="9" t="s">
        <v>1779</v>
      </c>
      <c r="F2016" s="10">
        <v>43830</v>
      </c>
      <c r="G2016" s="11">
        <v>1708.5</v>
      </c>
      <c r="H2016" s="11">
        <v>170.85</v>
      </c>
      <c r="K2016" s="11">
        <v>1879.35</v>
      </c>
      <c r="L2016" s="11" t="s">
        <v>904</v>
      </c>
      <c r="M2016" s="7" t="str">
        <f t="shared" si="64"/>
        <v>BC TRANS HOOK LOGISTICS SL</v>
      </c>
      <c r="N2016" s="12">
        <f t="shared" si="65"/>
        <v>12</v>
      </c>
      <c r="O2016" s="7" t="str">
        <f>IF(N2016="","",VLOOKUP(N2016,Mestre!$B$2:$C$13,2,FALSE))</f>
        <v>Trimestre 4</v>
      </c>
      <c r="R2016"/>
      <c r="S2016"/>
      <c r="T2016"/>
    </row>
    <row r="2017" spans="3:20" ht="15" x14ac:dyDescent="0.25">
      <c r="C2017" s="8" t="s">
        <v>2104</v>
      </c>
      <c r="D2017" s="9" t="s">
        <v>1770</v>
      </c>
      <c r="F2017" s="10">
        <v>43830</v>
      </c>
      <c r="G2017" s="11">
        <v>7356.33</v>
      </c>
      <c r="H2017" s="11">
        <v>1544.83</v>
      </c>
      <c r="K2017" s="11">
        <v>8901.16</v>
      </c>
      <c r="L2017" s="11" t="s">
        <v>533</v>
      </c>
      <c r="M2017" s="7" t="str">
        <f t="shared" si="64"/>
        <v>VILALTA CORPORACION SA</v>
      </c>
      <c r="N2017" s="12">
        <f t="shared" si="65"/>
        <v>12</v>
      </c>
      <c r="O2017" s="7" t="str">
        <f>IF(N2017="","",VLOOKUP(N2017,Mestre!$B$2:$C$13,2,FALSE))</f>
        <v>Trimestre 4</v>
      </c>
      <c r="R2017"/>
      <c r="S2017"/>
      <c r="T2017"/>
    </row>
    <row r="2018" spans="3:20" ht="15" x14ac:dyDescent="0.25">
      <c r="C2018" s="8" t="s">
        <v>2104</v>
      </c>
      <c r="D2018" s="9" t="s">
        <v>1769</v>
      </c>
      <c r="F2018" s="10">
        <v>43818</v>
      </c>
      <c r="G2018" s="11">
        <v>7341.09</v>
      </c>
      <c r="H2018" s="11">
        <v>1541.63</v>
      </c>
      <c r="K2018" s="11">
        <v>8882.7199999999993</v>
      </c>
      <c r="L2018" s="11" t="s">
        <v>533</v>
      </c>
      <c r="M2018" s="7" t="str">
        <f t="shared" si="64"/>
        <v>VILALTA CORPORACION SA</v>
      </c>
      <c r="N2018" s="12">
        <f t="shared" si="65"/>
        <v>12</v>
      </c>
      <c r="O2018" s="7" t="str">
        <f>IF(N2018="","",VLOOKUP(N2018,Mestre!$B$2:$C$13,2,FALSE))</f>
        <v>Trimestre 4</v>
      </c>
      <c r="R2018"/>
      <c r="S2018"/>
      <c r="T2018"/>
    </row>
    <row r="2019" spans="3:20" ht="15" x14ac:dyDescent="0.25">
      <c r="C2019" s="8" t="s">
        <v>2105</v>
      </c>
      <c r="D2019" s="9" t="s">
        <v>1773</v>
      </c>
      <c r="F2019" s="10">
        <v>43830</v>
      </c>
      <c r="G2019" s="11">
        <v>432.3</v>
      </c>
      <c r="H2019" s="11">
        <v>90.78</v>
      </c>
      <c r="K2019" s="11">
        <v>523.08000000000004</v>
      </c>
      <c r="L2019" s="11" t="s">
        <v>78</v>
      </c>
      <c r="M2019" s="7" t="str">
        <f t="shared" si="64"/>
        <v>ZONA FRANCA ALARI SEPAUTO SA</v>
      </c>
      <c r="N2019" s="12">
        <f t="shared" si="65"/>
        <v>12</v>
      </c>
      <c r="O2019" s="7" t="str">
        <f>IF(N2019="","",VLOOKUP(N2019,Mestre!$B$2:$C$13,2,FALSE))</f>
        <v>Trimestre 4</v>
      </c>
      <c r="R2019"/>
      <c r="S2019"/>
      <c r="T2019"/>
    </row>
    <row r="2020" spans="3:20" ht="15" x14ac:dyDescent="0.25">
      <c r="C2020" s="8" t="s">
        <v>2145</v>
      </c>
      <c r="D2020" s="9">
        <v>1282</v>
      </c>
      <c r="F2020" s="10">
        <v>43830</v>
      </c>
      <c r="G2020" s="11">
        <v>215.52</v>
      </c>
      <c r="H2020" s="11">
        <v>45.26</v>
      </c>
      <c r="K2020" s="11">
        <v>260.77999999999997</v>
      </c>
      <c r="L2020" s="11" t="s">
        <v>1154</v>
      </c>
      <c r="M2020" s="7" t="str">
        <f t="shared" si="64"/>
        <v>JOAQUIN ORPINELL BRASO</v>
      </c>
      <c r="N2020" s="12">
        <f t="shared" si="65"/>
        <v>12</v>
      </c>
      <c r="O2020" s="7" t="str">
        <f>IF(N2020="","",VLOOKUP(N2020,Mestre!$B$2:$C$13,2,FALSE))</f>
        <v>Trimestre 4</v>
      </c>
      <c r="R2020"/>
      <c r="S2020"/>
      <c r="T2020"/>
    </row>
    <row r="2021" spans="3:20" ht="15" x14ac:dyDescent="0.25">
      <c r="C2021" s="8" t="s">
        <v>2146</v>
      </c>
      <c r="D2021" s="9" t="s">
        <v>1803</v>
      </c>
      <c r="F2021" s="10">
        <v>43830</v>
      </c>
      <c r="G2021" s="11">
        <v>1335.37</v>
      </c>
      <c r="H2021" s="11">
        <v>280.43</v>
      </c>
      <c r="K2021" s="11">
        <v>1615.8</v>
      </c>
      <c r="L2021" s="11" t="s">
        <v>1154</v>
      </c>
      <c r="M2021" s="7" t="str">
        <f t="shared" si="64"/>
        <v>FALT SCCL</v>
      </c>
      <c r="N2021" s="12">
        <f t="shared" si="65"/>
        <v>12</v>
      </c>
      <c r="O2021" s="7" t="str">
        <f>IF(N2021="","",VLOOKUP(N2021,Mestre!$B$2:$C$13,2,FALSE))</f>
        <v>Trimestre 4</v>
      </c>
      <c r="R2021"/>
      <c r="S2021"/>
      <c r="T2021"/>
    </row>
    <row r="2022" spans="3:20" ht="15" x14ac:dyDescent="0.25">
      <c r="C2022" s="8" t="s">
        <v>2146</v>
      </c>
      <c r="D2022" s="9" t="s">
        <v>1802</v>
      </c>
      <c r="F2022" s="10">
        <v>43830</v>
      </c>
      <c r="G2022" s="11">
        <v>944.5</v>
      </c>
      <c r="H2022" s="11">
        <v>198.35</v>
      </c>
      <c r="K2022" s="11">
        <v>1142.8499999999999</v>
      </c>
      <c r="L2022" s="11" t="s">
        <v>1154</v>
      </c>
      <c r="M2022" s="7" t="str">
        <f t="shared" si="64"/>
        <v>FALT SCCL</v>
      </c>
      <c r="N2022" s="12">
        <f t="shared" si="65"/>
        <v>12</v>
      </c>
      <c r="O2022" s="7" t="str">
        <f>IF(N2022="","",VLOOKUP(N2022,Mestre!$B$2:$C$13,2,FALSE))</f>
        <v>Trimestre 4</v>
      </c>
      <c r="R2022"/>
      <c r="S2022"/>
      <c r="T2022"/>
    </row>
    <row r="2023" spans="3:20" ht="15" x14ac:dyDescent="0.25">
      <c r="C2023" s="8" t="s">
        <v>2146</v>
      </c>
      <c r="D2023" s="9" t="s">
        <v>1800</v>
      </c>
      <c r="F2023" s="10">
        <v>43830</v>
      </c>
      <c r="G2023" s="11">
        <v>1023.48</v>
      </c>
      <c r="H2023" s="11">
        <v>214.93</v>
      </c>
      <c r="K2023" s="11">
        <v>1238.4100000000001</v>
      </c>
      <c r="L2023" s="11" t="s">
        <v>1154</v>
      </c>
      <c r="M2023" s="7" t="str">
        <f t="shared" si="64"/>
        <v>FALT SCCL</v>
      </c>
      <c r="N2023" s="12">
        <f t="shared" si="65"/>
        <v>12</v>
      </c>
      <c r="O2023" s="7" t="str">
        <f>IF(N2023="","",VLOOKUP(N2023,Mestre!$B$2:$C$13,2,FALSE))</f>
        <v>Trimestre 4</v>
      </c>
      <c r="R2023"/>
      <c r="S2023"/>
      <c r="T2023"/>
    </row>
    <row r="2024" spans="3:20" ht="15" x14ac:dyDescent="0.25">
      <c r="C2024" s="8" t="s">
        <v>2147</v>
      </c>
      <c r="D2024" s="9">
        <v>19</v>
      </c>
      <c r="F2024" s="10">
        <v>43830</v>
      </c>
      <c r="G2024" s="11">
        <v>4584.13</v>
      </c>
      <c r="H2024" s="11">
        <v>962.67</v>
      </c>
      <c r="K2024" s="11">
        <v>5546.8</v>
      </c>
      <c r="L2024" s="11" t="s">
        <v>2148</v>
      </c>
      <c r="M2024" s="7" t="str">
        <f t="shared" si="64"/>
        <v>CONSTRUCCIONES HERMANOS GARMAFELS, SL</v>
      </c>
      <c r="N2024" s="12">
        <f t="shared" si="65"/>
        <v>12</v>
      </c>
      <c r="O2024" s="7" t="str">
        <f>IF(N2024="","",VLOOKUP(N2024,Mestre!$B$2:$C$13,2,FALSE))</f>
        <v>Trimestre 4</v>
      </c>
      <c r="R2024"/>
      <c r="S2024"/>
      <c r="T2024"/>
    </row>
    <row r="2025" spans="3:20" ht="15" x14ac:dyDescent="0.25">
      <c r="C2025" s="8" t="s">
        <v>1844</v>
      </c>
      <c r="D2025" s="9" t="s">
        <v>2149</v>
      </c>
      <c r="F2025" s="10">
        <v>43830</v>
      </c>
      <c r="G2025" s="11">
        <v>759</v>
      </c>
      <c r="H2025" s="11">
        <v>159.38999999999999</v>
      </c>
      <c r="K2025" s="11">
        <v>918.39</v>
      </c>
      <c r="L2025" s="11" t="s">
        <v>1333</v>
      </c>
      <c r="M2025" s="7" t="str">
        <f t="shared" si="64"/>
        <v>LOOMIS SPAIN, S.A.</v>
      </c>
      <c r="N2025" s="12">
        <f t="shared" si="65"/>
        <v>12</v>
      </c>
      <c r="O2025" s="7" t="str">
        <f>IF(N2025="","",VLOOKUP(N2025,Mestre!$B$2:$C$13,2,FALSE))</f>
        <v>Trimestre 4</v>
      </c>
      <c r="R2025"/>
      <c r="S2025"/>
      <c r="T2025"/>
    </row>
    <row r="2026" spans="3:20" ht="15" x14ac:dyDescent="0.25">
      <c r="C2026" s="8" t="s">
        <v>1844</v>
      </c>
      <c r="D2026" s="9" t="s">
        <v>2150</v>
      </c>
      <c r="F2026" s="10">
        <v>43830</v>
      </c>
      <c r="G2026" s="11">
        <v>782</v>
      </c>
      <c r="H2026" s="11">
        <v>164.22</v>
      </c>
      <c r="K2026" s="11">
        <v>946.22</v>
      </c>
      <c r="L2026" s="11" t="s">
        <v>1333</v>
      </c>
      <c r="M2026" s="7" t="str">
        <f t="shared" si="64"/>
        <v>LOOMIS SPAIN, S.A.</v>
      </c>
      <c r="N2026" s="12">
        <f t="shared" si="65"/>
        <v>12</v>
      </c>
      <c r="O2026" s="7" t="str">
        <f>IF(N2026="","",VLOOKUP(N2026,Mestre!$B$2:$C$13,2,FALSE))</f>
        <v>Trimestre 4</v>
      </c>
      <c r="R2026"/>
      <c r="S2026"/>
      <c r="T2026"/>
    </row>
    <row r="2027" spans="3:20" ht="15" x14ac:dyDescent="0.25">
      <c r="C2027" s="8" t="s">
        <v>1868</v>
      </c>
      <c r="D2027" s="9" t="s">
        <v>2151</v>
      </c>
      <c r="F2027" s="10">
        <v>43830</v>
      </c>
      <c r="G2027" s="11">
        <v>498.89</v>
      </c>
      <c r="H2027" s="11">
        <v>104.77</v>
      </c>
      <c r="K2027" s="11">
        <v>603.66</v>
      </c>
      <c r="L2027" s="11" t="s">
        <v>329</v>
      </c>
      <c r="M2027" s="7" t="str">
        <f t="shared" si="64"/>
        <v>COHIMAR HIDRAULICA NEUMATICA S.L.</v>
      </c>
      <c r="N2027" s="12">
        <f t="shared" si="65"/>
        <v>12</v>
      </c>
      <c r="O2027" s="7" t="str">
        <f>IF(N2027="","",VLOOKUP(N2027,Mestre!$B$2:$C$13,2,FALSE))</f>
        <v>Trimestre 4</v>
      </c>
      <c r="R2027"/>
      <c r="S2027"/>
      <c r="T2027"/>
    </row>
    <row r="2028" spans="3:20" ht="15" x14ac:dyDescent="0.25">
      <c r="C2028" s="8" t="s">
        <v>1992</v>
      </c>
      <c r="D2028" s="9" t="s">
        <v>2152</v>
      </c>
      <c r="F2028" s="10">
        <v>43826</v>
      </c>
      <c r="G2028" s="11">
        <v>1359.35</v>
      </c>
      <c r="H2028" s="11">
        <v>285.45999999999998</v>
      </c>
      <c r="K2028" s="11">
        <v>1644.81</v>
      </c>
      <c r="L2028" s="11" t="s">
        <v>83</v>
      </c>
      <c r="M2028" s="7" t="str">
        <f t="shared" si="64"/>
        <v>REPARACIONES Y VULCANIZADOS JDF, S.L.</v>
      </c>
      <c r="N2028" s="12">
        <f t="shared" si="65"/>
        <v>12</v>
      </c>
      <c r="O2028" s="7" t="str">
        <f>IF(N2028="","",VLOOKUP(N2028,Mestre!$B$2:$C$13,2,FALSE))</f>
        <v>Trimestre 4</v>
      </c>
      <c r="R2028"/>
      <c r="S2028"/>
      <c r="T2028"/>
    </row>
    <row r="2029" spans="3:20" ht="15" x14ac:dyDescent="0.25">
      <c r="C2029" s="8" t="s">
        <v>2022</v>
      </c>
      <c r="D2029" s="9">
        <v>1001</v>
      </c>
      <c r="F2029" s="10">
        <v>43472</v>
      </c>
      <c r="G2029" s="11">
        <v>2559.09</v>
      </c>
      <c r="H2029" s="11">
        <v>255.91</v>
      </c>
      <c r="K2029" s="11">
        <v>2815</v>
      </c>
      <c r="L2029" s="11" t="s">
        <v>2153</v>
      </c>
      <c r="M2029" s="7" t="str">
        <f t="shared" si="64"/>
        <v>VAGI DE GUST SLU</v>
      </c>
      <c r="N2029" s="12">
        <f t="shared" si="65"/>
        <v>1</v>
      </c>
      <c r="O2029" s="7" t="str">
        <f>IF(N2029="","",VLOOKUP(N2029,Mestre!$B$2:$C$13,2,FALSE))</f>
        <v>Trimestre 1</v>
      </c>
      <c r="R2029"/>
      <c r="S2029"/>
      <c r="T2029"/>
    </row>
    <row r="2030" spans="3:20" ht="15" x14ac:dyDescent="0.25">
      <c r="C2030" s="8" t="s">
        <v>2140</v>
      </c>
      <c r="D2030" s="9">
        <v>410236</v>
      </c>
      <c r="F2030" s="10">
        <v>43804</v>
      </c>
      <c r="G2030" s="11">
        <v>458.27</v>
      </c>
      <c r="H2030" s="11">
        <v>96.24</v>
      </c>
      <c r="K2030" s="11">
        <v>554.51</v>
      </c>
      <c r="L2030" s="11" t="s">
        <v>78</v>
      </c>
      <c r="M2030" s="7" t="str">
        <f t="shared" si="64"/>
        <v>PAUL WIEGAND- PIEZAS DE RECAMBIO SL</v>
      </c>
      <c r="N2030" s="12">
        <f t="shared" si="65"/>
        <v>12</v>
      </c>
      <c r="O2030" s="7" t="str">
        <f>IF(N2030="","",VLOOKUP(N2030,Mestre!$B$2:$C$13,2,FALSE))</f>
        <v>Trimestre 4</v>
      </c>
      <c r="R2030"/>
      <c r="S2030"/>
      <c r="T2030"/>
    </row>
    <row r="2031" spans="3:20" ht="15" x14ac:dyDescent="0.25">
      <c r="C2031" s="8" t="s">
        <v>2140</v>
      </c>
      <c r="D2031" s="9">
        <v>410223</v>
      </c>
      <c r="F2031" s="10">
        <v>43803</v>
      </c>
      <c r="G2031" s="11">
        <v>598.5</v>
      </c>
      <c r="H2031" s="11">
        <v>125.69</v>
      </c>
      <c r="K2031" s="11">
        <v>724.19</v>
      </c>
      <c r="L2031" s="11" t="s">
        <v>78</v>
      </c>
      <c r="M2031" s="7" t="str">
        <f t="shared" si="64"/>
        <v>PAUL WIEGAND- PIEZAS DE RECAMBIO SL</v>
      </c>
      <c r="N2031" s="12">
        <f t="shared" si="65"/>
        <v>12</v>
      </c>
      <c r="O2031" s="7" t="str">
        <f>IF(N2031="","",VLOOKUP(N2031,Mestre!$B$2:$C$13,2,FALSE))</f>
        <v>Trimestre 4</v>
      </c>
      <c r="R2031"/>
      <c r="S2031"/>
      <c r="T2031"/>
    </row>
    <row r="2032" spans="3:20" ht="15" x14ac:dyDescent="0.25">
      <c r="C2032" s="8" t="s">
        <v>1901</v>
      </c>
      <c r="D2032" s="9">
        <v>1898</v>
      </c>
      <c r="F2032" s="10">
        <v>43799</v>
      </c>
      <c r="G2032" s="11">
        <v>104</v>
      </c>
      <c r="H2032" s="11">
        <v>21.84</v>
      </c>
      <c r="K2032" s="11">
        <v>125.84</v>
      </c>
      <c r="L2032" s="11" t="s">
        <v>1256</v>
      </c>
      <c r="M2032" s="7" t="str">
        <f t="shared" si="64"/>
        <v>PERSUMAR, S.L.</v>
      </c>
      <c r="N2032" s="12">
        <f t="shared" si="65"/>
        <v>11</v>
      </c>
      <c r="O2032" s="7" t="str">
        <f>IF(N2032="","",VLOOKUP(N2032,Mestre!$B$2:$C$13,2,FALSE))</f>
        <v>Trimestre 4</v>
      </c>
      <c r="R2032"/>
      <c r="S2032"/>
      <c r="T2032"/>
    </row>
    <row r="2033" spans="3:20" ht="15" x14ac:dyDescent="0.25">
      <c r="C2033" s="8" t="s">
        <v>1901</v>
      </c>
      <c r="D2033" s="9">
        <v>1897</v>
      </c>
      <c r="F2033" s="10">
        <v>43799</v>
      </c>
      <c r="G2033" s="11">
        <v>89</v>
      </c>
      <c r="H2033" s="11">
        <v>18.690000000000001</v>
      </c>
      <c r="K2033" s="11">
        <v>107.69</v>
      </c>
      <c r="L2033" s="11" t="s">
        <v>1256</v>
      </c>
      <c r="M2033" s="7" t="str">
        <f t="shared" si="64"/>
        <v>PERSUMAR, S.L.</v>
      </c>
      <c r="N2033" s="12">
        <f t="shared" si="65"/>
        <v>11</v>
      </c>
      <c r="O2033" s="7" t="str">
        <f>IF(N2033="","",VLOOKUP(N2033,Mestre!$B$2:$C$13,2,FALSE))</f>
        <v>Trimestre 4</v>
      </c>
      <c r="R2033"/>
      <c r="S2033"/>
      <c r="T2033"/>
    </row>
    <row r="2034" spans="3:20" ht="15" x14ac:dyDescent="0.25">
      <c r="C2034" s="8" t="s">
        <v>1901</v>
      </c>
      <c r="D2034" s="9">
        <v>1895</v>
      </c>
      <c r="F2034" s="10">
        <v>43799</v>
      </c>
      <c r="G2034" s="11">
        <v>155.44</v>
      </c>
      <c r="H2034" s="11">
        <v>32.64</v>
      </c>
      <c r="K2034" s="11">
        <v>188.08</v>
      </c>
      <c r="L2034" s="11" t="s">
        <v>1256</v>
      </c>
      <c r="M2034" s="7" t="str">
        <f t="shared" si="64"/>
        <v>PERSUMAR, S.L.</v>
      </c>
      <c r="N2034" s="12">
        <f t="shared" si="65"/>
        <v>11</v>
      </c>
      <c r="O2034" s="7" t="str">
        <f>IF(N2034="","",VLOOKUP(N2034,Mestre!$B$2:$C$13,2,FALSE))</f>
        <v>Trimestre 4</v>
      </c>
      <c r="R2034"/>
      <c r="S2034"/>
      <c r="T2034"/>
    </row>
    <row r="2035" spans="3:20" ht="15" x14ac:dyDescent="0.25">
      <c r="C2035" s="8" t="s">
        <v>1901</v>
      </c>
      <c r="D2035" s="9">
        <v>1894</v>
      </c>
      <c r="F2035" s="10">
        <v>43799</v>
      </c>
      <c r="G2035" s="11">
        <v>103.6</v>
      </c>
      <c r="H2035" s="11">
        <v>21.76</v>
      </c>
      <c r="K2035" s="11">
        <v>125.36</v>
      </c>
      <c r="L2035" s="11" t="s">
        <v>1256</v>
      </c>
      <c r="M2035" s="7" t="str">
        <f t="shared" si="64"/>
        <v>PERSUMAR, S.L.</v>
      </c>
      <c r="N2035" s="12">
        <f t="shared" si="65"/>
        <v>11</v>
      </c>
      <c r="O2035" s="7" t="str">
        <f>IF(N2035="","",VLOOKUP(N2035,Mestre!$B$2:$C$13,2,FALSE))</f>
        <v>Trimestre 4</v>
      </c>
      <c r="R2035"/>
      <c r="S2035"/>
      <c r="T2035"/>
    </row>
    <row r="2036" spans="3:20" ht="15" x14ac:dyDescent="0.25">
      <c r="C2036" s="8" t="s">
        <v>1901</v>
      </c>
      <c r="D2036" s="9">
        <v>1893</v>
      </c>
      <c r="F2036" s="10">
        <v>43799</v>
      </c>
      <c r="G2036" s="11">
        <v>103.6</v>
      </c>
      <c r="H2036" s="11">
        <v>21.76</v>
      </c>
      <c r="K2036" s="11">
        <v>125.36</v>
      </c>
      <c r="L2036" s="11" t="s">
        <v>1256</v>
      </c>
      <c r="M2036" s="7" t="str">
        <f t="shared" si="64"/>
        <v>PERSUMAR, S.L.</v>
      </c>
      <c r="N2036" s="12">
        <f t="shared" si="65"/>
        <v>11</v>
      </c>
      <c r="O2036" s="7" t="str">
        <f>IF(N2036="","",VLOOKUP(N2036,Mestre!$B$2:$C$13,2,FALSE))</f>
        <v>Trimestre 4</v>
      </c>
      <c r="R2036"/>
      <c r="S2036"/>
      <c r="T2036"/>
    </row>
    <row r="2037" spans="3:20" ht="15" x14ac:dyDescent="0.25">
      <c r="C2037" s="8" t="s">
        <v>1998</v>
      </c>
      <c r="D2037" s="9">
        <v>96718</v>
      </c>
      <c r="F2037" s="10">
        <v>43830</v>
      </c>
      <c r="G2037" s="11">
        <v>110</v>
      </c>
      <c r="H2037" s="11">
        <v>11</v>
      </c>
      <c r="K2037" s="11">
        <v>121</v>
      </c>
      <c r="L2037" s="11" t="s">
        <v>904</v>
      </c>
      <c r="M2037" s="7" t="str">
        <f t="shared" si="64"/>
        <v>CONTENIDORS PUBLICS DE CATALUNYA SA</v>
      </c>
      <c r="N2037" s="12">
        <f t="shared" si="65"/>
        <v>12</v>
      </c>
      <c r="O2037" s="7" t="str">
        <f>IF(N2037="","",VLOOKUP(N2037,Mestre!$B$2:$C$13,2,FALSE))</f>
        <v>Trimestre 4</v>
      </c>
      <c r="R2037"/>
      <c r="S2037"/>
      <c r="T2037"/>
    </row>
    <row r="2038" spans="3:20" ht="15" x14ac:dyDescent="0.25">
      <c r="C2038" s="8" t="s">
        <v>2009</v>
      </c>
      <c r="D2038" s="9">
        <v>554795</v>
      </c>
      <c r="F2038" s="10">
        <v>43830</v>
      </c>
      <c r="G2038" s="11">
        <v>780</v>
      </c>
      <c r="H2038" s="11">
        <v>78</v>
      </c>
      <c r="K2038" s="11">
        <v>858</v>
      </c>
      <c r="L2038" s="11" t="s">
        <v>904</v>
      </c>
      <c r="M2038" s="7" t="str">
        <f t="shared" si="64"/>
        <v>FOMENT DEL RECICLATGE SA</v>
      </c>
      <c r="N2038" s="12">
        <f t="shared" si="65"/>
        <v>12</v>
      </c>
      <c r="O2038" s="7" t="str">
        <f>IF(N2038="","",VLOOKUP(N2038,Mestre!$B$2:$C$13,2,FALSE))</f>
        <v>Trimestre 4</v>
      </c>
      <c r="R2038"/>
      <c r="S2038"/>
      <c r="T2038"/>
    </row>
    <row r="2039" spans="3:20" ht="15" x14ac:dyDescent="0.25">
      <c r="C2039" s="8" t="s">
        <v>1871</v>
      </c>
      <c r="D2039" s="9" t="s">
        <v>2154</v>
      </c>
      <c r="F2039" s="10">
        <v>43822</v>
      </c>
      <c r="G2039" s="11">
        <v>59.78</v>
      </c>
      <c r="H2039" s="11">
        <v>12.55</v>
      </c>
      <c r="K2039" s="11">
        <v>72.33</v>
      </c>
      <c r="L2039" s="11" t="s">
        <v>83</v>
      </c>
      <c r="M2039" s="7" t="str">
        <f t="shared" si="64"/>
        <v>RENAULT TRUCK CENTER SAU</v>
      </c>
      <c r="N2039" s="12">
        <f t="shared" si="65"/>
        <v>12</v>
      </c>
      <c r="O2039" s="7" t="str">
        <f>IF(N2039="","",VLOOKUP(N2039,Mestre!$B$2:$C$13,2,FALSE))</f>
        <v>Trimestre 4</v>
      </c>
      <c r="R2039"/>
      <c r="S2039"/>
      <c r="T2039"/>
    </row>
    <row r="2040" spans="3:20" ht="15" x14ac:dyDescent="0.25">
      <c r="C2040" s="8" t="s">
        <v>2027</v>
      </c>
      <c r="D2040" s="9">
        <v>674</v>
      </c>
      <c r="F2040" s="10">
        <v>43830</v>
      </c>
      <c r="G2040" s="11">
        <v>78</v>
      </c>
      <c r="H2040" s="11">
        <v>16.38</v>
      </c>
      <c r="K2040" s="11">
        <v>94.38</v>
      </c>
      <c r="L2040" s="11" t="s">
        <v>2155</v>
      </c>
      <c r="M2040" s="7" t="str">
        <f t="shared" si="64"/>
        <v>PROJE PITAGORA SL</v>
      </c>
      <c r="N2040" s="12">
        <f t="shared" si="65"/>
        <v>12</v>
      </c>
      <c r="O2040" s="7" t="str">
        <f>IF(N2040="","",VLOOKUP(N2040,Mestre!$B$2:$C$13,2,FALSE))</f>
        <v>Trimestre 4</v>
      </c>
      <c r="R2040"/>
      <c r="S2040"/>
      <c r="T2040"/>
    </row>
    <row r="2041" spans="3:20" ht="15" x14ac:dyDescent="0.25">
      <c r="C2041" s="8" t="s">
        <v>2027</v>
      </c>
      <c r="D2041" s="9">
        <v>673</v>
      </c>
      <c r="F2041" s="10">
        <v>43830</v>
      </c>
      <c r="G2041" s="11">
        <v>50</v>
      </c>
      <c r="H2041" s="11">
        <v>10.5</v>
      </c>
      <c r="K2041" s="11">
        <v>60.5</v>
      </c>
      <c r="L2041" s="11" t="s">
        <v>2155</v>
      </c>
      <c r="M2041" s="7" t="str">
        <f t="shared" si="64"/>
        <v>PROJE PITAGORA SL</v>
      </c>
      <c r="N2041" s="12">
        <f t="shared" si="65"/>
        <v>12</v>
      </c>
      <c r="O2041" s="7" t="str">
        <f>IF(N2041="","",VLOOKUP(N2041,Mestre!$B$2:$C$13,2,FALSE))</f>
        <v>Trimestre 4</v>
      </c>
      <c r="R2041"/>
      <c r="S2041"/>
      <c r="T2041"/>
    </row>
    <row r="2042" spans="3:20" ht="15" x14ac:dyDescent="0.25">
      <c r="C2042" s="8" t="s">
        <v>2027</v>
      </c>
      <c r="D2042" s="9">
        <v>672</v>
      </c>
      <c r="F2042" s="10">
        <v>43830</v>
      </c>
      <c r="G2042" s="11">
        <v>50</v>
      </c>
      <c r="H2042" s="11">
        <v>10.5</v>
      </c>
      <c r="K2042" s="11">
        <v>60.5</v>
      </c>
      <c r="L2042" s="11" t="s">
        <v>2155</v>
      </c>
      <c r="M2042" s="7" t="str">
        <f t="shared" si="64"/>
        <v>PROJE PITAGORA SL</v>
      </c>
      <c r="N2042" s="12">
        <f t="shared" si="65"/>
        <v>12</v>
      </c>
      <c r="O2042" s="7" t="str">
        <f>IF(N2042="","",VLOOKUP(N2042,Mestre!$B$2:$C$13,2,FALSE))</f>
        <v>Trimestre 4</v>
      </c>
      <c r="R2042"/>
      <c r="S2042"/>
      <c r="T2042"/>
    </row>
    <row r="2043" spans="3:20" ht="15" x14ac:dyDescent="0.25">
      <c r="C2043" s="8" t="s">
        <v>2027</v>
      </c>
      <c r="D2043" s="9">
        <v>671</v>
      </c>
      <c r="F2043" s="10">
        <v>43830</v>
      </c>
      <c r="G2043" s="11">
        <v>50</v>
      </c>
      <c r="H2043" s="11">
        <v>10.5</v>
      </c>
      <c r="K2043" s="11">
        <v>60.5</v>
      </c>
      <c r="L2043" s="11" t="s">
        <v>2155</v>
      </c>
      <c r="M2043" s="7" t="str">
        <f t="shared" si="64"/>
        <v>PROJE PITAGORA SL</v>
      </c>
      <c r="N2043" s="12">
        <f t="shared" si="65"/>
        <v>12</v>
      </c>
      <c r="O2043" s="7" t="str">
        <f>IF(N2043="","",VLOOKUP(N2043,Mestre!$B$2:$C$13,2,FALSE))</f>
        <v>Trimestre 4</v>
      </c>
      <c r="R2043"/>
      <c r="S2043"/>
      <c r="T2043"/>
    </row>
    <row r="2044" spans="3:20" ht="15" x14ac:dyDescent="0.25">
      <c r="C2044" s="8" t="s">
        <v>1887</v>
      </c>
      <c r="D2044" s="9">
        <v>151</v>
      </c>
      <c r="E2044" s="8" t="s">
        <v>1862</v>
      </c>
      <c r="F2044" s="10">
        <v>43830</v>
      </c>
      <c r="G2044" s="11">
        <v>-1225.48</v>
      </c>
      <c r="H2044" s="11">
        <v>-257.35000000000002</v>
      </c>
      <c r="K2044" s="11">
        <v>-1482.83</v>
      </c>
      <c r="L2044" s="11" t="s">
        <v>1026</v>
      </c>
      <c r="M2044" s="7" t="str">
        <f t="shared" si="64"/>
        <v>WATER FIRE SL</v>
      </c>
      <c r="N2044" s="12">
        <f t="shared" si="65"/>
        <v>12</v>
      </c>
      <c r="O2044" s="7" t="str">
        <f>IF(N2044="","",VLOOKUP(N2044,Mestre!$B$2:$C$13,2,FALSE))</f>
        <v>Trimestre 4</v>
      </c>
      <c r="R2044"/>
      <c r="S2044"/>
      <c r="T2044"/>
    </row>
    <row r="2045" spans="3:20" ht="15" x14ac:dyDescent="0.25">
      <c r="C2045" s="8" t="s">
        <v>1872</v>
      </c>
      <c r="D2045" s="9" t="s">
        <v>2156</v>
      </c>
      <c r="F2045" s="10">
        <v>43801</v>
      </c>
      <c r="G2045" s="11">
        <v>555.29999999999995</v>
      </c>
      <c r="H2045" s="11">
        <v>116.61</v>
      </c>
      <c r="K2045" s="11">
        <v>671.91</v>
      </c>
      <c r="L2045" s="11" t="s">
        <v>2157</v>
      </c>
      <c r="M2045" s="7" t="str">
        <f t="shared" si="64"/>
        <v>RAINS CONTROL DE PLAGAS SL</v>
      </c>
      <c r="N2045" s="12">
        <f t="shared" si="65"/>
        <v>12</v>
      </c>
      <c r="O2045" s="7" t="str">
        <f>IF(N2045="","",VLOOKUP(N2045,Mestre!$B$2:$C$13,2,FALSE))</f>
        <v>Trimestre 4</v>
      </c>
      <c r="R2045"/>
      <c r="S2045"/>
      <c r="T2045"/>
    </row>
    <row r="2046" spans="3:20" ht="15" x14ac:dyDescent="0.25">
      <c r="C2046" s="8" t="s">
        <v>1952</v>
      </c>
      <c r="D2046" s="9" t="s">
        <v>2158</v>
      </c>
      <c r="F2046" s="10">
        <v>43830</v>
      </c>
      <c r="G2046" s="11">
        <v>2380</v>
      </c>
      <c r="H2046" s="11">
        <v>499.8</v>
      </c>
      <c r="K2046" s="11">
        <v>2879.8</v>
      </c>
      <c r="L2046" s="11" t="s">
        <v>1813</v>
      </c>
      <c r="M2046" s="7" t="str">
        <f t="shared" si="64"/>
        <v>BOREAL INFORMATION TECHNOLOGY, S.L.</v>
      </c>
      <c r="N2046" s="12">
        <f t="shared" si="65"/>
        <v>12</v>
      </c>
      <c r="O2046" s="7" t="str">
        <f>IF(N2046="","",VLOOKUP(N2046,Mestre!$B$2:$C$13,2,FALSE))</f>
        <v>Trimestre 4</v>
      </c>
      <c r="R2046"/>
      <c r="S2046"/>
      <c r="T2046"/>
    </row>
    <row r="2047" spans="3:20" ht="15" x14ac:dyDescent="0.25">
      <c r="C2047" s="8" t="s">
        <v>1970</v>
      </c>
      <c r="D2047" s="9">
        <v>488</v>
      </c>
      <c r="E2047" s="8" t="s">
        <v>1862</v>
      </c>
      <c r="F2047" s="10">
        <v>43823</v>
      </c>
      <c r="G2047" s="11">
        <v>-140</v>
      </c>
      <c r="H2047" s="11">
        <v>-29.4</v>
      </c>
      <c r="K2047" s="11">
        <v>-169.4</v>
      </c>
      <c r="L2047" s="11" t="s">
        <v>2159</v>
      </c>
      <c r="M2047" s="7" t="str">
        <f t="shared" si="64"/>
        <v>FUNDACIO PRIVADA SIGEA</v>
      </c>
      <c r="N2047" s="12">
        <f t="shared" si="65"/>
        <v>12</v>
      </c>
      <c r="O2047" s="7" t="str">
        <f>IF(N2047="","",VLOOKUP(N2047,Mestre!$B$2:$C$13,2,FALSE))</f>
        <v>Trimestre 4</v>
      </c>
      <c r="R2047"/>
      <c r="S2047"/>
      <c r="T2047"/>
    </row>
    <row r="2048" spans="3:20" ht="15" x14ac:dyDescent="0.25">
      <c r="C2048" s="8" t="s">
        <v>2027</v>
      </c>
      <c r="D2048" s="9">
        <v>675</v>
      </c>
      <c r="F2048" s="10">
        <v>43830</v>
      </c>
      <c r="G2048" s="11">
        <v>100</v>
      </c>
      <c r="H2048" s="11">
        <v>21</v>
      </c>
      <c r="K2048" s="11">
        <v>121</v>
      </c>
      <c r="L2048" s="11" t="s">
        <v>2160</v>
      </c>
      <c r="M2048" s="7" t="str">
        <f t="shared" si="64"/>
        <v>PROJE PITAGORA SL</v>
      </c>
      <c r="N2048" s="12">
        <f t="shared" si="65"/>
        <v>12</v>
      </c>
      <c r="O2048" s="7" t="str">
        <f>IF(N2048="","",VLOOKUP(N2048,Mestre!$B$2:$C$13,2,FALSE))</f>
        <v>Trimestre 4</v>
      </c>
      <c r="R2048"/>
      <c r="S2048"/>
      <c r="T2048"/>
    </row>
    <row r="2049" spans="3:20" ht="15" x14ac:dyDescent="0.25">
      <c r="C2049" s="8" t="s">
        <v>1921</v>
      </c>
      <c r="D2049" s="9">
        <v>201907994</v>
      </c>
      <c r="F2049" s="10">
        <v>43816</v>
      </c>
      <c r="G2049" s="11">
        <v>150.5</v>
      </c>
      <c r="H2049" s="11">
        <v>31.61</v>
      </c>
      <c r="K2049" s="11">
        <v>182.11</v>
      </c>
      <c r="L2049" s="11" t="s">
        <v>1815</v>
      </c>
      <c r="M2049" s="7" t="str">
        <f t="shared" si="64"/>
        <v>AUXI-FOC,SL</v>
      </c>
      <c r="N2049" s="12">
        <f t="shared" si="65"/>
        <v>12</v>
      </c>
      <c r="O2049" s="7" t="str">
        <f>IF(N2049="","",VLOOKUP(N2049,Mestre!$B$2:$C$13,2,FALSE))</f>
        <v>Trimestre 4</v>
      </c>
      <c r="R2049"/>
      <c r="S2049"/>
      <c r="T2049"/>
    </row>
    <row r="2050" spans="3:20" ht="15" x14ac:dyDescent="0.25">
      <c r="C2050" s="8" t="s">
        <v>1921</v>
      </c>
      <c r="D2050" s="9">
        <v>201907995</v>
      </c>
      <c r="F2050" s="10">
        <v>43818</v>
      </c>
      <c r="G2050" s="11">
        <v>23.3</v>
      </c>
      <c r="H2050" s="11">
        <v>4.8899999999999997</v>
      </c>
      <c r="K2050" s="11">
        <v>28.19</v>
      </c>
      <c r="L2050" s="11" t="s">
        <v>1815</v>
      </c>
      <c r="M2050" s="7" t="str">
        <f t="shared" si="64"/>
        <v>AUXI-FOC,SL</v>
      </c>
      <c r="N2050" s="12">
        <f t="shared" si="65"/>
        <v>12</v>
      </c>
      <c r="O2050" s="7" t="str">
        <f>IF(N2050="","",VLOOKUP(N2050,Mestre!$B$2:$C$13,2,FALSE))</f>
        <v>Trimestre 4</v>
      </c>
      <c r="R2050"/>
      <c r="S2050"/>
      <c r="T2050"/>
    </row>
    <row r="2051" spans="3:20" ht="15" x14ac:dyDescent="0.25">
      <c r="C2051" s="8" t="s">
        <v>1921</v>
      </c>
      <c r="D2051" s="9">
        <v>201907996</v>
      </c>
      <c r="F2051" s="10">
        <v>43830</v>
      </c>
      <c r="G2051" s="11">
        <v>427.5</v>
      </c>
      <c r="H2051" s="11">
        <v>89.78</v>
      </c>
      <c r="K2051" s="11">
        <v>517.28</v>
      </c>
      <c r="L2051" s="11" t="s">
        <v>1815</v>
      </c>
      <c r="M2051" s="7" t="str">
        <f t="shared" si="64"/>
        <v>AUXI-FOC,SL</v>
      </c>
      <c r="N2051" s="12">
        <f t="shared" si="65"/>
        <v>12</v>
      </c>
      <c r="O2051" s="7" t="str">
        <f>IF(N2051="","",VLOOKUP(N2051,Mestre!$B$2:$C$13,2,FALSE))</f>
        <v>Trimestre 4</v>
      </c>
      <c r="R2051"/>
      <c r="S2051"/>
      <c r="T2051"/>
    </row>
    <row r="2052" spans="3:20" ht="15" x14ac:dyDescent="0.25">
      <c r="C2052" s="8" t="s">
        <v>2161</v>
      </c>
      <c r="D2052" s="9">
        <v>2690040621</v>
      </c>
      <c r="F2052" s="10">
        <v>43746</v>
      </c>
      <c r="G2052" s="11">
        <v>3353.78</v>
      </c>
      <c r="H2052" s="11">
        <v>704.29</v>
      </c>
      <c r="K2052" s="11">
        <v>4058.07</v>
      </c>
      <c r="L2052" s="11" t="s">
        <v>2162</v>
      </c>
      <c r="M2052" s="7" t="str">
        <f t="shared" si="64"/>
        <v>THYSSENKRUPP ELEVADORES SLU</v>
      </c>
      <c r="N2052" s="12">
        <f t="shared" si="65"/>
        <v>10</v>
      </c>
      <c r="O2052" s="7" t="str">
        <f>IF(N2052="","",VLOOKUP(N2052,Mestre!$B$2:$C$13,2,FALSE))</f>
        <v>Trimestre 4</v>
      </c>
      <c r="R2052"/>
      <c r="S2052"/>
      <c r="T2052"/>
    </row>
    <row r="2053" spans="3:20" ht="15" x14ac:dyDescent="0.25">
      <c r="C2053" s="8" t="s">
        <v>2027</v>
      </c>
      <c r="D2053" s="9">
        <v>727</v>
      </c>
      <c r="F2053" s="10">
        <v>43830</v>
      </c>
      <c r="G2053" s="11">
        <v>220</v>
      </c>
      <c r="H2053" s="11">
        <v>46.2</v>
      </c>
      <c r="K2053" s="11">
        <v>266.2</v>
      </c>
      <c r="L2053" s="11" t="s">
        <v>2155</v>
      </c>
      <c r="M2053" s="7" t="str">
        <f t="shared" si="64"/>
        <v>PROJE PITAGORA SL</v>
      </c>
      <c r="N2053" s="12">
        <f t="shared" si="65"/>
        <v>12</v>
      </c>
      <c r="O2053" s="7" t="str">
        <f>IF(N2053="","",VLOOKUP(N2053,Mestre!$B$2:$C$13,2,FALSE))</f>
        <v>Trimestre 4</v>
      </c>
      <c r="R2053"/>
      <c r="S2053"/>
      <c r="T2053"/>
    </row>
    <row r="2054" spans="3:20" ht="15" x14ac:dyDescent="0.25">
      <c r="C2054" s="8" t="s">
        <v>2163</v>
      </c>
      <c r="D2054" s="9">
        <v>20382</v>
      </c>
      <c r="F2054" s="10">
        <v>43830</v>
      </c>
      <c r="G2054" s="11">
        <v>4300</v>
      </c>
      <c r="H2054" s="11">
        <v>903</v>
      </c>
      <c r="K2054" s="11">
        <v>5203</v>
      </c>
      <c r="L2054" s="11" t="s">
        <v>597</v>
      </c>
      <c r="M2054" s="7" t="str">
        <f t="shared" si="64"/>
        <v>CONSTRUART ALEX SLU</v>
      </c>
      <c r="N2054" s="12">
        <f t="shared" si="65"/>
        <v>12</v>
      </c>
      <c r="O2054" s="7" t="str">
        <f>IF(N2054="","",VLOOKUP(N2054,Mestre!$B$2:$C$13,2,FALSE))</f>
        <v>Trimestre 4</v>
      </c>
      <c r="R2054"/>
      <c r="S2054"/>
      <c r="T2054"/>
    </row>
    <row r="2055" spans="3:20" ht="15" x14ac:dyDescent="0.25">
      <c r="C2055" s="8" t="s">
        <v>1904</v>
      </c>
      <c r="D2055" s="9" t="s">
        <v>2164</v>
      </c>
      <c r="F2055" s="10">
        <v>43822</v>
      </c>
      <c r="G2055" s="11">
        <v>80</v>
      </c>
      <c r="H2055" s="11">
        <v>16.8</v>
      </c>
      <c r="K2055" s="11">
        <v>96.8</v>
      </c>
      <c r="L2055" s="11" t="s">
        <v>1684</v>
      </c>
      <c r="M2055" s="7" t="str">
        <f t="shared" si="64"/>
        <v>COMO DESING STUDIO SL</v>
      </c>
      <c r="N2055" s="12">
        <f t="shared" si="65"/>
        <v>12</v>
      </c>
      <c r="O2055" s="7" t="str">
        <f>IF(N2055="","",VLOOKUP(N2055,Mestre!$B$2:$C$13,2,FALSE))</f>
        <v>Trimestre 4</v>
      </c>
      <c r="R2055"/>
      <c r="S2055"/>
      <c r="T2055"/>
    </row>
    <row r="2056" spans="3:20" ht="15" x14ac:dyDescent="0.25">
      <c r="C2056" s="8" t="s">
        <v>1973</v>
      </c>
      <c r="D2056" s="9" t="s">
        <v>2165</v>
      </c>
      <c r="F2056" s="10">
        <v>43803</v>
      </c>
      <c r="G2056" s="11">
        <v>3017.3</v>
      </c>
      <c r="H2056" s="11">
        <v>633.63</v>
      </c>
      <c r="K2056" s="11">
        <v>3650.93</v>
      </c>
      <c r="L2056" s="11" t="s">
        <v>1154</v>
      </c>
      <c r="M2056" s="7" t="str">
        <f t="shared" si="64"/>
        <v>AIR TENA 2004 S.L.</v>
      </c>
      <c r="N2056" s="12">
        <f t="shared" si="65"/>
        <v>12</v>
      </c>
      <c r="O2056" s="7" t="str">
        <f>IF(N2056="","",VLOOKUP(N2056,Mestre!$B$2:$C$13,2,FALSE))</f>
        <v>Trimestre 4</v>
      </c>
      <c r="R2056"/>
      <c r="S2056"/>
      <c r="T2056"/>
    </row>
    <row r="2057" spans="3:20" ht="15" x14ac:dyDescent="0.25">
      <c r="C2057" s="8" t="s">
        <v>1887</v>
      </c>
      <c r="D2057" s="9">
        <v>6245</v>
      </c>
      <c r="F2057" s="10">
        <v>43830</v>
      </c>
      <c r="G2057" s="11">
        <v>770.28</v>
      </c>
      <c r="H2057" s="11">
        <v>161.76</v>
      </c>
      <c r="K2057" s="11">
        <v>932.04</v>
      </c>
      <c r="L2057" s="11" t="s">
        <v>1026</v>
      </c>
      <c r="M2057" s="7" t="str">
        <f t="shared" si="64"/>
        <v>WATER FIRE SL</v>
      </c>
      <c r="N2057" s="12">
        <f t="shared" si="65"/>
        <v>12</v>
      </c>
      <c r="O2057" s="7" t="str">
        <f>IF(N2057="","",VLOOKUP(N2057,Mestre!$B$2:$C$13,2,FALSE))</f>
        <v>Trimestre 4</v>
      </c>
      <c r="R2057"/>
      <c r="S2057"/>
      <c r="T2057"/>
    </row>
    <row r="2058" spans="3:20" ht="15" x14ac:dyDescent="0.25">
      <c r="C2058" s="8" t="s">
        <v>1888</v>
      </c>
      <c r="D2058" s="9">
        <v>2058809</v>
      </c>
      <c r="F2058" s="10">
        <v>43817</v>
      </c>
      <c r="G2058" s="11">
        <v>125.58</v>
      </c>
      <c r="H2058" s="11">
        <v>12.55</v>
      </c>
      <c r="K2058" s="11">
        <v>138.13</v>
      </c>
      <c r="L2058" s="11" t="s">
        <v>1256</v>
      </c>
      <c r="M2058" s="7" t="str">
        <f t="shared" si="64"/>
        <v>SAFETY-KLEEN ESPAÑA SA</v>
      </c>
      <c r="N2058" s="12">
        <f t="shared" si="65"/>
        <v>12</v>
      </c>
      <c r="O2058" s="7" t="str">
        <f>IF(N2058="","",VLOOKUP(N2058,Mestre!$B$2:$C$13,2,FALSE))</f>
        <v>Trimestre 4</v>
      </c>
      <c r="R2058"/>
      <c r="S2058"/>
      <c r="T2058"/>
    </row>
    <row r="2059" spans="3:20" ht="15" x14ac:dyDescent="0.25">
      <c r="C2059" s="8" t="s">
        <v>1888</v>
      </c>
      <c r="D2059" s="9">
        <v>2050895</v>
      </c>
      <c r="F2059" s="10">
        <v>43794</v>
      </c>
      <c r="G2059" s="11">
        <v>645.26</v>
      </c>
      <c r="H2059" s="11">
        <v>135.51</v>
      </c>
      <c r="K2059" s="11">
        <v>780.77</v>
      </c>
      <c r="L2059" s="11" t="s">
        <v>1256</v>
      </c>
      <c r="M2059" s="7" t="str">
        <f t="shared" si="64"/>
        <v>SAFETY-KLEEN ESPAÑA SA</v>
      </c>
      <c r="N2059" s="12">
        <f t="shared" si="65"/>
        <v>11</v>
      </c>
      <c r="O2059" s="7" t="str">
        <f>IF(N2059="","",VLOOKUP(N2059,Mestre!$B$2:$C$13,2,FALSE))</f>
        <v>Trimestre 4</v>
      </c>
      <c r="R2059"/>
      <c r="S2059"/>
      <c r="T2059"/>
    </row>
    <row r="2060" spans="3:20" ht="15" x14ac:dyDescent="0.25">
      <c r="C2060" s="8" t="s">
        <v>1938</v>
      </c>
      <c r="D2060" s="9">
        <v>190203</v>
      </c>
      <c r="F2060" s="10">
        <v>43819</v>
      </c>
      <c r="G2060" s="11">
        <v>1820</v>
      </c>
      <c r="H2060" s="11">
        <v>382.2</v>
      </c>
      <c r="K2060" s="11">
        <v>2202.1999999999998</v>
      </c>
      <c r="L2060" s="11" t="s">
        <v>1712</v>
      </c>
      <c r="M2060" s="7" t="str">
        <f t="shared" si="64"/>
        <v>DAVID LECHA AGUERA</v>
      </c>
      <c r="N2060" s="12">
        <f t="shared" si="65"/>
        <v>12</v>
      </c>
      <c r="O2060" s="7" t="str">
        <f>IF(N2060="","",VLOOKUP(N2060,Mestre!$B$2:$C$13,2,FALSE))</f>
        <v>Trimestre 4</v>
      </c>
      <c r="R2060"/>
      <c r="S2060"/>
      <c r="T2060"/>
    </row>
    <row r="2061" spans="3:20" ht="15" x14ac:dyDescent="0.25">
      <c r="C2061" s="8" t="s">
        <v>2013</v>
      </c>
      <c r="D2061" s="9" t="s">
        <v>2166</v>
      </c>
      <c r="F2061" s="10">
        <v>43830</v>
      </c>
      <c r="G2061" s="11">
        <v>3341.46</v>
      </c>
      <c r="H2061" s="11">
        <v>701.71</v>
      </c>
      <c r="K2061" s="11">
        <v>4043.17</v>
      </c>
      <c r="L2061" s="11" t="s">
        <v>533</v>
      </c>
      <c r="M2061" s="7" t="str">
        <f t="shared" si="64"/>
        <v>PROMAR EDIFICIOS, S.L.</v>
      </c>
      <c r="N2061" s="12">
        <f t="shared" si="65"/>
        <v>12</v>
      </c>
      <c r="O2061" s="7" t="str">
        <f>IF(N2061="","",VLOOKUP(N2061,Mestre!$B$2:$C$13,2,FALSE))</f>
        <v>Trimestre 4</v>
      </c>
      <c r="R2061"/>
      <c r="S2061"/>
      <c r="T2061"/>
    </row>
    <row r="2062" spans="3:20" ht="15" x14ac:dyDescent="0.25">
      <c r="C2062" s="8" t="s">
        <v>1880</v>
      </c>
      <c r="D2062" s="9">
        <v>1241</v>
      </c>
      <c r="F2062" s="10">
        <v>43829</v>
      </c>
      <c r="G2062" s="11">
        <v>385</v>
      </c>
      <c r="H2062" s="11">
        <v>80.849999999999994</v>
      </c>
      <c r="K2062" s="11">
        <v>465.85</v>
      </c>
      <c r="L2062" s="11" t="s">
        <v>2167</v>
      </c>
      <c r="M2062" s="7" t="str">
        <f t="shared" si="64"/>
        <v>AR COMERCIAL DE GASOS SLU</v>
      </c>
      <c r="N2062" s="12">
        <f t="shared" si="65"/>
        <v>12</v>
      </c>
      <c r="O2062" s="7" t="str">
        <f>IF(N2062="","",VLOOKUP(N2062,Mestre!$B$2:$C$13,2,FALSE))</f>
        <v>Trimestre 4</v>
      </c>
      <c r="R2062"/>
      <c r="S2062"/>
      <c r="T2062"/>
    </row>
    <row r="2063" spans="3:20" ht="15" x14ac:dyDescent="0.25">
      <c r="C2063" s="8" t="s">
        <v>2168</v>
      </c>
      <c r="D2063" s="9" t="s">
        <v>2169</v>
      </c>
      <c r="F2063" s="10">
        <v>43819</v>
      </c>
      <c r="G2063" s="11">
        <v>1383.9</v>
      </c>
      <c r="H2063" s="11">
        <v>290.62</v>
      </c>
      <c r="K2063" s="11">
        <v>1674.52</v>
      </c>
      <c r="L2063" s="11" t="s">
        <v>2170</v>
      </c>
      <c r="M2063" s="7" t="str">
        <f t="shared" si="64"/>
        <v>RAFAEL LOPEZ SERRANO</v>
      </c>
      <c r="N2063" s="12">
        <f t="shared" si="65"/>
        <v>12</v>
      </c>
      <c r="O2063" s="7" t="str">
        <f>IF(N2063="","",VLOOKUP(N2063,Mestre!$B$2:$C$13,2,FALSE))</f>
        <v>Trimestre 4</v>
      </c>
      <c r="R2063"/>
      <c r="S2063"/>
      <c r="T2063"/>
    </row>
    <row r="2064" spans="3:20" ht="15" x14ac:dyDescent="0.25">
      <c r="C2064" s="8" t="s">
        <v>1861</v>
      </c>
      <c r="D2064" s="9">
        <v>5</v>
      </c>
      <c r="F2064" s="10">
        <v>43817</v>
      </c>
      <c r="G2064" s="11">
        <v>1751</v>
      </c>
      <c r="H2064" s="11">
        <v>367.71</v>
      </c>
      <c r="K2064" s="11">
        <v>2118.71</v>
      </c>
      <c r="L2064" s="11" t="s">
        <v>1154</v>
      </c>
      <c r="M2064" s="7" t="str">
        <f t="shared" si="64"/>
        <v>HERMAGA 2016,SL</v>
      </c>
      <c r="N2064" s="12">
        <f t="shared" si="65"/>
        <v>12</v>
      </c>
      <c r="O2064" s="7" t="str">
        <f>IF(N2064="","",VLOOKUP(N2064,Mestre!$B$2:$C$13,2,FALSE))</f>
        <v>Trimestre 4</v>
      </c>
      <c r="R2064"/>
      <c r="S2064"/>
      <c r="T2064"/>
    </row>
    <row r="2065" spans="3:20" ht="15" x14ac:dyDescent="0.25">
      <c r="C2065" s="8" t="s">
        <v>2126</v>
      </c>
      <c r="D2065" s="9">
        <v>107</v>
      </c>
      <c r="F2065" s="10">
        <v>43818</v>
      </c>
      <c r="G2065" s="11">
        <v>715</v>
      </c>
      <c r="H2065" s="11">
        <v>150.15</v>
      </c>
      <c r="K2065" s="11">
        <v>865.15</v>
      </c>
      <c r="L2065" s="11" t="s">
        <v>1154</v>
      </c>
      <c r="M2065" s="7" t="str">
        <f t="shared" si="64"/>
        <v>MANOLO ROVIRA SL</v>
      </c>
      <c r="N2065" s="12">
        <f t="shared" si="65"/>
        <v>12</v>
      </c>
      <c r="O2065" s="7" t="str">
        <f>IF(N2065="","",VLOOKUP(N2065,Mestre!$B$2:$C$13,2,FALSE))</f>
        <v>Trimestre 4</v>
      </c>
      <c r="R2065"/>
      <c r="S2065"/>
      <c r="T2065"/>
    </row>
    <row r="2066" spans="3:20" ht="15" x14ac:dyDescent="0.25">
      <c r="R2066"/>
      <c r="S2066"/>
      <c r="T2066"/>
    </row>
    <row r="2067" spans="3:20" ht="15" x14ac:dyDescent="0.25">
      <c r="R2067"/>
      <c r="S2067"/>
      <c r="T2067"/>
    </row>
    <row r="2068" spans="3:20" ht="15" x14ac:dyDescent="0.25">
      <c r="R2068"/>
      <c r="S2068"/>
      <c r="T2068"/>
    </row>
    <row r="2069" spans="3:20" ht="15" x14ac:dyDescent="0.25">
      <c r="R2069"/>
      <c r="S2069"/>
      <c r="T2069"/>
    </row>
    <row r="2070" spans="3:20" ht="15" x14ac:dyDescent="0.25">
      <c r="R2070"/>
      <c r="S2070"/>
      <c r="T2070"/>
    </row>
    <row r="2071" spans="3:20" ht="15" x14ac:dyDescent="0.25">
      <c r="R2071"/>
      <c r="S2071"/>
      <c r="T2071"/>
    </row>
    <row r="2072" spans="3:20" ht="15" x14ac:dyDescent="0.25">
      <c r="R2072"/>
      <c r="S2072"/>
      <c r="T2072"/>
    </row>
    <row r="2073" spans="3:20" ht="15" x14ac:dyDescent="0.25">
      <c r="R2073"/>
      <c r="S2073"/>
      <c r="T2073"/>
    </row>
    <row r="2074" spans="3:20" ht="15" x14ac:dyDescent="0.25">
      <c r="R2074"/>
      <c r="S2074"/>
      <c r="T2074"/>
    </row>
    <row r="2075" spans="3:20" ht="15" x14ac:dyDescent="0.25">
      <c r="R2075"/>
      <c r="S2075"/>
      <c r="T2075"/>
    </row>
    <row r="2076" spans="3:20" ht="15" x14ac:dyDescent="0.25">
      <c r="R2076"/>
      <c r="S2076"/>
      <c r="T2076"/>
    </row>
    <row r="2077" spans="3:20" ht="15" x14ac:dyDescent="0.25">
      <c r="R2077"/>
      <c r="S2077"/>
      <c r="T2077"/>
    </row>
    <row r="2078" spans="3:20" ht="15" x14ac:dyDescent="0.25">
      <c r="R2078"/>
      <c r="S2078"/>
      <c r="T2078"/>
    </row>
    <row r="2079" spans="3:20" ht="15" x14ac:dyDescent="0.25">
      <c r="R2079"/>
      <c r="S2079"/>
      <c r="T2079"/>
    </row>
    <row r="2080" spans="3:20" ht="15" x14ac:dyDescent="0.25">
      <c r="R2080"/>
      <c r="S2080"/>
      <c r="T2080"/>
    </row>
    <row r="2081" spans="18:20" ht="15" x14ac:dyDescent="0.25">
      <c r="R2081"/>
      <c r="S2081"/>
      <c r="T2081"/>
    </row>
    <row r="2082" spans="18:20" ht="15" x14ac:dyDescent="0.25">
      <c r="R2082"/>
      <c r="S2082"/>
      <c r="T2082"/>
    </row>
    <row r="2083" spans="18:20" ht="15" x14ac:dyDescent="0.25">
      <c r="R2083"/>
      <c r="S2083"/>
      <c r="T2083"/>
    </row>
    <row r="2084" spans="18:20" ht="15" x14ac:dyDescent="0.25">
      <c r="R2084"/>
      <c r="S2084"/>
      <c r="T2084"/>
    </row>
    <row r="2085" spans="18:20" ht="15" x14ac:dyDescent="0.25">
      <c r="R2085"/>
      <c r="S2085"/>
      <c r="T2085"/>
    </row>
    <row r="2086" spans="18:20" ht="15" x14ac:dyDescent="0.25">
      <c r="R2086"/>
      <c r="S2086"/>
      <c r="T2086"/>
    </row>
    <row r="2087" spans="18:20" ht="15" x14ac:dyDescent="0.25">
      <c r="R2087"/>
      <c r="S2087"/>
      <c r="T2087"/>
    </row>
    <row r="2088" spans="18:20" ht="15" x14ac:dyDescent="0.25">
      <c r="R2088"/>
      <c r="S2088"/>
      <c r="T2088"/>
    </row>
    <row r="2089" spans="18:20" ht="15" x14ac:dyDescent="0.25">
      <c r="R2089"/>
      <c r="S2089"/>
      <c r="T2089"/>
    </row>
    <row r="2090" spans="18:20" ht="15" x14ac:dyDescent="0.25">
      <c r="R2090"/>
      <c r="S2090"/>
      <c r="T2090"/>
    </row>
    <row r="2091" spans="18:20" ht="15" x14ac:dyDescent="0.25">
      <c r="R2091"/>
      <c r="S2091"/>
      <c r="T2091"/>
    </row>
    <row r="2092" spans="18:20" ht="15" x14ac:dyDescent="0.25">
      <c r="R2092"/>
      <c r="S2092"/>
      <c r="T2092"/>
    </row>
    <row r="2093" spans="18:20" ht="15" x14ac:dyDescent="0.25">
      <c r="R2093"/>
      <c r="S2093"/>
      <c r="T2093"/>
    </row>
    <row r="2094" spans="18:20" ht="15" x14ac:dyDescent="0.25">
      <c r="R2094"/>
      <c r="S2094"/>
      <c r="T2094"/>
    </row>
    <row r="2095" spans="18:20" ht="15" x14ac:dyDescent="0.25">
      <c r="R2095"/>
      <c r="S2095"/>
      <c r="T2095"/>
    </row>
    <row r="2096" spans="18:20" ht="15" x14ac:dyDescent="0.25">
      <c r="R2096"/>
      <c r="S2096"/>
      <c r="T2096"/>
    </row>
    <row r="2097" spans="18:20" ht="15" x14ac:dyDescent="0.25">
      <c r="R2097"/>
      <c r="S2097"/>
      <c r="T2097"/>
    </row>
    <row r="2098" spans="18:20" ht="15" x14ac:dyDescent="0.25">
      <c r="R2098"/>
      <c r="S2098"/>
      <c r="T2098"/>
    </row>
    <row r="2099" spans="18:20" ht="15" x14ac:dyDescent="0.25">
      <c r="R2099"/>
      <c r="S2099"/>
      <c r="T2099"/>
    </row>
    <row r="2100" spans="18:20" ht="15" x14ac:dyDescent="0.25">
      <c r="R2100"/>
      <c r="S2100"/>
      <c r="T2100"/>
    </row>
    <row r="2101" spans="18:20" ht="15" x14ac:dyDescent="0.25">
      <c r="R2101"/>
      <c r="S2101"/>
      <c r="T2101"/>
    </row>
    <row r="2102" spans="18:20" ht="15" x14ac:dyDescent="0.25">
      <c r="R2102"/>
      <c r="S2102"/>
      <c r="T2102"/>
    </row>
    <row r="2103" spans="18:20" ht="15" x14ac:dyDescent="0.25">
      <c r="R2103"/>
      <c r="S2103"/>
      <c r="T2103"/>
    </row>
    <row r="2104" spans="18:20" ht="15" x14ac:dyDescent="0.25">
      <c r="R2104"/>
      <c r="S2104"/>
      <c r="T2104"/>
    </row>
    <row r="2105" spans="18:20" ht="15" x14ac:dyDescent="0.25">
      <c r="R2105"/>
      <c r="S2105"/>
      <c r="T2105"/>
    </row>
    <row r="2106" spans="18:20" ht="15" x14ac:dyDescent="0.25">
      <c r="R2106"/>
      <c r="S2106"/>
      <c r="T2106"/>
    </row>
    <row r="2107" spans="18:20" ht="15" x14ac:dyDescent="0.25">
      <c r="R2107"/>
      <c r="S2107"/>
      <c r="T2107"/>
    </row>
    <row r="2108" spans="18:20" ht="15" x14ac:dyDescent="0.25">
      <c r="R2108"/>
      <c r="S2108"/>
      <c r="T2108"/>
    </row>
    <row r="2109" spans="18:20" ht="15" x14ac:dyDescent="0.25">
      <c r="R2109"/>
      <c r="S2109"/>
      <c r="T2109"/>
    </row>
    <row r="2110" spans="18:20" ht="15" x14ac:dyDescent="0.25">
      <c r="R2110"/>
      <c r="S2110"/>
      <c r="T2110"/>
    </row>
    <row r="2111" spans="18:20" ht="15" x14ac:dyDescent="0.25">
      <c r="R2111"/>
      <c r="S2111"/>
      <c r="T2111"/>
    </row>
    <row r="2112" spans="18:20" ht="15" x14ac:dyDescent="0.25">
      <c r="R2112"/>
      <c r="S2112"/>
      <c r="T2112"/>
    </row>
    <row r="2113" spans="18:20" ht="15" x14ac:dyDescent="0.25">
      <c r="R2113"/>
      <c r="S2113"/>
      <c r="T2113"/>
    </row>
    <row r="2114" spans="18:20" ht="15" x14ac:dyDescent="0.25">
      <c r="R2114"/>
      <c r="S2114"/>
      <c r="T2114"/>
    </row>
    <row r="2115" spans="18:20" ht="15" x14ac:dyDescent="0.25">
      <c r="R2115"/>
      <c r="S2115"/>
      <c r="T2115"/>
    </row>
    <row r="2116" spans="18:20" ht="15" x14ac:dyDescent="0.25">
      <c r="R2116"/>
      <c r="S2116"/>
      <c r="T2116"/>
    </row>
    <row r="2117" spans="18:20" ht="15" x14ac:dyDescent="0.25">
      <c r="R2117"/>
      <c r="S2117"/>
      <c r="T2117"/>
    </row>
    <row r="2118" spans="18:20" ht="15" x14ac:dyDescent="0.25">
      <c r="R2118"/>
      <c r="S2118"/>
      <c r="T2118"/>
    </row>
    <row r="2119" spans="18:20" ht="15" x14ac:dyDescent="0.25">
      <c r="R2119"/>
      <c r="S2119"/>
      <c r="T2119"/>
    </row>
    <row r="2120" spans="18:20" ht="15" x14ac:dyDescent="0.25">
      <c r="R2120"/>
      <c r="S2120"/>
      <c r="T2120"/>
    </row>
    <row r="2121" spans="18:20" ht="15" x14ac:dyDescent="0.25">
      <c r="R2121"/>
      <c r="S2121"/>
      <c r="T2121"/>
    </row>
    <row r="2122" spans="18:20" ht="15" x14ac:dyDescent="0.25">
      <c r="R2122"/>
      <c r="S2122"/>
      <c r="T2122"/>
    </row>
    <row r="2123" spans="18:20" ht="15" x14ac:dyDescent="0.25">
      <c r="R2123"/>
      <c r="S2123"/>
      <c r="T2123"/>
    </row>
    <row r="2124" spans="18:20" ht="15" x14ac:dyDescent="0.25">
      <c r="R2124"/>
      <c r="S2124"/>
      <c r="T2124"/>
    </row>
    <row r="2125" spans="18:20" ht="15" x14ac:dyDescent="0.25">
      <c r="R2125"/>
      <c r="S2125"/>
      <c r="T2125"/>
    </row>
    <row r="2126" spans="18:20" ht="15" x14ac:dyDescent="0.25">
      <c r="R2126"/>
      <c r="S2126"/>
      <c r="T2126"/>
    </row>
    <row r="2127" spans="18:20" ht="15" x14ac:dyDescent="0.25">
      <c r="R2127"/>
      <c r="S2127"/>
      <c r="T2127"/>
    </row>
    <row r="2128" spans="18:20" ht="15" x14ac:dyDescent="0.25">
      <c r="R2128"/>
      <c r="S2128"/>
      <c r="T2128"/>
    </row>
    <row r="2129" spans="18:20" ht="15" x14ac:dyDescent="0.25">
      <c r="R2129"/>
      <c r="S2129"/>
      <c r="T2129"/>
    </row>
    <row r="2130" spans="18:20" ht="15" x14ac:dyDescent="0.25">
      <c r="R2130"/>
      <c r="S2130"/>
      <c r="T2130"/>
    </row>
    <row r="2131" spans="18:20" ht="15" x14ac:dyDescent="0.25">
      <c r="R2131"/>
      <c r="S2131"/>
      <c r="T2131"/>
    </row>
    <row r="2132" spans="18:20" ht="15" x14ac:dyDescent="0.25">
      <c r="R2132"/>
      <c r="S2132"/>
      <c r="T2132"/>
    </row>
    <row r="2133" spans="18:20" ht="15" x14ac:dyDescent="0.25">
      <c r="R2133"/>
      <c r="S2133"/>
      <c r="T2133"/>
    </row>
    <row r="2134" spans="18:20" ht="15" x14ac:dyDescent="0.25">
      <c r="R2134"/>
      <c r="S2134"/>
      <c r="T2134"/>
    </row>
    <row r="2135" spans="18:20" ht="15" x14ac:dyDescent="0.25">
      <c r="R2135"/>
      <c r="S2135"/>
      <c r="T2135"/>
    </row>
    <row r="2136" spans="18:20" ht="15" x14ac:dyDescent="0.25">
      <c r="R2136"/>
      <c r="S2136"/>
      <c r="T2136"/>
    </row>
    <row r="2137" spans="18:20" ht="15" x14ac:dyDescent="0.25">
      <c r="R2137"/>
      <c r="S2137"/>
      <c r="T2137"/>
    </row>
    <row r="2138" spans="18:20" ht="15" x14ac:dyDescent="0.25">
      <c r="R2138"/>
      <c r="S2138"/>
      <c r="T2138"/>
    </row>
    <row r="2139" spans="18:20" ht="15" x14ac:dyDescent="0.25">
      <c r="R2139"/>
      <c r="S2139"/>
      <c r="T2139"/>
    </row>
    <row r="2140" spans="18:20" ht="15" x14ac:dyDescent="0.25">
      <c r="R2140"/>
      <c r="S2140"/>
      <c r="T2140"/>
    </row>
    <row r="2141" spans="18:20" ht="15" x14ac:dyDescent="0.25">
      <c r="R2141"/>
      <c r="S2141"/>
      <c r="T2141"/>
    </row>
    <row r="2142" spans="18:20" ht="15" x14ac:dyDescent="0.25">
      <c r="R2142"/>
      <c r="S2142"/>
      <c r="T2142"/>
    </row>
    <row r="2143" spans="18:20" ht="15" x14ac:dyDescent="0.25">
      <c r="R2143"/>
      <c r="S2143"/>
      <c r="T2143"/>
    </row>
    <row r="2144" spans="18:20" ht="15" x14ac:dyDescent="0.25">
      <c r="R2144"/>
      <c r="S2144"/>
      <c r="T2144"/>
    </row>
    <row r="2145" spans="18:20" ht="15" x14ac:dyDescent="0.25">
      <c r="R2145"/>
      <c r="S2145"/>
      <c r="T2145"/>
    </row>
    <row r="2146" spans="18:20" ht="15" x14ac:dyDescent="0.25">
      <c r="R2146"/>
      <c r="S2146"/>
      <c r="T2146"/>
    </row>
    <row r="2147" spans="18:20" ht="15" x14ac:dyDescent="0.25">
      <c r="R2147"/>
      <c r="S2147"/>
      <c r="T2147"/>
    </row>
    <row r="2148" spans="18:20" ht="15" x14ac:dyDescent="0.25">
      <c r="R2148"/>
      <c r="S2148"/>
      <c r="T2148"/>
    </row>
    <row r="2149" spans="18:20" ht="15" x14ac:dyDescent="0.25">
      <c r="R2149"/>
      <c r="S2149"/>
      <c r="T2149"/>
    </row>
    <row r="2150" spans="18:20" ht="15" x14ac:dyDescent="0.25">
      <c r="R2150"/>
      <c r="S2150"/>
      <c r="T2150"/>
    </row>
    <row r="2151" spans="18:20" ht="15" x14ac:dyDescent="0.25">
      <c r="R2151"/>
      <c r="S2151"/>
      <c r="T2151"/>
    </row>
    <row r="2152" spans="18:20" ht="15" x14ac:dyDescent="0.25">
      <c r="R2152"/>
      <c r="S2152"/>
      <c r="T2152"/>
    </row>
    <row r="2153" spans="18:20" ht="15" x14ac:dyDescent="0.25">
      <c r="R2153"/>
      <c r="S2153"/>
      <c r="T2153"/>
    </row>
    <row r="2154" spans="18:20" ht="15" x14ac:dyDescent="0.25">
      <c r="R2154"/>
      <c r="S2154"/>
      <c r="T2154"/>
    </row>
    <row r="2155" spans="18:20" ht="15" x14ac:dyDescent="0.25">
      <c r="R2155"/>
      <c r="S2155"/>
      <c r="T2155"/>
    </row>
    <row r="2156" spans="18:20" ht="15" x14ac:dyDescent="0.25">
      <c r="R2156"/>
      <c r="S2156"/>
      <c r="T2156"/>
    </row>
    <row r="2157" spans="18:20" ht="15" x14ac:dyDescent="0.25">
      <c r="R2157"/>
      <c r="S2157"/>
      <c r="T2157"/>
    </row>
    <row r="2158" spans="18:20" ht="15" x14ac:dyDescent="0.25">
      <c r="R2158"/>
      <c r="S2158"/>
      <c r="T2158"/>
    </row>
    <row r="2159" spans="18:20" ht="15" x14ac:dyDescent="0.25">
      <c r="R2159"/>
      <c r="S2159"/>
      <c r="T2159"/>
    </row>
    <row r="2160" spans="18:20" ht="15" x14ac:dyDescent="0.25">
      <c r="R2160"/>
      <c r="S2160"/>
      <c r="T2160"/>
    </row>
    <row r="2161" spans="18:20" ht="15" x14ac:dyDescent="0.25">
      <c r="R2161"/>
      <c r="S2161"/>
      <c r="T2161"/>
    </row>
    <row r="2162" spans="18:20" ht="15" x14ac:dyDescent="0.25">
      <c r="R2162"/>
      <c r="S2162"/>
      <c r="T2162"/>
    </row>
    <row r="2163" spans="18:20" ht="15" x14ac:dyDescent="0.25">
      <c r="R2163"/>
      <c r="S2163"/>
      <c r="T2163"/>
    </row>
    <row r="2164" spans="18:20" ht="15" x14ac:dyDescent="0.25">
      <c r="R2164"/>
      <c r="S2164"/>
      <c r="T2164"/>
    </row>
    <row r="2165" spans="18:20" ht="15" x14ac:dyDescent="0.25">
      <c r="R2165"/>
      <c r="S2165"/>
      <c r="T2165"/>
    </row>
    <row r="2166" spans="18:20" ht="15" x14ac:dyDescent="0.25">
      <c r="R2166"/>
      <c r="S2166"/>
      <c r="T2166"/>
    </row>
    <row r="2167" spans="18:20" ht="15" x14ac:dyDescent="0.25">
      <c r="R2167"/>
      <c r="S2167"/>
      <c r="T2167"/>
    </row>
    <row r="2168" spans="18:20" ht="15" x14ac:dyDescent="0.25">
      <c r="R2168"/>
      <c r="S2168"/>
      <c r="T2168"/>
    </row>
    <row r="2169" spans="18:20" ht="15" x14ac:dyDescent="0.25">
      <c r="R2169"/>
      <c r="S2169"/>
      <c r="T2169"/>
    </row>
    <row r="2170" spans="18:20" ht="15" x14ac:dyDescent="0.25">
      <c r="R2170"/>
      <c r="S2170"/>
      <c r="T2170"/>
    </row>
    <row r="2171" spans="18:20" ht="15" x14ac:dyDescent="0.25">
      <c r="R2171"/>
      <c r="S2171"/>
      <c r="T2171"/>
    </row>
    <row r="2172" spans="18:20" ht="15" x14ac:dyDescent="0.25">
      <c r="R2172"/>
      <c r="S2172"/>
      <c r="T2172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2020-04-17T13:40:51Z</dcterms:modified>
</cp:coreProperties>
</file>