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jarnal\Downloads\"/>
    </mc:Choice>
  </mc:AlternateContent>
  <xr:revisionPtr revIDLastSave="0" documentId="13_ncr:1_{E8681594-203C-45B7-AE2C-40533EFC04E7}" xr6:coauthVersionLast="47" xr6:coauthVersionMax="47" xr10:uidLastSave="{00000000-0000-0000-0000-000000000000}"/>
  <bookViews>
    <workbookView xWindow="31635" yWindow="3210" windowWidth="18900" windowHeight="11055" xr2:uid="{00000000-000D-0000-FFFF-FFFF00000000}"/>
  </bookViews>
  <sheets>
    <sheet name="REGISTR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7" i="2" l="1"/>
  <c r="I417" i="2" s="1"/>
  <c r="H204" i="2"/>
  <c r="I204" i="2" s="1"/>
  <c r="H179" i="2"/>
  <c r="I179" i="2" s="1"/>
  <c r="H167" i="2"/>
  <c r="I167" i="2" s="1"/>
  <c r="H168" i="2"/>
  <c r="I168" i="2" s="1"/>
  <c r="H482" i="2"/>
  <c r="I482" i="2" s="1"/>
  <c r="H200" i="2"/>
  <c r="I200" i="2" s="1"/>
  <c r="H367" i="2"/>
  <c r="I367" i="2" s="1"/>
  <c r="H481" i="2"/>
  <c r="I481" i="2" s="1"/>
  <c r="H197" i="2"/>
  <c r="I197" i="2" s="1"/>
  <c r="H54" i="2"/>
  <c r="I54" i="2" s="1"/>
  <c r="H435" i="2"/>
  <c r="I435" i="2" s="1"/>
  <c r="H263" i="2"/>
  <c r="I263" i="2" s="1"/>
  <c r="H130" i="2"/>
  <c r="I130" i="2" s="1"/>
  <c r="H211" i="2"/>
  <c r="I211" i="2" s="1"/>
  <c r="H291" i="2"/>
  <c r="I291" i="2" s="1"/>
  <c r="H133" i="2"/>
  <c r="I133" i="2" s="1"/>
  <c r="H273" i="2"/>
  <c r="I273" i="2" s="1"/>
  <c r="H344" i="2"/>
  <c r="I344" i="2" s="1"/>
  <c r="H51" i="2"/>
  <c r="I51" i="2" s="1"/>
  <c r="H239" i="2"/>
  <c r="I239" i="2" s="1"/>
  <c r="H50" i="2"/>
  <c r="I50" i="2" s="1"/>
  <c r="H15" i="2"/>
  <c r="I15" i="2" s="1"/>
  <c r="H187" i="2"/>
  <c r="I187" i="2" s="1"/>
  <c r="H153" i="2"/>
  <c r="I153" i="2" s="1"/>
  <c r="H178" i="2"/>
  <c r="I178" i="2" s="1"/>
  <c r="H343" i="2"/>
  <c r="I343" i="2" s="1"/>
  <c r="H27" i="2"/>
  <c r="I27" i="2" s="1"/>
  <c r="H60" i="2"/>
  <c r="I60" i="2" s="1"/>
  <c r="H62" i="2"/>
  <c r="I62" i="2" s="1"/>
  <c r="H277" i="2"/>
  <c r="I277" i="2" s="1"/>
  <c r="H477" i="2"/>
  <c r="I477" i="2" s="1"/>
  <c r="H379" i="2"/>
  <c r="I379" i="2" s="1"/>
  <c r="H281" i="2"/>
  <c r="I281" i="2" s="1"/>
  <c r="H70" i="2"/>
  <c r="I70" i="2" s="1"/>
  <c r="H14" i="2"/>
  <c r="I14" i="2" s="1"/>
  <c r="H107" i="2"/>
  <c r="I107" i="2" s="1"/>
  <c r="H104" i="2"/>
  <c r="I104" i="2" s="1"/>
  <c r="H52" i="2"/>
  <c r="I52" i="2" s="1"/>
  <c r="H515" i="2"/>
  <c r="I515" i="2" s="1"/>
  <c r="H149" i="2"/>
  <c r="I149" i="2" s="1"/>
  <c r="H18" i="2"/>
  <c r="I18" i="2" s="1"/>
  <c r="H53" i="2"/>
  <c r="I53" i="2" s="1"/>
  <c r="H212" i="2"/>
  <c r="I212" i="2" s="1"/>
  <c r="H336" i="2"/>
  <c r="I336" i="2" s="1"/>
  <c r="H191" i="2"/>
  <c r="I191" i="2" s="1"/>
  <c r="H381" i="2"/>
  <c r="I381" i="2" s="1"/>
  <c r="H382" i="2"/>
  <c r="I382" i="2" s="1"/>
  <c r="H271" i="2"/>
  <c r="I271" i="2" s="1"/>
  <c r="H346" i="2"/>
  <c r="I346" i="2" s="1"/>
  <c r="H117" i="2"/>
  <c r="I117" i="2" s="1"/>
  <c r="H259" i="2"/>
  <c r="I259" i="2" s="1"/>
  <c r="H87" i="2"/>
  <c r="I87" i="2" s="1"/>
  <c r="H421" i="2"/>
  <c r="I421" i="2" s="1"/>
  <c r="H575" i="2"/>
  <c r="I575" i="2" s="1"/>
  <c r="H177" i="2"/>
  <c r="I177" i="2" s="1"/>
  <c r="H147" i="2"/>
  <c r="I147" i="2" s="1"/>
  <c r="H422" i="2"/>
  <c r="I422" i="2" s="1"/>
  <c r="H38" i="2"/>
  <c r="I38" i="2" s="1"/>
  <c r="H357" i="2"/>
  <c r="I357" i="2" s="1"/>
  <c r="H111" i="2"/>
  <c r="I111" i="2" s="1"/>
  <c r="H123" i="2"/>
  <c r="I123" i="2" s="1"/>
  <c r="H171" i="2"/>
  <c r="I171" i="2" s="1"/>
  <c r="H286" i="2"/>
  <c r="I286" i="2" s="1"/>
  <c r="H222" i="2"/>
  <c r="I222" i="2" s="1"/>
  <c r="H445" i="2"/>
  <c r="I445" i="2" s="1"/>
  <c r="H65" i="2"/>
  <c r="I65" i="2" s="1"/>
  <c r="H366" i="2"/>
  <c r="I366" i="2" s="1"/>
  <c r="H480" i="2"/>
  <c r="I480" i="2" s="1"/>
  <c r="H196" i="2"/>
  <c r="I196" i="2" s="1"/>
  <c r="H106" i="2"/>
  <c r="I106" i="2" s="1"/>
  <c r="H549" i="2"/>
  <c r="I549" i="2" s="1"/>
  <c r="H562" i="2"/>
  <c r="I562" i="2" s="1"/>
  <c r="H563" i="2"/>
  <c r="I563" i="2" s="1"/>
  <c r="H46" i="2"/>
  <c r="I46" i="2" s="1"/>
  <c r="H285" i="2"/>
  <c r="I285" i="2" s="1"/>
  <c r="H550" i="2"/>
  <c r="I550" i="2" s="1"/>
  <c r="H551" i="2"/>
  <c r="I551" i="2" s="1"/>
  <c r="H301" i="2"/>
  <c r="I301" i="2" s="1"/>
  <c r="H132" i="2"/>
  <c r="I132" i="2" s="1"/>
  <c r="H100" i="2"/>
  <c r="I100" i="2" s="1"/>
  <c r="H140" i="2"/>
  <c r="I140" i="2" s="1"/>
  <c r="H21" i="2"/>
  <c r="I21" i="2" s="1"/>
  <c r="H513" i="2"/>
  <c r="I513" i="2" s="1"/>
  <c r="H552" i="2"/>
  <c r="I552" i="2" s="1"/>
  <c r="H553" i="2"/>
  <c r="I553" i="2" s="1"/>
  <c r="H564" i="2"/>
  <c r="I564" i="2" s="1"/>
  <c r="H565" i="2"/>
  <c r="I565" i="2" s="1"/>
  <c r="H41" i="2"/>
  <c r="I41" i="2" s="1"/>
  <c r="H548" i="2"/>
  <c r="I548" i="2" s="1"/>
  <c r="H199" i="2"/>
  <c r="I199" i="2" s="1"/>
  <c r="H265" i="2"/>
  <c r="I265" i="2" s="1"/>
  <c r="H110" i="2"/>
  <c r="I110" i="2" s="1"/>
  <c r="H192" i="2"/>
  <c r="I192" i="2" s="1"/>
  <c r="H274" i="2"/>
  <c r="I274" i="2" s="1"/>
  <c r="H225" i="2"/>
  <c r="I225" i="2" s="1"/>
  <c r="H276" i="2"/>
  <c r="I276" i="2" s="1"/>
  <c r="H118" i="2"/>
  <c r="I118" i="2" s="1"/>
  <c r="H42" i="2"/>
  <c r="I42" i="2" s="1"/>
  <c r="H48" i="2"/>
  <c r="I48" i="2" s="1"/>
  <c r="H329" i="2"/>
  <c r="I329" i="2" s="1"/>
  <c r="H313" i="2"/>
  <c r="I313" i="2" s="1"/>
  <c r="H12" i="2"/>
  <c r="I12" i="2" s="1"/>
  <c r="H520" i="2"/>
  <c r="I520" i="2" s="1"/>
  <c r="H387" i="2"/>
  <c r="I387" i="2" s="1"/>
  <c r="H131" i="2"/>
  <c r="I131" i="2" s="1"/>
  <c r="H293" i="2"/>
  <c r="I293" i="2" s="1"/>
  <c r="H294" i="2"/>
  <c r="I294" i="2" s="1"/>
  <c r="H512" i="2"/>
  <c r="I512" i="2" s="1"/>
  <c r="H181" i="2"/>
  <c r="I181" i="2" s="1"/>
  <c r="H312" i="2"/>
  <c r="H29" i="2"/>
  <c r="I29" i="2" s="1"/>
  <c r="H25" i="2"/>
  <c r="I25" i="2" s="1"/>
  <c r="H569" i="2"/>
  <c r="I569" i="2" s="1"/>
  <c r="H89" i="2"/>
  <c r="H113" i="2"/>
  <c r="I113" i="2" s="1"/>
  <c r="H577" i="2"/>
  <c r="H237" i="2"/>
  <c r="I237" i="2" s="1"/>
  <c r="H128" i="2"/>
  <c r="H223" i="2"/>
  <c r="I223" i="2" s="1"/>
  <c r="H378" i="2"/>
  <c r="H37" i="2"/>
  <c r="I37" i="2" s="1"/>
  <c r="H566" i="2"/>
  <c r="H207" i="2"/>
  <c r="I207" i="2" s="1"/>
  <c r="H9" i="2"/>
  <c r="I9" i="2" s="1"/>
  <c r="H443" i="2"/>
  <c r="I443" i="2" s="1"/>
  <c r="H145" i="2"/>
  <c r="H85" i="2"/>
  <c r="I85" i="2" s="1"/>
  <c r="H453" i="2"/>
  <c r="I453" i="2" s="1"/>
  <c r="H287" i="2"/>
  <c r="I287" i="2" s="1"/>
  <c r="H323" i="2"/>
  <c r="H34" i="2"/>
  <c r="I34" i="2" s="1"/>
  <c r="H347" i="2"/>
  <c r="H514" i="2"/>
  <c r="I514" i="2" s="1"/>
  <c r="H335" i="2"/>
  <c r="H394" i="2"/>
  <c r="I394" i="2" s="1"/>
  <c r="H434" i="2"/>
  <c r="H402" i="2"/>
  <c r="I402" i="2" s="1"/>
  <c r="H114" i="2"/>
  <c r="H108" i="2"/>
  <c r="I108" i="2" s="1"/>
  <c r="H334" i="2"/>
  <c r="I334" i="2" s="1"/>
  <c r="H43" i="2"/>
  <c r="I43" i="2" s="1"/>
  <c r="H252" i="2"/>
  <c r="H164" i="2"/>
  <c r="I164" i="2" s="1"/>
  <c r="H302" i="2"/>
  <c r="I302" i="2" s="1"/>
  <c r="H398" i="2"/>
  <c r="I398" i="2" s="1"/>
  <c r="H572" i="2"/>
  <c r="H318" i="2"/>
  <c r="I318" i="2" s="1"/>
  <c r="H142" i="2"/>
  <c r="H355" i="2"/>
  <c r="I355" i="2" s="1"/>
  <c r="H32" i="2"/>
  <c r="H516" i="2"/>
  <c r="I516" i="2" s="1"/>
  <c r="H163" i="2"/>
  <c r="H449" i="2"/>
  <c r="I449" i="2" s="1"/>
  <c r="H473" i="2"/>
  <c r="H227" i="2"/>
  <c r="I227" i="2" s="1"/>
  <c r="H155" i="2"/>
  <c r="I155" i="2" s="1"/>
  <c r="H499" i="2"/>
  <c r="I499" i="2" s="1"/>
  <c r="H250" i="2"/>
  <c r="H392" i="2"/>
  <c r="I392" i="2" s="1"/>
  <c r="H459" i="2"/>
  <c r="I459" i="2" s="1"/>
  <c r="H363" i="2"/>
  <c r="I363" i="2" s="1"/>
  <c r="H6" i="2"/>
  <c r="H137" i="2"/>
  <c r="I137" i="2" s="1"/>
  <c r="H331" i="2"/>
  <c r="H437" i="2"/>
  <c r="I437" i="2" s="1"/>
  <c r="H472" i="2"/>
  <c r="H269" i="2"/>
  <c r="I269" i="2" s="1"/>
  <c r="H248" i="2"/>
  <c r="H471" i="2"/>
  <c r="I471" i="2" s="1"/>
  <c r="H150" i="2"/>
  <c r="H464" i="2"/>
  <c r="I464" i="2" s="1"/>
  <c r="H257" i="2"/>
  <c r="I257" i="2" s="1"/>
  <c r="H436" i="2"/>
  <c r="I436" i="2" s="1"/>
  <c r="H101" i="2"/>
  <c r="H92" i="2"/>
  <c r="I92" i="2" s="1"/>
  <c r="H215" i="2"/>
  <c r="I215" i="2" s="1"/>
  <c r="H431" i="2"/>
  <c r="I431" i="2" s="1"/>
  <c r="H388" i="2"/>
  <c r="I388" i="2" s="1"/>
  <c r="H497" i="2"/>
  <c r="I497" i="2" s="1"/>
  <c r="H571" i="2"/>
  <c r="I571" i="2" s="1"/>
  <c r="H256" i="2"/>
  <c r="I256" i="2" s="1"/>
  <c r="H135" i="2"/>
  <c r="I135" i="2" s="1"/>
  <c r="H448" i="2"/>
  <c r="I448" i="2" s="1"/>
  <c r="H354" i="2"/>
  <c r="I354" i="2" s="1"/>
  <c r="H383" i="2"/>
  <c r="I383" i="2" s="1"/>
  <c r="H386" i="2"/>
  <c r="I386" i="2" s="1"/>
  <c r="H296" i="2"/>
  <c r="I296" i="2" s="1"/>
  <c r="H297" i="2"/>
  <c r="I297" i="2" s="1"/>
  <c r="H175" i="2"/>
  <c r="I175" i="2" s="1"/>
  <c r="H370" i="2"/>
  <c r="I370" i="2" s="1"/>
  <c r="H84" i="2"/>
  <c r="I84" i="2" s="1"/>
  <c r="H226" i="2"/>
  <c r="I226" i="2" s="1"/>
  <c r="H389" i="2"/>
  <c r="I389" i="2" s="1"/>
  <c r="H255" i="2"/>
  <c r="I255" i="2" s="1"/>
  <c r="H82" i="2"/>
  <c r="I82" i="2" s="1"/>
  <c r="H465" i="2"/>
  <c r="I465" i="2" s="1"/>
  <c r="H242" i="2"/>
  <c r="I242" i="2" s="1"/>
  <c r="H272" i="2"/>
  <c r="I272" i="2" s="1"/>
  <c r="H129" i="2"/>
  <c r="I129" i="2" s="1"/>
  <c r="H364" i="2"/>
  <c r="I364" i="2" s="1"/>
  <c r="H258" i="2"/>
  <c r="I258" i="2" s="1"/>
  <c r="H249" i="2"/>
  <c r="I249" i="2" s="1"/>
  <c r="H419" i="2"/>
  <c r="I419" i="2" s="1"/>
  <c r="H303" i="2"/>
  <c r="I303" i="2" s="1"/>
  <c r="H397" i="2"/>
  <c r="I397" i="2" s="1"/>
  <c r="H80" i="2"/>
  <c r="I80" i="2" s="1"/>
  <c r="H351" i="2"/>
  <c r="I351" i="2" s="1"/>
  <c r="H396" i="2"/>
  <c r="I396" i="2" s="1"/>
  <c r="H401" i="2"/>
  <c r="I401" i="2" s="1"/>
  <c r="H420" i="2"/>
  <c r="I420" i="2" s="1"/>
  <c r="H295" i="2"/>
  <c r="I295" i="2" s="1"/>
  <c r="H115" i="2"/>
  <c r="I115" i="2" s="1"/>
  <c r="H292" i="2"/>
  <c r="I292" i="2" s="1"/>
  <c r="H332" i="2"/>
  <c r="I332" i="2" s="1"/>
  <c r="H56" i="2"/>
  <c r="I56" i="2" s="1"/>
  <c r="H333" i="2"/>
  <c r="I333" i="2" s="1"/>
  <c r="H136" i="2"/>
  <c r="I136" i="2" s="1"/>
  <c r="H124" i="2"/>
  <c r="I124" i="2" s="1"/>
  <c r="H45" i="2"/>
  <c r="I45" i="2" s="1"/>
  <c r="H390" i="2"/>
  <c r="I390" i="2" s="1"/>
  <c r="H47" i="2"/>
  <c r="I47" i="2" s="1"/>
  <c r="H63" i="2"/>
  <c r="I63" i="2" s="1"/>
  <c r="H280" i="2"/>
  <c r="I280" i="2" s="1"/>
  <c r="H93" i="2"/>
  <c r="I93" i="2" s="1"/>
  <c r="H213" i="2"/>
  <c r="I213" i="2" s="1"/>
  <c r="H556" i="2"/>
  <c r="I556" i="2" s="1"/>
  <c r="H23" i="2"/>
  <c r="I23" i="2" s="1"/>
  <c r="H391" i="2"/>
  <c r="I391" i="2" s="1"/>
  <c r="H126" i="2"/>
  <c r="I126" i="2" s="1"/>
  <c r="H72" i="2"/>
  <c r="I72" i="2" s="1"/>
  <c r="H538" i="2"/>
  <c r="I538" i="2" s="1"/>
  <c r="H31" i="2"/>
  <c r="I31" i="2" s="1"/>
  <c r="H438" i="2"/>
  <c r="I438" i="2" s="1"/>
  <c r="H361" i="2"/>
  <c r="I361" i="2" s="1"/>
  <c r="H26" i="2"/>
  <c r="I26" i="2" s="1"/>
  <c r="H94" i="2"/>
  <c r="I94" i="2" s="1"/>
  <c r="H13" i="2"/>
  <c r="I13" i="2" s="1"/>
  <c r="H350" i="2"/>
  <c r="I350" i="2" s="1"/>
  <c r="H95" i="2"/>
  <c r="I95" i="2" s="1"/>
  <c r="H96" i="2"/>
  <c r="I96" i="2" s="1"/>
  <c r="H410" i="2"/>
  <c r="I410" i="2" s="1"/>
  <c r="H7" i="2"/>
  <c r="I7" i="2" s="1"/>
  <c r="H184" i="2"/>
  <c r="I184" i="2" s="1"/>
  <c r="H102" i="2"/>
  <c r="I102" i="2" s="1"/>
  <c r="H371" i="2"/>
  <c r="I371" i="2" s="1"/>
  <c r="H279" i="2"/>
  <c r="I279" i="2" s="1"/>
  <c r="H116" i="2"/>
  <c r="I116" i="2" s="1"/>
  <c r="H348" i="2"/>
  <c r="I348" i="2" s="1"/>
  <c r="H450" i="2"/>
  <c r="I450" i="2" s="1"/>
  <c r="H97" i="2"/>
  <c r="I97" i="2" s="1"/>
  <c r="H55" i="2"/>
  <c r="I55" i="2" s="1"/>
  <c r="H79" i="2"/>
  <c r="I79" i="2" s="1"/>
  <c r="H148" i="2"/>
  <c r="I148" i="2" s="1"/>
  <c r="H439" i="2"/>
  <c r="I439" i="2" s="1"/>
  <c r="H251" i="2"/>
  <c r="I251" i="2" s="1"/>
  <c r="H69" i="2"/>
  <c r="I69" i="2" s="1"/>
  <c r="H198" i="2"/>
  <c r="I198" i="2" s="1"/>
  <c r="H440" i="2"/>
  <c r="I440" i="2" s="1"/>
  <c r="H33" i="2"/>
  <c r="I33" i="2" s="1"/>
  <c r="H138" i="2"/>
  <c r="I138" i="2" s="1"/>
  <c r="H451" i="2"/>
  <c r="I451" i="2" s="1"/>
  <c r="H557" i="2"/>
  <c r="I557" i="2" s="1"/>
  <c r="H156" i="2"/>
  <c r="I156" i="2" s="1"/>
  <c r="H157" i="2"/>
  <c r="I157" i="2" s="1"/>
  <c r="H317" i="2"/>
  <c r="I317" i="2" s="1"/>
  <c r="H19" i="2"/>
  <c r="I19" i="2" s="1"/>
  <c r="H393" i="2"/>
  <c r="I393" i="2" s="1"/>
  <c r="H228" i="2"/>
  <c r="I228" i="2" s="1"/>
  <c r="H498" i="2"/>
  <c r="I498" i="2" s="1"/>
  <c r="H8" i="2"/>
  <c r="I8" i="2" s="1"/>
  <c r="H146" i="2"/>
  <c r="I146" i="2" s="1"/>
  <c r="H144" i="2"/>
  <c r="I144" i="2" s="1"/>
  <c r="H416" i="2"/>
  <c r="I416" i="2" s="1"/>
  <c r="H319" i="2"/>
  <c r="I319" i="2" s="1"/>
  <c r="H359" i="2"/>
  <c r="I359" i="2" s="1"/>
  <c r="H502" i="2"/>
  <c r="I502" i="2" s="1"/>
  <c r="H430" i="2"/>
  <c r="I430" i="2" s="1"/>
  <c r="H208" i="2"/>
  <c r="I208" i="2" s="1"/>
  <c r="H44" i="2"/>
  <c r="I44" i="2" s="1"/>
  <c r="H399" i="2"/>
  <c r="I399" i="2" s="1"/>
  <c r="H328" i="2"/>
  <c r="I328" i="2" s="1"/>
  <c r="H122" i="2"/>
  <c r="I122" i="2" s="1"/>
  <c r="H61" i="2"/>
  <c r="I61" i="2" s="1"/>
  <c r="H504" i="2"/>
  <c r="I504" i="2" s="1"/>
  <c r="H345" i="2"/>
  <c r="I345" i="2" s="1"/>
  <c r="H165" i="2"/>
  <c r="I165" i="2" s="1"/>
  <c r="H220" i="2"/>
  <c r="I220" i="2" s="1"/>
  <c r="H375" i="2"/>
  <c r="I375" i="2" s="1"/>
  <c r="H40" i="2"/>
  <c r="I40" i="2" s="1"/>
  <c r="H186" i="2"/>
  <c r="I186" i="2" s="1"/>
  <c r="H109" i="2"/>
  <c r="I109" i="2" s="1"/>
  <c r="H158" i="2"/>
  <c r="I158" i="2" s="1"/>
  <c r="H166" i="2"/>
  <c r="I166" i="2" s="1"/>
  <c r="H470" i="2"/>
  <c r="I470" i="2" s="1"/>
  <c r="H309" i="2"/>
  <c r="I309" i="2" s="1"/>
  <c r="H283" i="2"/>
  <c r="I283" i="2" s="1"/>
  <c r="H2" i="2"/>
  <c r="I2" i="2" s="1"/>
  <c r="H218" i="2"/>
  <c r="I218" i="2" s="1"/>
  <c r="H469" i="2"/>
  <c r="I469" i="2" s="1"/>
  <c r="H20" i="2"/>
  <c r="I20" i="2" s="1"/>
  <c r="H489" i="2"/>
  <c r="I489" i="2" s="1"/>
  <c r="H311" i="2"/>
  <c r="I311" i="2" s="1"/>
  <c r="H415" i="2"/>
  <c r="I415" i="2" s="1"/>
  <c r="H64" i="2"/>
  <c r="I64" i="2" s="1"/>
  <c r="H229" i="2"/>
  <c r="I229" i="2" s="1"/>
  <c r="H243" i="2"/>
  <c r="I243" i="2" s="1"/>
  <c r="H88" i="2"/>
  <c r="I88" i="2" s="1"/>
  <c r="H567" i="2"/>
  <c r="I567" i="2" s="1"/>
  <c r="H185" i="2"/>
  <c r="I185" i="2" s="1"/>
  <c r="H540" i="2"/>
  <c r="I540" i="2" s="1"/>
  <c r="H206" i="2"/>
  <c r="I206" i="2" s="1"/>
  <c r="H209" i="2"/>
  <c r="I209" i="2" s="1"/>
  <c r="H143" i="2"/>
  <c r="I143" i="2" s="1"/>
  <c r="H356" i="2"/>
  <c r="I356" i="2" s="1"/>
  <c r="H400" i="2"/>
  <c r="I400" i="2" s="1"/>
  <c r="H568" i="2"/>
  <c r="I568" i="2" s="1"/>
  <c r="H404" i="2"/>
  <c r="I404" i="2" s="1"/>
  <c r="H441" i="2"/>
  <c r="I441" i="2" s="1"/>
  <c r="H474" i="2"/>
  <c r="I474" i="2" s="1"/>
  <c r="H475" i="2"/>
  <c r="I475" i="2" s="1"/>
  <c r="H452" i="2"/>
  <c r="I452" i="2" s="1"/>
  <c r="H442" i="2"/>
  <c r="I442" i="2" s="1"/>
  <c r="H300" i="2"/>
  <c r="I300" i="2" s="1"/>
  <c r="H476" i="2"/>
  <c r="I476" i="2" s="1"/>
  <c r="H454" i="2"/>
  <c r="I454" i="2" s="1"/>
  <c r="H284" i="2"/>
  <c r="I284" i="2" s="1"/>
  <c r="H125" i="2"/>
  <c r="I125" i="2" s="1"/>
  <c r="H324" i="2"/>
  <c r="I324" i="2" s="1"/>
  <c r="H522" i="2"/>
  <c r="I522" i="2" s="1"/>
  <c r="H558" i="2"/>
  <c r="I558" i="2" s="1"/>
  <c r="H35" i="2"/>
  <c r="I35" i="2" s="1"/>
  <c r="H36" i="2"/>
  <c r="I36" i="2" s="1"/>
  <c r="H219" i="2"/>
  <c r="I219" i="2" s="1"/>
  <c r="H139" i="2"/>
  <c r="I139" i="2" s="1"/>
  <c r="H352" i="2"/>
  <c r="I352" i="2" s="1"/>
  <c r="H103" i="2"/>
  <c r="I103" i="2" s="1"/>
  <c r="H444" i="2"/>
  <c r="I444" i="2" s="1"/>
  <c r="H395" i="2"/>
  <c r="I395" i="2" s="1"/>
  <c r="H282" i="2"/>
  <c r="I282" i="2" s="1"/>
  <c r="H98" i="2"/>
  <c r="I98" i="2" s="1"/>
  <c r="H99" i="2"/>
  <c r="I99" i="2" s="1"/>
  <c r="H559" i="2"/>
  <c r="I559" i="2" s="1"/>
  <c r="H560" i="2"/>
  <c r="I560" i="2" s="1"/>
  <c r="H298" i="2"/>
  <c r="I298" i="2" s="1"/>
  <c r="H154" i="2"/>
  <c r="I154" i="2" s="1"/>
  <c r="H49" i="2"/>
  <c r="I49" i="2" s="1"/>
  <c r="H159" i="2"/>
  <c r="I159" i="2" s="1"/>
  <c r="H3" i="2"/>
  <c r="I3" i="2" s="1"/>
  <c r="H57" i="2"/>
  <c r="I57" i="2" s="1"/>
  <c r="H326" i="2"/>
  <c r="I326" i="2" s="1"/>
  <c r="H127" i="2"/>
  <c r="I127" i="2" s="1"/>
  <c r="H576" i="2"/>
  <c r="I576" i="2" s="1"/>
  <c r="H236" i="2"/>
  <c r="I236" i="2" s="1"/>
  <c r="H16" i="2"/>
  <c r="I16" i="2" s="1"/>
  <c r="H235" i="2"/>
  <c r="I235" i="2" s="1"/>
  <c r="H424" i="2"/>
  <c r="I424" i="2" s="1"/>
  <c r="H238" i="2"/>
  <c r="I238" i="2" s="1"/>
  <c r="H17" i="2"/>
  <c r="I17" i="2" s="1"/>
  <c r="H578" i="2"/>
  <c r="I578" i="2" s="1"/>
  <c r="H224" i="2"/>
  <c r="I224" i="2" s="1"/>
  <c r="H169" i="2"/>
  <c r="I169" i="2" s="1"/>
  <c r="H500" i="2"/>
  <c r="I500" i="2" s="1"/>
  <c r="H368" i="2"/>
  <c r="I368" i="2" s="1"/>
  <c r="H414" i="2"/>
  <c r="I414" i="2" s="1"/>
  <c r="H432" i="2"/>
  <c r="I432" i="2" s="1"/>
  <c r="H188" i="2"/>
  <c r="I188" i="2" s="1"/>
  <c r="H310" i="2"/>
  <c r="I310" i="2" s="1"/>
  <c r="H570" i="2"/>
  <c r="I570" i="2" s="1"/>
  <c r="H365" i="2"/>
  <c r="I365" i="2" s="1"/>
  <c r="H358" i="2"/>
  <c r="I358" i="2" s="1"/>
  <c r="H455" i="2"/>
  <c r="I455" i="2" s="1"/>
  <c r="H456" i="2"/>
  <c r="I456" i="2" s="1"/>
  <c r="H457" i="2"/>
  <c r="I457" i="2" s="1"/>
  <c r="H254" i="2"/>
  <c r="I254" i="2" s="1"/>
  <c r="H30" i="2"/>
  <c r="I30" i="2" s="1"/>
  <c r="H423" i="2"/>
  <c r="I423" i="2" s="1"/>
  <c r="H299" i="2"/>
  <c r="I299" i="2" s="1"/>
  <c r="H539" i="2"/>
  <c r="I539" i="2" s="1"/>
  <c r="H10" i="2"/>
  <c r="I10" i="2" s="1"/>
  <c r="H11" i="2"/>
  <c r="I11" i="2" s="1"/>
  <c r="I312" i="2" l="1"/>
  <c r="I145" i="2"/>
  <c r="I252" i="2"/>
  <c r="I250" i="2"/>
  <c r="I101" i="2"/>
  <c r="I566" i="2"/>
  <c r="I114" i="2"/>
  <c r="I473" i="2"/>
  <c r="I150" i="2"/>
  <c r="I378" i="2"/>
  <c r="I434" i="2"/>
  <c r="I163" i="2"/>
  <c r="I248" i="2"/>
  <c r="I128" i="2"/>
  <c r="I335" i="2"/>
  <c r="I32" i="2"/>
  <c r="I472" i="2"/>
  <c r="I577" i="2"/>
  <c r="I347" i="2"/>
  <c r="I142" i="2"/>
  <c r="I331" i="2"/>
  <c r="I89" i="2"/>
  <c r="I323" i="2"/>
  <c r="I572" i="2"/>
  <c r="I6" i="2"/>
  <c r="H264" i="2" l="1"/>
  <c r="I264" i="2" s="1"/>
  <c r="H412" i="2"/>
  <c r="I412" i="2" s="1"/>
  <c r="H180" i="2"/>
  <c r="I180" i="2" s="1"/>
  <c r="H39" i="2"/>
  <c r="I39" i="2" s="1"/>
  <c r="H537" i="2"/>
  <c r="I537" i="2" s="1"/>
  <c r="H403" i="2"/>
  <c r="I403" i="2" s="1"/>
  <c r="H478" i="2"/>
  <c r="I478" i="2" s="1"/>
  <c r="H216" i="2"/>
  <c r="I216" i="2" s="1"/>
  <c r="H202" i="2"/>
  <c r="I202" i="2" s="1"/>
  <c r="H517" i="2"/>
  <c r="I517" i="2" s="1"/>
  <c r="H278" i="2" l="1"/>
  <c r="I278" i="2" s="1"/>
  <c r="H121" i="2"/>
  <c r="I121" i="2" s="1"/>
  <c r="H536" i="2"/>
  <c r="I536" i="2" s="1"/>
  <c r="H174" i="2"/>
  <c r="I174" i="2" s="1"/>
  <c r="H330" i="2"/>
  <c r="I330" i="2" s="1"/>
  <c r="H505" i="2" l="1"/>
  <c r="I505" i="2" s="1"/>
  <c r="H320" i="2"/>
  <c r="I320" i="2" s="1"/>
  <c r="H316" i="2"/>
  <c r="I316" i="2" s="1"/>
  <c r="H428" i="2"/>
  <c r="I428" i="2" s="1"/>
  <c r="H376" i="2"/>
  <c r="I376" i="2" s="1"/>
  <c r="H59" i="2"/>
  <c r="I59" i="2" s="1"/>
  <c r="H503" i="2"/>
  <c r="I503" i="2" s="1"/>
  <c r="H253" i="2"/>
  <c r="I253" i="2" s="1"/>
  <c r="H411" i="2"/>
  <c r="I411" i="2" s="1"/>
  <c r="H433" i="2"/>
  <c r="I433" i="2" s="1"/>
  <c r="H479" i="2"/>
  <c r="I479" i="2" s="1"/>
  <c r="H262" i="2"/>
  <c r="I262" i="2" s="1"/>
  <c r="H261" i="2"/>
  <c r="I261" i="2" s="1"/>
  <c r="H173" i="2"/>
  <c r="I173" i="2" s="1"/>
  <c r="H507" i="2"/>
  <c r="I507" i="2" s="1"/>
  <c r="H511" i="2"/>
  <c r="I511" i="2" s="1"/>
  <c r="H170" i="2"/>
  <c r="I170" i="2" s="1"/>
  <c r="H521" i="2"/>
  <c r="I521" i="2" s="1"/>
  <c r="H490" i="2"/>
  <c r="I490" i="2" s="1"/>
  <c r="H508" i="2"/>
  <c r="I508" i="2" s="1"/>
  <c r="H373" i="2"/>
  <c r="I373" i="2" s="1"/>
  <c r="H91" i="2"/>
  <c r="I91" i="2" s="1"/>
  <c r="H321" i="2"/>
  <c r="I321" i="2" s="1"/>
  <c r="H322" i="2"/>
  <c r="I322" i="2" s="1"/>
  <c r="H460" i="2"/>
  <c r="I460" i="2" s="1"/>
  <c r="H461" i="2"/>
  <c r="I461" i="2" s="1"/>
  <c r="H304" i="2"/>
  <c r="I304" i="2" s="1"/>
  <c r="H377" i="2"/>
  <c r="I377" i="2" s="1"/>
  <c r="H193" i="2"/>
  <c r="I193" i="2" s="1"/>
  <c r="H205" i="2"/>
  <c r="I205" i="2" s="1"/>
  <c r="H509" i="2"/>
  <c r="I509" i="2" s="1"/>
  <c r="H24" i="2"/>
  <c r="I24" i="2" s="1"/>
  <c r="H523" i="2"/>
  <c r="I523" i="2" s="1"/>
  <c r="H466" i="2"/>
  <c r="I466" i="2" s="1"/>
  <c r="H384" i="2"/>
  <c r="I384" i="2" s="1"/>
  <c r="H510" i="2"/>
  <c r="I510" i="2" s="1"/>
  <c r="H467" i="2"/>
  <c r="I467" i="2" s="1"/>
  <c r="H518" i="2"/>
  <c r="I518" i="2" s="1"/>
  <c r="H288" i="2"/>
  <c r="I288" i="2" s="1"/>
  <c r="H527" i="2"/>
  <c r="I527" i="2" s="1"/>
  <c r="H528" i="2"/>
  <c r="I528" i="2" s="1"/>
  <c r="H529" i="2"/>
  <c r="I529" i="2" s="1"/>
  <c r="H530" i="2"/>
  <c r="I530" i="2" s="1"/>
  <c r="H531" i="2"/>
  <c r="I531" i="2" s="1"/>
  <c r="H532" i="2"/>
  <c r="I532" i="2" s="1"/>
  <c r="H533" i="2"/>
  <c r="I533" i="2" s="1"/>
  <c r="H534" i="2"/>
  <c r="I534" i="2" s="1"/>
  <c r="H488" i="2"/>
  <c r="I488" i="2" s="1"/>
  <c r="H266" i="2"/>
  <c r="I266" i="2" s="1"/>
  <c r="H535" i="2"/>
  <c r="I535" i="2" s="1"/>
  <c r="H90" i="2"/>
  <c r="I90" i="2" s="1"/>
  <c r="H260" i="2"/>
  <c r="I260" i="2" s="1"/>
  <c r="H201" i="2"/>
  <c r="I201" i="2" s="1"/>
  <c r="H426" i="2"/>
  <c r="I426" i="2" s="1"/>
  <c r="H573" i="2"/>
  <c r="I573" i="2" s="1"/>
  <c r="H574" i="2"/>
  <c r="I574" i="2" s="1"/>
  <c r="H369" i="2"/>
  <c r="I369" i="2" s="1"/>
  <c r="H275" i="2"/>
  <c r="I275" i="2" s="1"/>
  <c r="H71" i="2"/>
  <c r="I71" i="2" s="1"/>
  <c r="H22" i="2"/>
  <c r="I22" i="2" s="1"/>
  <c r="H353" i="2"/>
  <c r="I353" i="2" s="1"/>
  <c r="H268" i="2"/>
  <c r="I268" i="2" s="1"/>
  <c r="H427" i="2"/>
  <c r="I427" i="2" s="1"/>
  <c r="H385" i="2"/>
  <c r="I385" i="2" s="1"/>
  <c r="H141" i="2"/>
  <c r="I141" i="2" s="1"/>
  <c r="H418" i="2"/>
  <c r="I418" i="2" s="1"/>
  <c r="H380" i="2"/>
  <c r="I380" i="2" s="1"/>
  <c r="H86" i="2"/>
  <c r="I86" i="2" s="1"/>
  <c r="H240" i="2"/>
  <c r="I240" i="2" s="1"/>
  <c r="H425" i="2"/>
  <c r="I425" i="2" s="1"/>
  <c r="H217" i="2"/>
  <c r="I217" i="2" s="1"/>
  <c r="H112" i="2"/>
  <c r="I112" i="2" s="1"/>
  <c r="H290" i="2"/>
  <c r="I290" i="2" s="1"/>
  <c r="H524" i="2"/>
  <c r="I524" i="2" s="1"/>
  <c r="H162" i="2"/>
  <c r="I162" i="2" s="1"/>
  <c r="H270" i="2"/>
  <c r="I270" i="2" s="1"/>
  <c r="H429" i="2"/>
  <c r="I429" i="2" s="1"/>
  <c r="F233" i="2"/>
  <c r="F409" i="2"/>
  <c r="H409" i="2" s="1"/>
  <c r="I409" i="2" s="1"/>
  <c r="H77" i="2"/>
  <c r="I77" i="2" s="1"/>
  <c r="H342" i="2"/>
  <c r="I342" i="2" s="1"/>
  <c r="H341" i="2"/>
  <c r="I341" i="2" s="1"/>
  <c r="H494" i="2"/>
  <c r="I494" i="2" s="1"/>
  <c r="H555" i="2"/>
  <c r="I555" i="2" s="1"/>
  <c r="H506" i="2"/>
  <c r="I506" i="2" s="1"/>
  <c r="H233" i="2"/>
  <c r="I233" i="2" s="1"/>
  <c r="H221" i="2"/>
  <c r="I221" i="2" s="1"/>
  <c r="H182" i="2"/>
  <c r="I182" i="2" s="1"/>
  <c r="H315" i="2"/>
  <c r="I315" i="2" s="1"/>
  <c r="H327" i="2"/>
  <c r="I327" i="2" s="1"/>
  <c r="H493" i="2"/>
  <c r="I493" i="2" s="1"/>
  <c r="H340" i="2"/>
  <c r="I340" i="2" s="1"/>
  <c r="H468" i="2"/>
  <c r="I468" i="2" s="1"/>
  <c r="H501" i="2"/>
  <c r="I501" i="2" s="1"/>
  <c r="H349" i="2"/>
  <c r="I349" i="2" s="1"/>
  <c r="H247" i="2"/>
  <c r="I247" i="2" s="1"/>
  <c r="H246" i="2"/>
  <c r="I246" i="2" s="1"/>
  <c r="H492" i="2"/>
  <c r="I492" i="2" s="1"/>
  <c r="H210" i="2"/>
  <c r="I210" i="2" s="1"/>
  <c r="H67" i="2"/>
  <c r="I67" i="2" s="1"/>
  <c r="H76" i="2"/>
  <c r="I76" i="2" s="1"/>
  <c r="H339" i="2"/>
  <c r="I339" i="2" s="1"/>
  <c r="H241" i="2"/>
  <c r="I241" i="2" s="1"/>
  <c r="H307" i="2"/>
  <c r="I307" i="2" s="1"/>
  <c r="H362" i="2"/>
  <c r="I362" i="2" s="1"/>
  <c r="H28" i="2"/>
  <c r="I28" i="2" s="1"/>
  <c r="H360" i="2"/>
  <c r="I360" i="2" s="1"/>
  <c r="H305" i="2"/>
  <c r="I305" i="2" s="1"/>
  <c r="H306" i="2"/>
  <c r="I306" i="2" s="1"/>
  <c r="H487" i="2"/>
  <c r="I487" i="2" s="1"/>
  <c r="H495" i="2"/>
  <c r="I495" i="2" s="1"/>
  <c r="H496" i="2"/>
  <c r="I496" i="2" s="1"/>
  <c r="H413" i="2"/>
  <c r="I413" i="2" s="1"/>
  <c r="H232" i="2"/>
  <c r="I232" i="2" s="1"/>
  <c r="H338" i="2"/>
  <c r="I338" i="2" s="1"/>
  <c r="H314" i="2"/>
  <c r="I314" i="2" s="1"/>
  <c r="H195" i="2"/>
  <c r="I195" i="2" s="1"/>
  <c r="H83" i="2"/>
  <c r="I83" i="2" s="1"/>
  <c r="H245" i="2"/>
  <c r="I245" i="2" s="1"/>
  <c r="H203" i="2"/>
  <c r="I203" i="2" s="1"/>
  <c r="H183" i="2"/>
  <c r="I183" i="2" s="1"/>
  <c r="H525" i="2"/>
  <c r="I525" i="2" s="1"/>
  <c r="H58" i="2"/>
  <c r="I58" i="2" s="1"/>
  <c r="H554" i="2"/>
  <c r="I554" i="2" s="1"/>
  <c r="H81" i="2"/>
  <c r="I81" i="2" s="1"/>
  <c r="H75" i="2"/>
  <c r="I75" i="2" s="1"/>
  <c r="H289" i="2"/>
  <c r="I289" i="2" s="1"/>
  <c r="H407" i="2"/>
  <c r="I407" i="2" s="1"/>
  <c r="H5" i="2"/>
  <c r="I5" i="2" s="1"/>
  <c r="H105" i="2"/>
  <c r="I105" i="2" s="1"/>
  <c r="H267" i="2"/>
  <c r="I267" i="2" s="1"/>
  <c r="H408" i="2"/>
  <c r="I408" i="2" s="1"/>
  <c r="H491" i="2"/>
  <c r="I491" i="2" s="1"/>
  <c r="H519" i="2"/>
  <c r="I519" i="2" s="1"/>
  <c r="H194" i="2"/>
  <c r="I194" i="2" s="1"/>
  <c r="H119" i="2"/>
  <c r="I119" i="2" s="1"/>
  <c r="H244" i="2"/>
  <c r="I244" i="2" s="1"/>
  <c r="H4" i="2"/>
  <c r="I4" i="2" s="1"/>
  <c r="H406" i="2"/>
  <c r="I406" i="2" s="1"/>
  <c r="H74" i="2"/>
  <c r="I74" i="2" s="1"/>
  <c r="H458" i="2"/>
  <c r="I458" i="2" s="1"/>
  <c r="H68" i="2"/>
  <c r="I68" i="2" s="1"/>
  <c r="H405" i="2"/>
  <c r="I405" i="2" s="1"/>
  <c r="H73" i="2"/>
  <c r="I73" i="2" s="1"/>
  <c r="H337" i="2"/>
  <c r="I337" i="2" s="1"/>
  <c r="H120" i="2"/>
  <c r="I120" i="2" s="1"/>
  <c r="H447" i="2"/>
  <c r="I447" i="2" s="1"/>
  <c r="H231" i="2"/>
  <c r="I231" i="2" s="1"/>
  <c r="H66" i="2"/>
  <c r="I66" i="2" s="1"/>
  <c r="H372" i="2"/>
  <c r="I372" i="2" s="1"/>
  <c r="H176" i="2"/>
  <c r="I176" i="2" s="1"/>
  <c r="H374" i="2"/>
  <c r="I374" i="2" s="1"/>
  <c r="H160" i="2"/>
  <c r="I160" i="2" s="1"/>
  <c r="H214" i="2"/>
  <c r="I214" i="2" s="1"/>
  <c r="H325" i="2"/>
  <c r="I325" i="2" s="1"/>
  <c r="H483" i="2"/>
  <c r="I483" i="2" s="1"/>
  <c r="H484" i="2"/>
  <c r="I484" i="2" s="1"/>
  <c r="H446" i="2"/>
  <c r="I446" i="2" s="1"/>
  <c r="H462" i="2"/>
  <c r="I462" i="2" s="1"/>
  <c r="H485" i="2"/>
  <c r="I485" i="2" s="1"/>
  <c r="H161" i="2"/>
  <c r="I161" i="2" s="1"/>
  <c r="H463" i="2"/>
  <c r="I463" i="2" s="1"/>
  <c r="H486" i="2"/>
  <c r="I486" i="2" s="1"/>
  <c r="H541" i="2"/>
  <c r="H308" i="2"/>
  <c r="H561" i="2"/>
  <c r="H134" i="2"/>
  <c r="H526" i="2"/>
  <c r="H172" i="2"/>
  <c r="I172" i="2" s="1"/>
  <c r="H542" i="2"/>
  <c r="I542" i="2" s="1"/>
  <c r="H543" i="2"/>
  <c r="I543" i="2" s="1"/>
  <c r="H544" i="2"/>
  <c r="I544" i="2" s="1"/>
  <c r="H545" i="2"/>
  <c r="I545" i="2" s="1"/>
  <c r="H546" i="2"/>
  <c r="I546" i="2" s="1"/>
  <c r="H151" i="2"/>
  <c r="I151" i="2" s="1"/>
  <c r="H230" i="2"/>
  <c r="I230" i="2" s="1"/>
  <c r="H152" i="2"/>
  <c r="I152" i="2" s="1"/>
  <c r="H78" i="2"/>
  <c r="I78" i="2" s="1"/>
  <c r="H189" i="2"/>
  <c r="I189" i="2" s="1"/>
  <c r="H190" i="2"/>
  <c r="I190" i="2" s="1"/>
  <c r="H547" i="2"/>
  <c r="I547" i="2" s="1"/>
  <c r="I308" i="2" l="1"/>
  <c r="I526" i="2"/>
  <c r="I134" i="2"/>
  <c r="I561" i="2"/>
  <c r="I541" i="2"/>
  <c r="H234" i="2"/>
  <c r="I234" i="2" l="1"/>
</calcChain>
</file>

<file path=xl/sharedStrings.xml><?xml version="1.0" encoding="utf-8"?>
<sst xmlns="http://schemas.openxmlformats.org/spreadsheetml/2006/main" count="4011" uniqueCount="1360">
  <si>
    <t>TRIMESTRE</t>
  </si>
  <si>
    <t>NÚM. EXPEDIENT</t>
  </si>
  <si>
    <t>TIPUS DE CONTRACTE</t>
  </si>
  <si>
    <t>DESCRIPCIÓ/OBJECTE CONTRACTE (Minuscules)</t>
  </si>
  <si>
    <t>B.I. IMPORT ADJUDICAT</t>
  </si>
  <si>
    <t>% IVA</t>
  </si>
  <si>
    <t>IMPORT IVA</t>
  </si>
  <si>
    <t>IMPORT TOTAL ADJUDICAT</t>
  </si>
  <si>
    <t>DURADA DEL CONTRACTE</t>
  </si>
  <si>
    <t>Serveis</t>
  </si>
  <si>
    <t>2n</t>
  </si>
  <si>
    <t>Subministraments</t>
  </si>
  <si>
    <t>DEPARTAMENT</t>
  </si>
  <si>
    <t>3r</t>
  </si>
  <si>
    <t>Obres</t>
  </si>
  <si>
    <t>1r</t>
  </si>
  <si>
    <t>ADJUDICATARI</t>
  </si>
  <si>
    <t>2 mesos</t>
  </si>
  <si>
    <t>SANITAT</t>
  </si>
  <si>
    <t>UTE TARRAGONA MANTENIMENT</t>
  </si>
  <si>
    <t>dispensadors de bosses amb rotlle de bosses inclòs i ampolles d'aigua netejadora per a mascotes</t>
  </si>
  <si>
    <t>GURUPRO, S.L.</t>
  </si>
  <si>
    <t>240/2022</t>
  </si>
  <si>
    <t>2022/026</t>
  </si>
  <si>
    <t>2022/049</t>
  </si>
  <si>
    <t>2022/053</t>
  </si>
  <si>
    <t>2022/055</t>
  </si>
  <si>
    <t>2022/057</t>
  </si>
  <si>
    <t>2022/037</t>
  </si>
  <si>
    <t>2022/060</t>
  </si>
  <si>
    <t>2022/JF/MR</t>
  </si>
  <si>
    <t>2022/074</t>
  </si>
  <si>
    <t>2022/029</t>
  </si>
  <si>
    <t>2022/044</t>
  </si>
  <si>
    <t>2022/087</t>
  </si>
  <si>
    <t>2022/086</t>
  </si>
  <si>
    <t>2022/081</t>
  </si>
  <si>
    <t>Servei d'allotjament</t>
  </si>
  <si>
    <t>Lloguer equip de vídeo</t>
  </si>
  <si>
    <t>Càtering per un dinar - Festa Gitana</t>
  </si>
  <si>
    <t>Servei de correu ràpid</t>
  </si>
  <si>
    <t>Treballs servei elèctric</t>
  </si>
  <si>
    <t>Lloguer Auditori Palau Congressos</t>
  </si>
  <si>
    <t>3 bitllets tren anada i tornada Madrid</t>
  </si>
  <si>
    <t>Bitllet d'avió a Barcelona-Lyon</t>
  </si>
  <si>
    <t>Bitllet d'avio Valence-Barcelona</t>
  </si>
  <si>
    <t>Bitllet tren anada i tornada a Madrid</t>
  </si>
  <si>
    <t>Organització i coordinació tallers</t>
  </si>
  <si>
    <t>Serveis de publicitat</t>
  </si>
  <si>
    <t>Materials audiovisuals</t>
  </si>
  <si>
    <t>Construcció d'escenaris</t>
  </si>
  <si>
    <t>2 bitllet anada i tornada a Madrid</t>
  </si>
  <si>
    <t>VIATGES BERGA SL</t>
  </si>
  <si>
    <t>MARTIN GONZALEZ, SERGI</t>
  </si>
  <si>
    <t>VILASECA MAR, SL</t>
  </si>
  <si>
    <t>CONFI MAIL, SL</t>
  </si>
  <si>
    <t>EMPRESA MUNICIPAL DE DESENVOLUPAMENT ECONOMIC, SA</t>
  </si>
  <si>
    <t>DALAIRAC, MARIA SOL</t>
  </si>
  <si>
    <t>GRUP SIMALRO, S.L.</t>
  </si>
  <si>
    <t>AYHE PRODUCTIONS, SL</t>
  </si>
  <si>
    <t>FATSINI, SL</t>
  </si>
  <si>
    <t>2 dia</t>
  </si>
  <si>
    <t>1 dia</t>
  </si>
  <si>
    <t>1 dies</t>
  </si>
  <si>
    <t>3 dies</t>
  </si>
  <si>
    <t>3 mesos</t>
  </si>
  <si>
    <t>7 dies</t>
  </si>
  <si>
    <t>15 dies</t>
  </si>
  <si>
    <t>2 dies</t>
  </si>
  <si>
    <t>ALCALDIA</t>
  </si>
  <si>
    <t>2022-7-G629.1</t>
  </si>
  <si>
    <t>2022-62-G629.1</t>
  </si>
  <si>
    <t>2022-161-G629.1</t>
  </si>
  <si>
    <t>2022-185-G629.1</t>
  </si>
  <si>
    <t>2022-231-G629.1</t>
  </si>
  <si>
    <t>2022-121-G629.1</t>
  </si>
  <si>
    <t>2022-138-G625.1</t>
  </si>
  <si>
    <t>2022-199-G625.1</t>
  </si>
  <si>
    <t>2022-325-G629.1</t>
  </si>
  <si>
    <t>2022-521-G629.1</t>
  </si>
  <si>
    <t>2022-294-G625.1</t>
  </si>
  <si>
    <t>2022-638-G629.1</t>
  </si>
  <si>
    <t>2022-909-G629.1</t>
  </si>
  <si>
    <t>Cartografia dels serveis de recollida de residus domèstics i comercials</t>
  </si>
  <si>
    <t>Assistència tècnica per la revisió tarifaria de l'ordenança fiscal núm. 7</t>
  </si>
  <si>
    <t>Redacció del projecte d'eliminació de 109 illes de contenidors soterrats.</t>
  </si>
  <si>
    <t>Redacció d'un projecte executiu a partir d'un avantprojecte per l'adequació d'una nau municipal com a parc de maquinària dels serveis de neteja i recollida de residus.</t>
  </si>
  <si>
    <t>Assistència tècnica en la tramitació de l'estructura de costos i formula de revisió de preus del propoer contracte de recollida de residus i neteja viària.</t>
  </si>
  <si>
    <t>Prova pilot de certificació dels serveis prestats de recollida de residus i neteja viària</t>
  </si>
  <si>
    <t>Subministrament de 6 capsals per la desbrossadora que utilitza el pla d'ocupació pels treballs de neteja de camins, solars, etc.</t>
  </si>
  <si>
    <t>Subministrament d'una desbrossadora i guants per les tasques de neteja de camins i solars que realitza el pla d'ocupació.</t>
  </si>
  <si>
    <t>Actuacions balcons de l'edifici municipal situat a la Rambla Vella, 47 per disminució de la presència de coloms que embruten la via pública.</t>
  </si>
  <si>
    <t>Servei d'informació i civisme per controlar els excrements de gossos al municipi de Tarragona</t>
  </si>
  <si>
    <t>Subministrament eines de jardineria per les tasques de neteja que realitza el pla d'ocupació</t>
  </si>
  <si>
    <t>Modificació del projecte excutiu de l'adequació de la nau municipal situada al Polígon Francoli com a parc de maquinaria dels serveis  de neteja i recollida de residus</t>
  </si>
  <si>
    <t>Servei d'informació pel servei de contenidors tancats del barri de Bonavista</t>
  </si>
  <si>
    <t>Reparació de la desbrossadora model STIHL FS260 per les tasques de neteja de terrenys i camins.</t>
  </si>
  <si>
    <t>PROJECTES SOCIOAMBIENTALS ENTORNA3, SL</t>
  </si>
  <si>
    <t>ENT ENVIRONMENT AND MANAGEMENT</t>
  </si>
  <si>
    <t>PUIG MARTORELL, FRANCESC</t>
  </si>
  <si>
    <t>EDDAB ARQUITECTURA, SL</t>
  </si>
  <si>
    <t>Gestió de Residus i Biodiversitat, S.L.</t>
  </si>
  <si>
    <t>MOBA-ISE MOBILE AUTOMATION SL</t>
  </si>
  <si>
    <t>SUMINISTROS JARDICAMP, SL</t>
  </si>
  <si>
    <t>SERVICIOS DE DESINFECCION ESTRADA, SL</t>
  </si>
  <si>
    <t>SISTEMAS MEDIOAMBIENTALES SL</t>
  </si>
  <si>
    <t>10 mesos</t>
  </si>
  <si>
    <t>60 dies</t>
  </si>
  <si>
    <t>30 dies</t>
  </si>
  <si>
    <t>8 mesos</t>
  </si>
  <si>
    <t>56 dies</t>
  </si>
  <si>
    <t>28 dies</t>
  </si>
  <si>
    <t>NETEJA PÚBLICA</t>
  </si>
  <si>
    <t>2022/165-G625_1</t>
  </si>
  <si>
    <t>206.2022.G625.1</t>
  </si>
  <si>
    <t>2022/201-G625_1</t>
  </si>
  <si>
    <t>213.2022.G625.1</t>
  </si>
  <si>
    <t>676.2022.G629.1</t>
  </si>
  <si>
    <t>2022/204-G625_1</t>
  </si>
  <si>
    <t>2022/713-G629_1</t>
  </si>
  <si>
    <t>2022/709-G629_1</t>
  </si>
  <si>
    <t>2022/718-G629_1</t>
  </si>
  <si>
    <t>2022/210-G625_1</t>
  </si>
  <si>
    <t>2022/216-G625_1</t>
  </si>
  <si>
    <t>2022/710-G629_1</t>
  </si>
  <si>
    <t>2022/727-G629_1</t>
  </si>
  <si>
    <t>2022/195-G625_1</t>
  </si>
  <si>
    <t>2022/703-G629_1</t>
  </si>
  <si>
    <t>2022/715-G629_1</t>
  </si>
  <si>
    <t>2022/627-G629_1</t>
  </si>
  <si>
    <t>2022/739-G629_1</t>
  </si>
  <si>
    <t>2022/711-G629_1</t>
  </si>
  <si>
    <t>2022/221-G625_1</t>
  </si>
  <si>
    <t>2022/245-G625_1</t>
  </si>
  <si>
    <t>2022/238-G625_1</t>
  </si>
  <si>
    <t>2022/799-G629_1</t>
  </si>
  <si>
    <t>2022/756-G629_1</t>
  </si>
  <si>
    <t>2022/212-G625_1</t>
  </si>
  <si>
    <t>2022/740-G629_1</t>
  </si>
  <si>
    <t>2022/795-G629_1</t>
  </si>
  <si>
    <t>2022/250-G625_1</t>
  </si>
  <si>
    <t>2022/251-G625_1</t>
  </si>
  <si>
    <t>2022/787-G629_1</t>
  </si>
  <si>
    <t>2022/214-G625_1</t>
  </si>
  <si>
    <t>2022/254-G625_1</t>
  </si>
  <si>
    <t>2022/200-G625_1</t>
  </si>
  <si>
    <t>2022/236-G625_1</t>
  </si>
  <si>
    <t>2022/247-G625_1</t>
  </si>
  <si>
    <t>2022/803-G629_1</t>
  </si>
  <si>
    <t>2022/266-G625_1</t>
  </si>
  <si>
    <t>2022/804-G629_1</t>
  </si>
  <si>
    <t>2022/267-G625_1</t>
  </si>
  <si>
    <t>2022/791-G629_1</t>
  </si>
  <si>
    <t>2022/255-G625_1</t>
  </si>
  <si>
    <t>2022/253-G625_1</t>
  </si>
  <si>
    <t>2022/258-G625_1</t>
  </si>
  <si>
    <t>2022/260-G625_1</t>
  </si>
  <si>
    <t>2022/259-G625_1</t>
  </si>
  <si>
    <t>2022/257-G625_1</t>
  </si>
  <si>
    <t>2022/243-G625_1</t>
  </si>
  <si>
    <t>2022/866-G629_1</t>
  </si>
  <si>
    <t>2022/841-G629_1</t>
  </si>
  <si>
    <t>2022/235-G625_1</t>
  </si>
  <si>
    <t>2022/811-G629_1</t>
  </si>
  <si>
    <t>2022/224-G625_1</t>
  </si>
  <si>
    <t>2022/278-G625_1</t>
  </si>
  <si>
    <t>2022/256-G625_1</t>
  </si>
  <si>
    <t>2022/885-G629_1</t>
  </si>
  <si>
    <t>2022/900-G629_1</t>
  </si>
  <si>
    <t>2022/902-G629_1</t>
  </si>
  <si>
    <t>2022/265-G625_1</t>
  </si>
  <si>
    <t>2022/283-G625_1</t>
  </si>
  <si>
    <t>2022/717-G629_1</t>
  </si>
  <si>
    <t>2022/295-G625_1</t>
  </si>
  <si>
    <t>2022/261-G625_1</t>
  </si>
  <si>
    <t>2022/286-G625_1</t>
  </si>
  <si>
    <t>2022/301-G625_1</t>
  </si>
  <si>
    <t>2022/289-G625_1</t>
  </si>
  <si>
    <t>2022/949-G629_1</t>
  </si>
  <si>
    <t>2022/890-G629_1</t>
  </si>
  <si>
    <t>2022/895-G629_1</t>
  </si>
  <si>
    <t>2022/928-G629_1</t>
  </si>
  <si>
    <t>2022/938-G629_1</t>
  </si>
  <si>
    <t>Adquisició manual "La recaudación ejecutiva", autor: Juan Rodríguez Zapico, edició Març 2022, ref.: 978-84-7052-896-5.</t>
  </si>
  <si>
    <t>Subministrament material d' oficina de petita envergadura: 100 uts. rotlle cinta adhesiva embalatge tranparent de 48 mm x 66 mm, 100 uts.  rotlle cinta adhesiva embalatge color kraft de 48 mm x 66 mm, 30 uts.ffundes multitaladre…..</t>
  </si>
  <si>
    <t>Subministrament de 2 sistemes de videoconferències: 1 ut. monitor 65", tàctil (escriptura amb llapis o dit), resolució 4K Ultra HD (3840*2160) amb S.O. Android 8,0 embegut. Connectivitat HDMI, USB. Connectivitat a xarxa de dades amb WIFI (2,4/5GHz) i Gigabit Ethernet. Connectivitat Bluetooth.
1 ut. equip de videoconferència,  resolució 4K, angle de 120º, camera amb seguiment automàtic per veu, sistema de cancel·lació de sorolls, altaveus integrats, connexióamb un únic cable USB a l'ordinador, possibilitat de connexió a qualsevol altre dispositiu amb bluetooth per  a ser utilitzat com a micro/altaveu, integrat al monitor per la part de darrer, processador Intel i5, 8GB de RAM, disc dur de 256GB del tipus SSD (NVMe) amb S.O. Windows 10 PRO pre-instal·lat i activat.
Suport amb rodes, cables i material d'instal·lació.
 Instal·lació  i formació sense càrrec. 
Garantia del monitor tàctil de 5 anys amb reinstal·lació in situ i de la resta d'equipament 3 anys.</t>
  </si>
  <si>
    <t xml:space="preserve">Subministrament d' 1 rètol de 600 x 1200 x 25 x 2 mm. amb ales plegades, fabricat en alumini amb una U per penjar a la paret, de 250 x 1200 x 3 mm. Sense pintar i retolat amb impressió digital laminada amb protecció UVI. Disseny, maquetació i transport inclosos
</t>
  </si>
  <si>
    <t>Reparació vehicle 3801GLL: Substitució bateria i comprovació sistema de càrrega.</t>
  </si>
  <si>
    <t>Subministrament 3 equips d’electrònica de xarxa:  1 ut.  Extreme Networks 220 - Series 48 port 10/100/1000BASE-T Poe+4 10 GbE unpopulated SFP+ports (2LRM capable) 1 fixed AC PSU 1 RPS port L2 Switching with RIP and Static Routes 1 country-specific power cord (P/N: 16565). PWP TAC OS 16565 (P/N: 95600-16565), 2 uts. Extreme Networks 220-Series 24 port 10/100/1000BASE-T PoE+2 10 GbE unpopulate SFP+ports 1 Fixed AC PSU 1 RPS port L2 Switching with RIP and Static Routes 1 country-specific power cord (P/N: 16563). PWP TAC OS 16563 (P/N: 95600-16563)</t>
  </si>
  <si>
    <t>Reparació vehicle 4143FWH: Treballs de substitució de barres oscil·lants de suspensió de les dues rodes davanteres.</t>
  </si>
  <si>
    <t>Reparació vehicle 5112FDB:  Substitució filtres aire, combustible, oli i  habitacle i canvi oli motor.</t>
  </si>
  <si>
    <t>Reparació vehicle 5150 KFW: Canvi de rodes 175/70R14 95T Carrier C Pirelli</t>
  </si>
  <si>
    <t>Subministrament de material informàtic:  1 uts.Grandstream DP720, 1 uts. HP Battery pack (Primary) 6 CELLS, 20 uts. ratolí V7 negre óptic MV3000, 20 uts. teclat CHERRY KC 1000 SC negre, 3 uts. Kit Logitech teclat+ratolí MK220 inalambric, 1 uts. prolongador de cable eléctric schuko mascle a femella de 5 m negre, 15 Uts. Dimm 8Gb ram Kingston, 1 Uts. altaveus Trust 2.0 - 3W RMS USB, 1 Uts. Auric.Plantronics CS540 monoaural + Despenjadorr HL10, 2 Uts. ratolí Logitech M190 gris</t>
  </si>
  <si>
    <t>Subministrament de 4 cintes de color per l’impressora d'elaborar carnets corresponents a les llicències de gossos potencialment perillosos i carnets per les persones alimentadores de colònies felines :  4 uts.Ribbon YMCKO Impresoress Zebra ZC100 i ZC300. 200 targes</t>
  </si>
  <si>
    <t>Reparació vehicle  4255LRY (model FORD, dep.Neteja Pública): Treball de substitució del vidre retrovisor costat dret del vehicle.</t>
  </si>
  <si>
    <t xml:space="preserve">Reparació de vehicle T-VE-48988: Substitució de la bateria del tractor-camió manual, 1 Uts. terminal bateria reforçada positiu, 1 Uts. terminal bateria reforçada negatiu, 1 Uts. bateria Autobat 12V 143Ah 900A </t>
  </si>
  <si>
    <t>Subministrament de material variat de ferreteria GUT</t>
  </si>
  <si>
    <t>Reparació 4 motocicletes Honda de la Guardia Urbana: Vehicle 8904LMD Tensar i endreix cadena, ajustar empunyadura i ajustar fre de mà, Vehicle 8905LMD Tensar i engreix cadena, reconstrucció topall manillar, Vehicle 8299KWH Neteja,tensió i engreix cadena , Vehicle 8305KWH Neteja, tensió, engreix cadena, ajustar empunyadura esquerra i substitució pastilles del darrera.</t>
  </si>
  <si>
    <t>Servei de manteniment bàsic telemàtic del hardware i el sofware estàndar de l’armari clauer electrònic i de l’armari dels equips de ràdio de la Comissaria de la Guàrdia Urbana (periode de l'1 agost 2022 al 31 juliol 2023). Contracte n.1.3.1/10056</t>
  </si>
  <si>
    <t>Reparació vehicle Kangoo 5387DZL: 1 substitució rodes davanteres, 1 canvi de la politja del cigonyal.</t>
  </si>
  <si>
    <t>Servei de verificació després de la reparació d'etilòmetre evidencial Dräger 71710MKIII amb número de sèrie AREM-0014.</t>
  </si>
  <si>
    <t>Reparacions i revisions vehicles 0518KXC, 6937JHH, 6569JHH, 4345JRD, 6173LTV, 6764LMD, 7778KWV, 6287JHH, 5074JHH i divers material de manteniment com oli i refrigerants.</t>
  </si>
  <si>
    <t>Subministrament de Software cardstudio Classic Edition</t>
  </si>
  <si>
    <t>Subministrament de dos parells de sabates de xarol, tipus blucher, color negre, sola cuir, per 2 agents de nova incorporació al servei de Gran Gala:  1 Uts. Ref. 91231006-13, talla 42 + 1Uts. Ref. 91231006-13, talla 46.</t>
  </si>
  <si>
    <t>Subministrament: 10 Uts. Llanternes Super-Cap sense carregador</t>
  </si>
  <si>
    <t>Reparació vehicle 4143FWH: Substitució de bateria d'arrencada</t>
  </si>
  <si>
    <t>Reparació vehicles Guàrdia Urbana: Vehicle 8828GPZ, Càrrega gas aire condicionat, substitució oli de motor, filtre d'oli, filtre d'aire, filtre de combustible, filtre d'habitacle. Vehicle 5617GZK, Càrrega gas aire condicionat, posar funda al volant, revisar estat pastilles de fre. Vehicle 0477FHR, Revisar pèrdua de potència, substitució sensor pressió de combustible i càrrega aire condicionat. Vehicle 7778KWV, Substitució oli de motor, filtre d'oli, filtre d'habitacle, revisar llums i estat dels pneumàtics. Vehicle 4142KWT, Substitució oli de motor, filtre d'oli, filtre d'habitacle, revisar llums i estat dels pneumàtics.</t>
  </si>
  <si>
    <t>Subministrament de petites eines no inventariables i material divers de ferreteria per actuacions a la via pública durant el darrer semestre de l'any.</t>
  </si>
  <si>
    <t>Reparació vehicle HYTSU LPCD 25 amb matrícula 00000096: Bufar màquina, filtres d'aire, revisar nivells i llums, greixar  i netejar.</t>
  </si>
  <si>
    <t>Reparació vehicle STILL R 70-25 i,  amb matrícula S-314: Bufar màquina, filtres d'aire, revisar nivells i llums, greixar  i netejar.</t>
  </si>
  <si>
    <t>Subministrament: 90 Uts. repel·lent d'insectes Relec Extra fort Spray de 75 ml., 150 Uts. Crema solar fotoprotectora molt alta (SpF50) de 50 ml.</t>
  </si>
  <si>
    <t>Subministrament: 20 Uts.alfombretes per ratolí amb reposacanells de gel, color negre ., 20 Uts. Reposacanells per teclat de gel, color negre .</t>
  </si>
  <si>
    <t>Reparació vehicles: Substitució rodes i kit muntatge  dels vehicles 6580 GKB I 8305 KWH, substitució pastilles de fre i i càrrega aire condicionat dels vehicles 7439 LFG, 8904 LMD, i 0930 GGW, kit de reparació de punxades dels vehicles  0477 FHR, 6764 LMD, 6763 LMD, 6287 JHH i 7439 LFG.</t>
  </si>
  <si>
    <t>Subministrament  4uts. placa de metracrilat, de 5mm. de gruix, amb vinil part posterior i adhesiu 2 cares format DIN A-4.</t>
  </si>
  <si>
    <t>Subministrament de 20 uts.ventilador de terra METEOR-ES i 2 uts.ventilador de peu VP SILENT 30W  amb temporitzador.</t>
  </si>
  <si>
    <t>Subministrament d' electrodomèstics per Centre Cívic de Sant Pere i Sant Pau: 1 Uts de rentavaixelles AEG FFB53620W + 1 Uts de microones Samsung MC28M6055CS.</t>
  </si>
  <si>
    <t>Subministrament de: 2 Uts. Lectors de codis de barres Datalogic Heron HD3130, 37 Uts: mòduls de memòria RAM de 8 GB</t>
  </si>
  <si>
    <t>Disseny, maquetació i subministrament 300 llibretes minis (85 x 105) amb cobertes contracolades enquadernades amb wire-o.</t>
  </si>
  <si>
    <t>Reparació vehicle T-9618-BB, avaria per pèrdua de valvulina hidràulica.</t>
  </si>
  <si>
    <t>Subministrament 2uts. Garlanda 12 ml. Sota els peus dels sants situats als laterals, 1ut. Corona de flors ben guarnida sota la verge ubicada a la columna del mig de la porta de la Catedral, 1 ut. Panell de flors amb el logotip dels 700 de Santa Tecla de mida 100 x 50 cm., 1 ut. panell de flors amb el logotip del Gremi de Marejants de mida 100 x 50 cm., 1 ut. panell flors amb el logotip del Gremi de Pagesos de mida 100 x 50 cm.,  1ut. jardinera allargada incloent elements de fixació, 1 ut. subministrament de substrat vegetal per a jardineres en sacs de 70 l., 10 uts. aster M-11.</t>
  </si>
  <si>
    <t>Assessorament , tria de textos i organització dels plafons del jardí literari del Parc de l'Amfiteatre.</t>
  </si>
  <si>
    <t>Reparació vehicle T48988VE: Revisar sensor filtre aire.</t>
  </si>
  <si>
    <t>Subministrament balança 15 kg./ 0,5 gr. DSX-15 d'estructura ABS i acer inoxidable amb bateria interna de 220 volts. Dimensions plat: 295 x 230. Dimensions externes: 300 x 345 x 107.</t>
  </si>
  <si>
    <t>Reparació vehicles Guàrdia Urbana. Vehicle 4345JRD: Reparar fallada  de l'aire condicionat, substituir compressor i filtre assecador. Vehicle 9334LJV: Revisió anual de manteniment, canviar oli i filtres, provar frens, enllumenat i gestió motor. Vehicle 4142 KWT: Reparar fallada del ventilador de refrigeració  i comprovar nivells + carregar bateria. Vehicle 0518 KXC: Reparar avaria de gasoil. Vehicle 6287 JHH: Reparar claxon, col·locar tapa cobreix carter i substituir llum posició posterior al vehicle.</t>
  </si>
  <si>
    <t xml:space="preserve">Subministrament 3 escuts florals per l'ofrena de Santa Tecla. </t>
  </si>
  <si>
    <t>Subministrament d'una placa indicativa per la Plaça del Progrés i retallar placa propietat de l'Ajuntament, fer 4 orificis i polir cantos.</t>
  </si>
  <si>
    <t>Subministrament d'una placa indicativa per la Plaça de la Rumba.</t>
  </si>
  <si>
    <t>Subministrament kit ancoratge cobertor piscines (3 peces)</t>
  </si>
  <si>
    <t>Subministrament placa indicativa del Club Gimnàstic.</t>
  </si>
  <si>
    <t>Subministrament 2 uts. juntes de punta per a pistoles de pintura.</t>
  </si>
  <si>
    <t>Subministrament i col·locació de cortines a la sala d’actes de l’edifici de l’IMET: 1 Uts. cortines teixit Davedan MD Tapluz TH/TP color 9001, confecció amb pinza.</t>
  </si>
  <si>
    <t xml:space="preserve">Reparació vehicle de la Brigada, model HYUNDAI H100, matrícula T0752AW : substitució del motor d’arrencada. </t>
  </si>
  <si>
    <t>Reparació vehicle 9152JLW: Kit reparació punxada roda dreta darrera.</t>
  </si>
  <si>
    <t>Subministrament  5 uts. monitor Dell 27" 4K S2721QS.</t>
  </si>
  <si>
    <t>Reparació vehicle Audi A6 matrícula 9972GGW, consistent en fer la recàrrega d’aire condicionat RC134R/C i aplicar tapaporus per solucionar fuga.</t>
  </si>
  <si>
    <t>Submimistrament per Escola Municipal de Música: 5 Uts.pianos digitals YAMAHA P-125B.</t>
  </si>
  <si>
    <t>Subministrament llibre 'El silencio administrativo. Análisis constitucional y administrativo’. Autor: Xabier Arzoz Santisteban. Edició: Maig 2019 
ISBN: 978-84-9020-840-3</t>
  </si>
  <si>
    <t xml:space="preserve">Reparació vehicle 1420JDH: Revisió pre-ITV i canvi  llum 2 filaments 12 v 21/5w </t>
  </si>
  <si>
    <t xml:space="preserve">Reparació vehicle 9972GGW: Entapissat interior sostre </t>
  </si>
  <si>
    <t>Reparació vehicle 9972GGW: Canvi filtre polen, revisió aire condicionat i recàrrega gas R-134.</t>
  </si>
  <si>
    <t>Subministrament d’un ventilador per una condensadora del sistema de climatització del CPD.</t>
  </si>
  <si>
    <t>Subministrament 3 equips d’electrònica de xarxa: 1 ut. switch Ethernet Cisco CBS350-8FP 8x1G 2xSFP L3 POE + 120 W, 2uts. switch Ethernet Cisco CBS350 - 24P-4G 24x1G 4xSFP L3 POE+195W</t>
  </si>
  <si>
    <t>Servei de càtering per Gala Viles Florides, pel 7 d'octubre.</t>
  </si>
  <si>
    <t>Subministrament d'1 llicència de Microsoft Power Bi Pro y/y</t>
  </si>
  <si>
    <t>Renovació suport i subscripció programari Palo Alto</t>
  </si>
  <si>
    <t>Subministrament de divers material d'oficina per magatzem</t>
  </si>
  <si>
    <t>Gorres impreses a 1 tinta dues cares, en cartolina sòlida de 295 gr. i troquelades.</t>
  </si>
  <si>
    <t>Subministrament, instal·lació i transport de prestatgeries de paletització: 5 uts. Bastidors de 3500 x 1000/1100 mm, 24 uts. Llarguers de 2700 x 100 mm, 48 uts. clavilles de seguretat, 25 uts. ancoratges metàl·lics, 5 uts. separadors paret de 200 mm, 4 uts. fustes de 2700 x 1000 mm, 16 uts. travessers suports fustes.</t>
  </si>
  <si>
    <t>Reparació vehicle  6763LMD: Revisió periòdica, canvi de filtre habitacle, junta 16, cartutx filtre, oli motor, líquid eixugaparabrisa i líquid refrigerant.</t>
  </si>
  <si>
    <t>Revisió ordinària i substitució Rotor i pastilles de fre del vehicle 6172LTV de  Guardia Urbana.</t>
  </si>
  <si>
    <t>Treballs de reparació dels següents vehicles, adscrits a la Guàrdia Urbana: Substitució pneumàtics, kit muntatge i kit reparació burxades de pneumàtics als vehicles: 6580GKB i 6172LTV . + substitució pastilles de fre i bombeta de fre del vehicle 3826GLL:  + substitució pastilles de fre del vehicle 4647KKR,   + Kit reparació burxades de pneumàtics als vehicles:  6763LMD, 7778KWV, 7439LFG i 5074JHH.</t>
  </si>
  <si>
    <t>Reparació vehicles: Revisió periòdica, substitució braç suspensió, manxa palier i escombretes eixugaparabrisa vehicle  T6920AP. Reparació embragatge, substitució suport motor esquerre, revisió i reparació porta esquerra i canvi batèria vehicle 5074JHH. Revisió periòdica, substitució oli motor, filtre oli, filtre aire, filtre carburant, filtre habitacle, revisió llums, nivells i estat pneumàtics del vehicle 6937 JHH. Revisió periòdica, substitució pastilles i disc de fre del vehicle 3778GNY. Revisió embragatge i substitució moll pedal del vehicle 5617GZK.</t>
  </si>
  <si>
    <t>Reparació tractor JOHN DEERE matrícula 2019/4783: Revisió i reparació endolls hidràulics per fuita d'oli.</t>
  </si>
  <si>
    <t>ATELIER LIBROS SA</t>
  </si>
  <si>
    <t>GS OFIMATICA</t>
  </si>
  <si>
    <t>SERVICIOS MICROINFORMATICA, SA</t>
  </si>
  <si>
    <t>CHAPER, SL</t>
  </si>
  <si>
    <t>SIENES FERRIZ, TOMAS - MECAMOTO</t>
  </si>
  <si>
    <t>ATON SYSTEMS, SL</t>
  </si>
  <si>
    <t>TARRAGONA SISTEMES INDUSTRIALS, SL</t>
  </si>
  <si>
    <t>RUIZ GONZALEZ, DOMINGO (AUTOMECANICA SABRU)</t>
  </si>
  <si>
    <t>AUTOPINTURAS OLIMPIC SA</t>
  </si>
  <si>
    <t>NEUMATICOS SEVIL SA</t>
  </si>
  <si>
    <t>ICOT, INFORMATICA I COMUNICACIONS TARRAGONA, SA</t>
  </si>
  <si>
    <t xml:space="preserve">ABAST SYSTEMS SL </t>
  </si>
  <si>
    <t>FERRETERIA MARTI GRAU, SA</t>
  </si>
  <si>
    <t>CERVEMOTO, SL</t>
  </si>
  <si>
    <t>TRAKA IBERIA GESTION DE LLAVES Y RECURSOS, SL</t>
  </si>
  <si>
    <t>LGAI TECHNOLOGICAL CENTER, SA</t>
  </si>
  <si>
    <t>CALZADOS LAMOLLA SA</t>
  </si>
  <si>
    <t>ISAE ELECTRONICA, SL</t>
  </si>
  <si>
    <t>TALLERES AMEZCUATRO X 4, SL</t>
  </si>
  <si>
    <t>SUMINISTROS QUERALT SA</t>
  </si>
  <si>
    <t>TALLERES DENIS SA</t>
  </si>
  <si>
    <t>SALAZAR ECHEVARRIA, ANTONIO</t>
  </si>
  <si>
    <t>MEDIUS KOLORO, SL</t>
  </si>
  <si>
    <t>BAZARES PUERTO DE TARRAGONA, SL</t>
  </si>
  <si>
    <t>FUNDACIÓ TOPROMI</t>
  </si>
  <si>
    <t>ESTORAUTO, SL</t>
  </si>
  <si>
    <t>UTE JARDINERS DE TARRAGONA II</t>
  </si>
  <si>
    <t>ASSOCIACIÓ DE PROFESSIONALS I ESTUDIOSOS EN LLENGUA I LITERATURA CATALANES (APPLLC)</t>
  </si>
  <si>
    <t>VICENS MAQUINARIA AGRICOLA</t>
  </si>
  <si>
    <t>BÁSCULAS PRYTZ, S.L.</t>
  </si>
  <si>
    <t xml:space="preserve">PEREIRA SILVA, JAVIER </t>
  </si>
  <si>
    <t xml:space="preserve">MARMOLES J. CASTELLO SA </t>
  </si>
  <si>
    <t>HASSAN KHOUYANI BOUTALLIS (FERRETERIA YOSMAR)</t>
  </si>
  <si>
    <t>PINTURAS TARRAGONA 2000, S.L. (POTS)</t>
  </si>
  <si>
    <t>AMORES AGEA, M. ISABEL</t>
  </si>
  <si>
    <t>GASULL CASTILLO, Mª DEL CARMEN</t>
  </si>
  <si>
    <t>MOTO SPORT BUSQUETS SA</t>
  </si>
  <si>
    <t>SOCORED IT SOLUTIONS, SA</t>
  </si>
  <si>
    <t>OLIVETA'S</t>
  </si>
  <si>
    <t>TELEFÓNICA SOLUCIONES DE INFORMÁTICA Y COMUNICACIONES SAU</t>
  </si>
  <si>
    <t>GRÀFIQUES PORSA S.L.</t>
  </si>
  <si>
    <t>ESTANTERÍAS DE BARCELONA, S.L.U.</t>
  </si>
  <si>
    <t>AUTOXANDRI S.A.U.</t>
  </si>
  <si>
    <t>NIKKO CENTER, SL</t>
  </si>
  <si>
    <t>1 mes</t>
  </si>
  <si>
    <t>5 dies</t>
  </si>
  <si>
    <t>1 any</t>
  </si>
  <si>
    <t>Fins 31 Desembre 2022</t>
  </si>
  <si>
    <t>45  dies</t>
  </si>
  <si>
    <t xml:space="preserve">12 mesos </t>
  </si>
  <si>
    <t>10 dies</t>
  </si>
  <si>
    <t>2022/64-G624_1</t>
  </si>
  <si>
    <t>2022/111-G624_1</t>
  </si>
  <si>
    <t>2022/99-G624_1</t>
  </si>
  <si>
    <t>2022/93-G624_1</t>
  </si>
  <si>
    <t>2022/102-G624_1</t>
  </si>
  <si>
    <t>2022/94-G624_1</t>
  </si>
  <si>
    <t>2022/10-G624_1</t>
  </si>
  <si>
    <t>2022/46-G624_1</t>
  </si>
  <si>
    <t>2022/107-G624_1</t>
  </si>
  <si>
    <t>2022/113-G624_1</t>
  </si>
  <si>
    <t>2022/114-G624_1</t>
  </si>
  <si>
    <t>2022/44-624_1</t>
  </si>
  <si>
    <t>Execució  subsidiària de la façana del número 35 del carrer del Mar de  Tarragona</t>
  </si>
  <si>
    <t>Treballs de realització d'un monolit commemoratiu de 50è aniversari del Barri de Sant Pere i Sant Pau de Tarragona</t>
  </si>
  <si>
    <t>Modificació de les baranes de les grades del Circ a la Plaça dels Sedassos de Tarragona</t>
  </si>
  <si>
    <t xml:space="preserve">Arranjament de la mitjana de l’avinguda Catalunya de  Tarragona. </t>
  </si>
  <si>
    <t>Insonorització menjador Escola el Miracle de Tarragona</t>
  </si>
  <si>
    <t>Instal·lació jocs Saludables barri de Bonavista</t>
  </si>
  <si>
    <t>Senyalització horitzontal Tarragona</t>
  </si>
  <si>
    <t>Senyalització vertical Tarragona</t>
  </si>
  <si>
    <t>Arranjament motor persina i tendal Llim Cèsar August.</t>
  </si>
  <si>
    <t>Remodelació de la plaça Miralcamp de Sant Pere i Sant Pau de Tarragona</t>
  </si>
  <si>
    <t>Col·locació de xapa en les escales de totes del plantes de l'escola Municipal de Tarragona</t>
  </si>
  <si>
    <t>Construcció d'una guingueta al Parc de la Ciutat de Tarragona</t>
  </si>
  <si>
    <t>EDIFICACIONS I REPARACIONS TARRACO</t>
  </si>
  <si>
    <t>IZER INGENIERIA Y ECONOMIA S.L.</t>
  </si>
  <si>
    <t>SERVEIS ARENSIS SL</t>
  </si>
  <si>
    <t>URBASER, SA</t>
  </si>
  <si>
    <t>LLORENÇ GILABERT MIRABET</t>
  </si>
  <si>
    <t>HAPPYLUDIC PLAYGROUND AND URBAN EQUIPMENT, SL</t>
  </si>
  <si>
    <t>SEPITAR2016  S.L.</t>
  </si>
  <si>
    <t>GIRODSERVICES S.L.</t>
  </si>
  <si>
    <t>CASA LLAVERIA, SLU</t>
  </si>
  <si>
    <t xml:space="preserve">BENITO URBAN, SL </t>
  </si>
  <si>
    <t>REJILLAS TARRACO, SL</t>
  </si>
  <si>
    <t>CONSTRUCCIONES Y OBRAS LOS ALBERTOS, SL</t>
  </si>
  <si>
    <t>SECE, SA</t>
  </si>
  <si>
    <t>RAMON CUNILLERA FUENTES Mi Casa de Madera</t>
  </si>
  <si>
    <t>2 setmanes</t>
  </si>
  <si>
    <t>6 setmanes</t>
  </si>
  <si>
    <t>1 setmana</t>
  </si>
  <si>
    <t>3 setmanes</t>
  </si>
  <si>
    <t>4 mesos</t>
  </si>
  <si>
    <t>4 setmanes</t>
  </si>
  <si>
    <t>2022/248/625_1</t>
  </si>
  <si>
    <t>G625_1/298/2022</t>
  </si>
  <si>
    <t>G625_1/299/2022</t>
  </si>
  <si>
    <t>G625_1/304/2022</t>
  </si>
  <si>
    <t>G625_1/290/2022</t>
  </si>
  <si>
    <t>G629_1/292/2022</t>
  </si>
  <si>
    <t>G625_1/293/2022</t>
  </si>
  <si>
    <t>G625_1/297/2022</t>
  </si>
  <si>
    <t>G629_1/941/2022</t>
  </si>
  <si>
    <t>G625.1/291/2022</t>
  </si>
  <si>
    <t>altaveus i amplificadors saló de plens</t>
  </si>
  <si>
    <t>Dinar ofert a les Tecles de la ciutat</t>
  </si>
  <si>
    <t>Sopar delegacions ciutats germanes (24-9-22)</t>
  </si>
  <si>
    <t>Dinar delegacions ciutats germanes al Serrallo (25-9-22)</t>
  </si>
  <si>
    <t>Aperitius Festes Santa Tecla (17-18-23 i 24 setembre)</t>
  </si>
  <si>
    <t>Serveis taxis per desplaçaments recollidad delegacions ciutats germanes aeroport Bcna i servei minibus trasllat dins de la ciutat</t>
  </si>
  <si>
    <t>Allotjament i àpats a l'hotel de les delegacions de les ciutats germanes per les Festes de Santa Tecla</t>
  </si>
  <si>
    <t>Aperitius actes renovació agermanaments Stafford i l'Alguer (20 i 24 set.) i sopar fred delegacions ciutats germanes (23-set.)</t>
  </si>
  <si>
    <t>Visita guiada a la ciutat delegacions ciutats germanes (25 set.)</t>
  </si>
  <si>
    <t>Sonorització concert grup musical alguerés Claudia Crabuzza Trio</t>
  </si>
  <si>
    <t>Sergi Estadella García (Energy Foryou)</t>
  </si>
  <si>
    <t>Vora Bosc S.L (Restaurant Mas Roselló)</t>
  </si>
  <si>
    <t>Posito 2 S.L (Restaurant el Pòsit del Serrallo)</t>
  </si>
  <si>
    <t>Josep González Catalan (Pastisseria Conde)</t>
  </si>
  <si>
    <t>Autocars Nika</t>
  </si>
  <si>
    <t>Alta Diamond Projects S.L (H10 Hotel Imperial Tarraco)</t>
  </si>
  <si>
    <t>Pastisseria Sanabras SCP</t>
  </si>
  <si>
    <t>Itinere Turisme i Cultura S.L</t>
  </si>
  <si>
    <t>setembre</t>
  </si>
  <si>
    <t>RELACIONS CIUTADANES</t>
  </si>
  <si>
    <t>COMPRES I CONTRACTACIÓ</t>
  </si>
  <si>
    <t xml:space="preserve">4 plaques de metraquilat
</t>
  </si>
  <si>
    <t>2022/766-G629_1</t>
  </si>
  <si>
    <t>2022/768-G629_1</t>
  </si>
  <si>
    <t>2022/771-G629_1</t>
  </si>
  <si>
    <t>Impressió i col·locació de 4 vinils rodons d’1mx1m de diàmetre, amb missatges preventius sobre el consum d’alcohol,  a les fonts d’aigua potable de la ciutat on es concentraran  gran part dels actes culturals durant les Festes de Sta. Tecla. Aquests materials serviran per reforçar les intervencions preventives que es porten a terme des del Servei de Prevenció  a través del grup de joves agents de Salut Komando Nits Q , amb l’objectiu de prevenir els riscos associats al consum excessiu d’alcohol.  Aquest serveis s’imputaran a la subvenció del  nou Contracte Programa 2022-2025,  del Departament de Drets Socials  (Fitxa 49 – Prevenció de conductes de risc).</t>
  </si>
  <si>
    <t>contractació dels serveis de disseny i la implementació del curs sobre “El vincle emocional (l’aferrament) com a factor de protecció en la tasca educativa de les famílies”, adreçat a professionals santiaris de Pediatria del muncipi.  Aquest serveis s’imputaran a la subvenció del nou Contracte Programa 2022-2025, del Departament de Drets Socials, que s’està tramitant en aquests moments (Fitxa 49 – Prevenció de conductes de risc).</t>
  </si>
  <si>
    <t>serveis d’intervencions preventives en format de tallers sobre drogues, begudes energètiques i tecnologies, per l’alumnat de Secundària, Batxillerat i Cicles Formatius del municipi.  Aquest serveis s’imputaran a la subvenció del  nou Contracte Programa 2022-2025,  del Departament de Drets Socials,  que s’està tramitant en aquests moments  (Fitxa 49 – Prevenció de conductes de risc).</t>
  </si>
  <si>
    <t>BOU DIGITAL COLOR SL</t>
  </si>
  <si>
    <t>INÉS RICOTE MUÑOZ</t>
  </si>
  <si>
    <t>FUNDACIÓ PRIVADA EN XARXA</t>
  </si>
  <si>
    <t>SETEMBRE</t>
  </si>
  <si>
    <t>NOVEMBRE</t>
  </si>
  <si>
    <t>FINS JUNY 2023</t>
  </si>
  <si>
    <t>PREVENCIÓ D'ADDICCIONS</t>
  </si>
  <si>
    <t>2022/852-G629_1</t>
  </si>
  <si>
    <t>2022/820-G629_1</t>
  </si>
  <si>
    <t>2022/815-G629_1</t>
  </si>
  <si>
    <t>2022/285-G625_1</t>
  </si>
  <si>
    <t>2022/908-G629_1</t>
  </si>
  <si>
    <t>2022/788-G629_1</t>
  </si>
  <si>
    <t>2022/591-G629_1</t>
  </si>
  <si>
    <t>2022/867-G629_1</t>
  </si>
  <si>
    <t>2022/896-G629_1</t>
  </si>
  <si>
    <t xml:space="preserve">2022/865-G629_1 </t>
  </si>
  <si>
    <t xml:space="preserve">2022/887-G629_1 </t>
  </si>
  <si>
    <t>2022/789-G629_1</t>
  </si>
  <si>
    <t xml:space="preserve">2022/888-G629_1 </t>
  </si>
  <si>
    <t>2022/648-G629_1</t>
  </si>
  <si>
    <t>2022/746-G629_1</t>
  </si>
  <si>
    <t>2022/757-G629_1</t>
  </si>
  <si>
    <t>2022/708-G629_1</t>
  </si>
  <si>
    <t>2022/753-G629_1</t>
  </si>
  <si>
    <t>2022/752-G629_1</t>
  </si>
  <si>
    <t>2022/741-G629_1</t>
  </si>
  <si>
    <t>2022/741-G629_2</t>
  </si>
  <si>
    <t>2022/220-G625_1</t>
  </si>
  <si>
    <t>2022/742-G629_1</t>
  </si>
  <si>
    <t>2022/921-G629_1</t>
  </si>
  <si>
    <t>Actuacions diverses de conservació a la 
Capçalera del Circ, Graderia del Circ a la 
plaça dels Sedassos Fòrum Provincial_x0002_Pretor</t>
  </si>
  <si>
    <t>Realització de programes especials de ràdio</t>
  </si>
  <si>
    <t>Treballs modificació baranes grades del 
circ a la plaça dels Sedassos. Contractació, 
direcció d'execució, material i coordinació 
de seguretat i salut.</t>
  </si>
  <si>
    <t>Subministrament 1.000 tríptics del 
programa de la memòria història, destinats 
a l’Arxiu Històric</t>
  </si>
  <si>
    <t>Reparació tanca de barrots al carrer 
Enrajolat malmesa per actes vandàlics 
(recinte Circ-Pretori)</t>
  </si>
  <si>
    <t>Redacció del projecte bàsic i executiu de la consolidació i la 
restauració del Baluard de Sant Climent (passeig de Sant Antoni 14)</t>
  </si>
  <si>
    <t>Estudi i proposta d'il·luminació exterior de 
la Quinta de Sant Rafael, Parc de la Ciutat, 
Tarragona</t>
  </si>
  <si>
    <t>Treballs condicionament enllumenat carrer 
Civaderia, incloent projectes per a la 
capelleta de sant Roc (Façana 28)</t>
  </si>
  <si>
    <t>Col·locació xarxa protecció façana Antiga 
Audiència</t>
  </si>
  <si>
    <t>Retirada dels quatre quadres reials del saló de plens</t>
  </si>
  <si>
    <t>Condicionament per la col·locació de la Senyera de grans 
dimensions en la façana del Pretori amb motiu de la Diada Nacional 
de Catalunya</t>
  </si>
  <si>
    <t>Treballs de serralleria per a l'accessibilitat 
al pati de Casa Castellarnau</t>
  </si>
  <si>
    <t>Realització de la neteja i estabilització de metalls del mausoleu de Jaume I a l'Ajuntament de Tarragona</t>
  </si>
  <si>
    <t>Substitució tubs fluorescents Volta carrer Ferrers</t>
  </si>
  <si>
    <t>conservació de l'escotilla Torre del Pretori</t>
  </si>
  <si>
    <t>serralleria per la reparació dels panys refugis antiaeris</t>
  </si>
  <si>
    <t>substitució lampades florescents Volta Llarga</t>
  </si>
  <si>
    <t xml:space="preserve">treballs pany antipànic Antiga Audiència </t>
  </si>
  <si>
    <t>manteniment tanca perimetral Fòrum de la Colònia</t>
  </si>
  <si>
    <t>despeses manteniment Circ</t>
  </si>
  <si>
    <t>despeses manteniment Passeig Arqueològic</t>
  </si>
  <si>
    <t xml:space="preserve">Compra de bosses de seguretat </t>
  </si>
  <si>
    <t>Contractació subtítols tercera edició vídeos Les dones a la Història</t>
  </si>
  <si>
    <t>Treballs de serralleria per modificar prestacions porta Capçalera Circ</t>
  </si>
  <si>
    <t>MARITIMA SERVEIS S.L</t>
  </si>
  <si>
    <t>QUALITY MER SLU</t>
  </si>
  <si>
    <t>FERRAN FERRÉ CASAPRIMA</t>
  </si>
  <si>
    <t>GABRIEL GIBERT</t>
  </si>
  <si>
    <t>TGN MANTENIMENT UTE</t>
  </si>
  <si>
    <t>AMÀLIA JANSÀ FENOLLOSA</t>
  </si>
  <si>
    <t>Universitat politècnica de Catalunya</t>
  </si>
  <si>
    <t>SOCIEDAD ESPAÑOLA DE CONSTRUCCIONES ELECTRICAS, 
S.A</t>
  </si>
  <si>
    <t>RECOP RESTAURACIONS ARQUITECTONIQUES, S.L.</t>
  </si>
  <si>
    <t>SOCIEDAD ESPAÑOLA DE CONSTRUCCIONES ELECTRICAS, 
SA</t>
  </si>
  <si>
    <t xml:space="preserve">TOT SERRALLERS, SCP </t>
  </si>
  <si>
    <t>LESENA, SERVEI INTEGRAL AL PATRIMONI, SLU.</t>
  </si>
  <si>
    <t>SUPERMERCADO DEL EMBALAJE S.L.</t>
  </si>
  <si>
    <t>IRIS CARRERA LAGO</t>
  </si>
  <si>
    <t>PATROMONI HISTÒRIC</t>
  </si>
  <si>
    <t>1 DIA</t>
  </si>
  <si>
    <t>1DIA</t>
  </si>
  <si>
    <t>10 DIAS</t>
  </si>
  <si>
    <t>1dia</t>
  </si>
  <si>
    <t>98/22</t>
  </si>
  <si>
    <t>123/22</t>
  </si>
  <si>
    <t>234/22</t>
  </si>
  <si>
    <t>243/22</t>
  </si>
  <si>
    <t>246/22</t>
  </si>
  <si>
    <t>247/22</t>
  </si>
  <si>
    <t>compra de 6 polos mod. Manhattan pique tergal</t>
  </si>
  <si>
    <t>compra de 2000 flyers de butxaca de Faqs sobre Risc Químic</t>
  </si>
  <si>
    <t>compra de 4 xalecs reflectants</t>
  </si>
  <si>
    <t>compra d'una cinta mètrica de 30 metres</t>
  </si>
  <si>
    <t>compra d'uns altaveus bluetooth</t>
  </si>
  <si>
    <t>compra d'un disc dur extern</t>
  </si>
  <si>
    <t>PROSEGTAR</t>
  </si>
  <si>
    <t>METALCO SA</t>
  </si>
  <si>
    <t>SISTAC ILS, SL</t>
  </si>
  <si>
    <t>15 DIES</t>
  </si>
  <si>
    <t>1 SETMANA</t>
  </si>
  <si>
    <t>2 MESOS</t>
  </si>
  <si>
    <t>5 DIES</t>
  </si>
  <si>
    <t>PROTECCIÓ CIVIL</t>
  </si>
  <si>
    <t>2022/641-G629_1</t>
  </si>
  <si>
    <t>2022/650-G629_1</t>
  </si>
  <si>
    <t>2022/695-G629_1</t>
  </si>
  <si>
    <t>2022/704-G629_1</t>
  </si>
  <si>
    <t>2022/705-G629_1</t>
  </si>
  <si>
    <t>2022/706-G629_1</t>
  </si>
  <si>
    <t>2022/722-G629_1</t>
  </si>
  <si>
    <t>2022/737-G629_1</t>
  </si>
  <si>
    <t>2022/824-G629_1</t>
  </si>
  <si>
    <t>2022/882-G629_1</t>
  </si>
  <si>
    <t>Servei de destrucció de 214 discs durs</t>
  </si>
  <si>
    <t>Estudi, impl. Visor 3D dades Patrimoni</t>
  </si>
  <si>
    <t>Ampliació postgarantia Simplivity</t>
  </si>
  <si>
    <t>Manteniment radioenllaç CC Sant Salvador</t>
  </si>
  <si>
    <t>Fusió fibres òptiques Pl. Corsini</t>
  </si>
  <si>
    <t>Servei tasques d'adequació xarxa corporativa</t>
  </si>
  <si>
    <t>Reubicació pantalles videoconferència</t>
  </si>
  <si>
    <t>Sanejament armaris comunicacions antiga URV</t>
  </si>
  <si>
    <t>Seguiment serveis de neteja i gestió residus</t>
  </si>
  <si>
    <t>Treballs manteniment fibra òptica CC Torreforta</t>
  </si>
  <si>
    <t>SRCL CONSENUR SLU</t>
  </si>
  <si>
    <t>INFRAPLAN, SL.</t>
  </si>
  <si>
    <t>INFORDISA 2.0 SL.</t>
  </si>
  <si>
    <t>ENE TARRAGONA, SA</t>
  </si>
  <si>
    <t>TELEX INTEGRACIÓ DE XARXES</t>
  </si>
  <si>
    <t>ELECTRÓNICA SERRET, SL</t>
  </si>
  <si>
    <t>TSI</t>
  </si>
  <si>
    <t>SYSTAM TECHNOLOGY EUROPE, SLU</t>
  </si>
  <si>
    <t>6 mesos</t>
  </si>
  <si>
    <t>SERVEIS TIC</t>
  </si>
  <si>
    <t>2022-796-G629_1</t>
  </si>
  <si>
    <t>2022-716-G629_1</t>
  </si>
  <si>
    <t>2022-813-G629_1</t>
  </si>
  <si>
    <t>2022-814-G629_1</t>
  </si>
  <si>
    <t>2022-859-G629_1</t>
  </si>
  <si>
    <t>2022-891-G629_1</t>
  </si>
  <si>
    <t>2022-897-G629_1</t>
  </si>
  <si>
    <t>2022-894-G629_1</t>
  </si>
  <si>
    <t>2022-288-G625_1</t>
  </si>
  <si>
    <t>2022-858-G629_1</t>
  </si>
  <si>
    <t>Adjudicació servei de revisió i reparació electrodomèstics  LLIM Bonavista</t>
  </si>
  <si>
    <t>Manteniment de les instal·lacions contra incendis de la nova escola d’educació infantil i primària l’Arrabassada, fins a la incorporació al manteniment municipal</t>
  </si>
  <si>
    <t>Adjudicació material exposició “Els bombardejos dels vaixells Stanwell i Thorpenes”. Memòria Històrica</t>
  </si>
  <si>
    <t xml:space="preserve">Decret d'adjudicació per a l’elaboració de dos vídeos  </t>
  </si>
  <si>
    <t>Adjudicació dinamització CMIT 22-23</t>
  </si>
  <si>
    <t>Sessió formativa participativa adreçada al conjunt de famílies d’alumnat de Tarragona</t>
  </si>
  <si>
    <t>Manteniment del servidor que allotja la pàgina web del Premis IMET i actualitzacions necessàries</t>
  </si>
  <si>
    <t>Coordinació de les activitats a realitzar i les visites d’elements del Seguici Popular de Santa Tecla a diferents llars d’infants</t>
  </si>
  <si>
    <t>Lloguer de vehicle sense conductor pels desplaçaments de les colles del Seguici de Sta. Tecla, que col·laboren en l’activitat Santa Tecla a les Escoles</t>
  </si>
  <si>
    <t xml:space="preserve">Adjudicació d'un servei consistent en tractament per la eliminació de patologia xilòfaga per la presència de tèrmits que s'ha detectat a l'escola Municipal Música i de l'Escola Mediterrani.
</t>
  </si>
  <si>
    <t>TECNOBAR SERVICIOS, S.L.</t>
  </si>
  <si>
    <t>MERCADOMOTIKA, SL</t>
  </si>
  <si>
    <t xml:space="preserve">SERGI MARTIN GONZALEZ  </t>
  </si>
  <si>
    <t>PUNTUAJOCS S.L.</t>
  </si>
  <si>
    <t>ASSOCIACIÓ EDBUILDING</t>
  </si>
  <si>
    <t>TECHNODAC SOLUTIONS S.L.</t>
  </si>
  <si>
    <t>IMAGINAUTES SERVEIS CULTURALS SL</t>
  </si>
  <si>
    <t>RUZAFA RENT A CAR SA</t>
  </si>
  <si>
    <t>SERVICIO DE DESINGECCIÓN ESTRADA, SL</t>
  </si>
  <si>
    <t>9 mesos</t>
  </si>
  <si>
    <t>17 dies</t>
  </si>
  <si>
    <t>IMET</t>
  </si>
  <si>
    <t>1062/2021</t>
  </si>
  <si>
    <t>45/2022</t>
  </si>
  <si>
    <t>164/2022</t>
  </si>
  <si>
    <t>228/2022</t>
  </si>
  <si>
    <t>289/2022</t>
  </si>
  <si>
    <t>Elaboració Pla mesures Antifrau NGEU</t>
  </si>
  <si>
    <t>Pintura sala d'espera Alcaldia</t>
  </si>
  <si>
    <t>Retirar suro, enguixar i pintar dues parets, antic espai STI, palau municipal</t>
  </si>
  <si>
    <t>Enretirada i renovació cablejat informàtic</t>
  </si>
  <si>
    <t>Trasllat departament Inspecció Fiscal98392000-7</t>
  </si>
  <si>
    <t>JUDILEX, S.L.</t>
  </si>
  <si>
    <t>CHECA PIÑAR, DAVID</t>
  </si>
  <si>
    <t>MUDANZAS REUS, SA</t>
  </si>
  <si>
    <t>menys 12 mesos</t>
  </si>
  <si>
    <t>130/2022</t>
  </si>
  <si>
    <t>Substitució pom fixe per manetes</t>
  </si>
  <si>
    <t>TOT SERRALLERS SCP</t>
  </si>
  <si>
    <t>ORGANITZACIÓ, QUALITAT I BON GOVERN</t>
  </si>
  <si>
    <t>2022/340-G629_1</t>
  </si>
  <si>
    <t>serveis de Dinamització de l’oci nocturn. Aquest serveis s’imputaran a la subvenció del nou Contracte Programa 2022-2025, del Departament de Drets Socials, que s’està tramitant en aquests moments (Fitxa 49 – Prevenció de conductes de risc).</t>
  </si>
  <si>
    <t>desembre</t>
  </si>
  <si>
    <t>2022-599-G629.1</t>
  </si>
  <si>
    <t>Inserció publicitària del cartell de les festes de Santa Tecla a la revista del Club GIMNÀSTIC TGNA.</t>
  </si>
  <si>
    <t xml:space="preserve">GIMNÀSTIC TARRAGONA, </t>
  </si>
  <si>
    <t>COMUNICACIÓ</t>
  </si>
  <si>
    <t>2022/68/G629,1</t>
  </si>
  <si>
    <t>Contractació de la instal·lació i l'ús d'un aplicatiu que realitzi l'auditoria dels registres comptables de facutres a l'Ajuntament de Tarragona</t>
  </si>
  <si>
    <t>SPAI INNOVA ASTIGITAS, SL</t>
  </si>
  <si>
    <t>ASSESSORIA D'INTERVENCIÓ</t>
  </si>
  <si>
    <t>2022/87/G6929.1</t>
  </si>
  <si>
    <t>RSM Spain Auditories SLP</t>
  </si>
  <si>
    <t>OFICINA DE PROJECTES</t>
  </si>
  <si>
    <t>2022/209-G625_1</t>
  </si>
  <si>
    <t>2021/733-G629_1</t>
  </si>
  <si>
    <t>2022/927-G629_1</t>
  </si>
  <si>
    <t>Subministrament 3 equips climatització Servei Pressupostos i Compatabilitat</t>
  </si>
  <si>
    <t>Redacció projecte executiu connexió sanejament nucli Ferran</t>
  </si>
  <si>
    <t>Coordinació seguretat i salut obres projecte barrera acústica vegetal La Granja</t>
  </si>
  <si>
    <t>E-SET SERVEIS D'ENGINYERIA SL</t>
  </si>
  <si>
    <t>ARAGO &amp; PORTA, SLP</t>
  </si>
  <si>
    <t>(05.01)863.2022.G629_1</t>
  </si>
  <si>
    <t>(05.01)287.2022.G625_1</t>
  </si>
  <si>
    <t>Prestació de serveis d'inspecció i seguretat amb Drons en col·laboració amb la Guàrdia Urbana en dispositius de protecció civil, seguretat i medi ambient</t>
  </si>
  <si>
    <t>Subministrament 10 plataformes tàctiques per la funda de l'arma (lliurament segons prescripció seguretat laboral) i 5 fundes d'arma Safariland dretanes per pistola Walter P-99</t>
  </si>
  <si>
    <t>INSPECTIA  CONTROL SERVICES</t>
  </si>
  <si>
    <t>SABORIT INTERNACIONAL SL</t>
  </si>
  <si>
    <t>12 mesos</t>
  </si>
  <si>
    <t>GUÀRDIA URBANA</t>
  </si>
  <si>
    <t>2022/6-C128</t>
  </si>
  <si>
    <t>2022/2-C128</t>
  </si>
  <si>
    <t>2022/1-C126</t>
  </si>
  <si>
    <t>2022/3-C128</t>
  </si>
  <si>
    <t>2022/2-C122</t>
  </si>
  <si>
    <t>2022/1-C101</t>
  </si>
  <si>
    <t>2022/23-C128</t>
  </si>
  <si>
    <t>2021/33-C100</t>
  </si>
  <si>
    <t>2022/330-G629_1</t>
  </si>
  <si>
    <t>2022/359-G629_1</t>
  </si>
  <si>
    <t>2022/12-C128</t>
  </si>
  <si>
    <t>2022/381-G629_1</t>
  </si>
  <si>
    <t>2022/46-G629</t>
  </si>
  <si>
    <t>2022/1-C113</t>
  </si>
  <si>
    <t>2022/33-C100</t>
  </si>
  <si>
    <t>2022/1-C116</t>
  </si>
  <si>
    <t>2022/5-C100</t>
  </si>
  <si>
    <t>2022/2-C126</t>
  </si>
  <si>
    <t>2022/3-C126</t>
  </si>
  <si>
    <t>2022/2-C121</t>
  </si>
  <si>
    <t>2022/1-C122</t>
  </si>
  <si>
    <t>2022/5-C126</t>
  </si>
  <si>
    <t>2022/1-C144</t>
  </si>
  <si>
    <t>2022/2-126</t>
  </si>
  <si>
    <t>2022/91-G629_1</t>
  </si>
  <si>
    <t>2022/5-C101</t>
  </si>
  <si>
    <t>2022/21-C128</t>
  </si>
  <si>
    <t>2022/2-C113</t>
  </si>
  <si>
    <t>2022/4-C113</t>
  </si>
  <si>
    <t>2022/3-C113</t>
  </si>
  <si>
    <t>2022/1-C153</t>
  </si>
  <si>
    <t>2022/3-C101</t>
  </si>
  <si>
    <t>2022-2-C113</t>
  </si>
  <si>
    <t>2022/3-C121</t>
  </si>
  <si>
    <t>2022/2-C117</t>
  </si>
  <si>
    <t>2022/6-C126</t>
  </si>
  <si>
    <t>2022/21-C100</t>
  </si>
  <si>
    <t>2022/8-C101</t>
  </si>
  <si>
    <t>Liquidació taquillas espectacle ""Cigarreras"". DCDCU 18/3/22</t>
  </si>
  <si>
    <t>Reparació portàtil del Teatre Tarragona per projeccions referents amb l’activitat. DCDCU 01/04/2022</t>
  </si>
  <si>
    <t>Lloguer material so Mathaussen. DCDCU 01/04/2022</t>
  </si>
  <si>
    <t>Reparació màquina elevadora. DCDCU 01/04/2022</t>
  </si>
  <si>
    <t>Disseny imatge gràfica i adaptacions. Dixieland. Festival de Jazz de Tarragona. DCDCU 01/04/22</t>
  </si>
  <si>
    <t>Producció cartells, programes, roll up i plafó, Dixieland. Festival de Jazz de Tarragona. DCDCU 01/04/22</t>
  </si>
  <si>
    <t>Distribució cartells i programes. Dixieland. Festival de Jazz de Tarragona. DCDCU 01/04/22</t>
  </si>
  <si>
    <t>Impressió i col·locació vinil segon plafó Primavera Literària Rambla. DCDCU 1/4/22</t>
  </si>
  <si>
    <t>Hands carnaval 2022. Reconèixer i convalidar</t>
  </si>
  <si>
    <t>Impressió tríptics Veus de poeta. DCDCU 1/4/22</t>
  </si>
  <si>
    <t>Servei cafeteria per esmorzar amb escriptors, llibreters i editors programa de ràdio, brindis St Jordi. DCDCU 1/4/22</t>
  </si>
  <si>
    <t>Funció Monòleg del perdó d’Enric Casasses. DCDCU 1/4/22</t>
  </si>
  <si>
    <t>Representació de l’espectacle El llac dels Cignes (2on acte) Tongues Ballet de Barcelona. DCDCU 1/4/22</t>
  </si>
  <si>
    <t>Disseny i maquetació díptics Recepció St Jordi, programa Veus poeta i adaptació segons plafó Rbla P.Lit. DCDCU 1/4/22</t>
  </si>
  <si>
    <t>Servei de taquilles i vigilància. Festival Sona Flamenc. DCDCU 5/4/22</t>
  </si>
  <si>
    <t>Lloguer, transport, muntatge i desmuntatge d’una passarel·la al Teatre Auditori Camp de Mart. DCDCU 07/04/22</t>
  </si>
  <si>
    <t>Producció de cartells. Dixieland. Festival de Jazz de Tarragona. DCDCU 08/04/22</t>
  </si>
  <si>
    <t>Tarimes concert Rèquiem Verdi. DCDCU 08/04/2022</t>
  </si>
  <si>
    <t>Consumibles làmpades focus teatres. DCDCU 08/04/2022</t>
  </si>
  <si>
    <t>Cadires Rèquiem Verdi. DCDCU 08/04/2022</t>
  </si>
  <si>
    <t>Servei Cap audiovisual Abril.  Temporada programació estable teatres primavera 2022 DCDCU 08/04/2022</t>
  </si>
  <si>
    <t>Manteniment correctiu de la consola de control i revisió extraordinària de manteniment. Teatre Tarragona</t>
  </si>
  <si>
    <t>Servei de promoció a xarxes socials d’espectacles inclosos a la Temporada de Teatres Primavera 2022. DCDCU 14/04/22</t>
  </si>
  <si>
    <t>Liquidació taquilles Màgia 5 estrelles. 16è. Festival Internacional Teatre Màgic Tarragona. DCDCU 8/4/22</t>
  </si>
  <si>
    <t>Mitjans sanitaris per la Diada Castellera del dia de Sant Jordi 2022. DCDCU 22/04/2022</t>
  </si>
  <si>
    <t>Contractació dels serveis de gestió de les xarxes del Centre d’Art. DCDCU 22/04/2022</t>
  </si>
  <si>
    <t>Liquidació taquilles espectacle Tarragona Sona Flamenc. DCDCU 8/4/22</t>
  </si>
  <si>
    <t>Creació d’imatge gràfica Estiu Tarragona Cultura. DCDCU 22/4/22</t>
  </si>
  <si>
    <t>Direcció artística. Dixieland. DCDCU 22/4/22</t>
  </si>
  <si>
    <t>Producció, regidories, hospitalitat i gestió de taquilles. Dixieland. DCDCU 22/4/22</t>
  </si>
  <si>
    <t>Equips de so i llum. Dixieland. DCDCU 22/4/22</t>
  </si>
  <si>
    <t>Impressió dossiers de premsa. Dixieland. DCDCU 22/4/22</t>
  </si>
  <si>
    <t>Lloguer sistema PA Metropol. DCDCU 22/4/22</t>
  </si>
  <si>
    <t>Lluminàries i cablejat ballet. DCDCU 22/4/22</t>
  </si>
  <si>
    <t>ADO taxa reserva domini públic radioelèctric - ús privatiu any 2022 núm. justificant 9900422848260. DCDCU 25/4/22</t>
  </si>
  <si>
    <t>Actuació DJ Popy en els actes que es celebren els dies 8 i 15 de maig, Dixieland Festival. DCDCU 26/04/22</t>
  </si>
  <si>
    <t>AD COMP. 2738. VELLA QUARESMA. D. RECT. 26/04/22</t>
  </si>
  <si>
    <t>Classes de ball. DCDCU 26/4/22</t>
  </si>
  <si>
    <t>Actuació concert de Bratia. D 2022/5803</t>
  </si>
  <si>
    <t>Suport comunicació 2n T. Centre Arts Contemporànies. DCDCU 30/04/22</t>
  </si>
  <si>
    <t>Sonorització actuació Genís Bagés. DCDCU 30/04/2022</t>
  </si>
  <si>
    <t>Honoraris artista Producció de l’obra “Acció de Registrar” per a l’exposició col·lectiva PHYSIS. DCDCU 30/04/22</t>
  </si>
  <si>
    <t>Honoraris artista per a l’exposició ""EStar-al-món-2 en la Casa Canals . DCDCU 30/04/22</t>
  </si>
  <si>
    <t>Gravació i edició de diversos vídeos promocionals. DCDCU 30/4/22</t>
  </si>
  <si>
    <t>Honoraris artista per la Producció de l’obra “Siri o la vida als boscos” . DCDCU 30/04/22</t>
  </si>
  <si>
    <t>Gràfica de l’exposició d’Ivan Forcadell . DCDCU 30/04/22</t>
  </si>
  <si>
    <t>Control d’accessos actes Casa Canals. DCDCU 30/4/22</t>
  </si>
  <si>
    <t>Reportatge fotogràfic dels actes a la Sala Plana (Extinció Fest) pel Mèdol-Centre d’Arts Contemporànies DCDCU 30/04/22</t>
  </si>
  <si>
    <t>Actuació que realitzarà Joan Pinós, el dia 7 de maig de 2022 a la “Jam a la Jove</t>
  </si>
  <si>
    <t>Actuació que realitzaran Joan Pinós Quartet -Apocadixie- el dia 3 de maig de 2022</t>
  </si>
  <si>
    <t>Reportatge fotogràfic actes Sala plana, pel Mèdol-Centre d’Arts Contemporànies de Tarragona. DCDCU 30/4/22</t>
  </si>
  <si>
    <t>Actuació que realitzarà Oscar Ferret el dia 7 de maig de 2022 a la ""Jam a la jove"",</t>
  </si>
  <si>
    <t>Distribució cartellera de l’Espai Líria Rodon. DCDCU 30/4/22</t>
  </si>
  <si>
    <t>Distribució cartellera dels Espais Inerts. DCDCU 30/4/22</t>
  </si>
  <si>
    <t>Actuació Jam a la Jove de Fernando Garcia Ramos i Xavi de la Salud. DCDCU 30/04/22</t>
  </si>
  <si>
    <t>Actuació Glòria Ribera a Tarragona el 7 de Maig de 2022 al Teatre magatzem. DCDCU 30/04/22</t>
  </si>
  <si>
    <t>Sonoritzacions actes Mèdol abril-maig. DCDCU 30/4/22</t>
  </si>
  <si>
    <t>Honoraris artista per Producció obra Miserere per exposició col·lectiva PHYSIS pel MÈDOL-C.A.Contemp. DCDCU 30/4/22</t>
  </si>
  <si>
    <t>Concert a càrrec de Genis Bages, a la Sala Plana del Mèdol-Centre d’Arts Contemporànies de Tarragona. DCDCU 30/04/22</t>
  </si>
  <si>
    <t>Actuació de la peça Bailarina de Sònia Gómez dintre de la programació Espai Inerts al Centre d'Arts. DCDCU 30/04/22</t>
  </si>
  <si>
    <t>6 rollups. Exposició pedra seca al Pati Jaume I. Juliol 2022. DCDCU 30/04/2022</t>
  </si>
  <si>
    <t>Representació de l’espectacle “Bomberos con grandes mangueras”, de Pere Faura. DCDCU 30/04/22</t>
  </si>
  <si>
    <t>Concert de Drop Collective. Dixieland. Festival de Jazz de Tarragona. DCDCU 03/05/22</t>
  </si>
  <si>
    <t>Presentació Ball al Mercat.  Dixieland. Festival de Jazz de Tarragona . DCDCU 06/05/22</t>
  </si>
  <si>
    <t>Correcció de textos programa.  Dixieland. Festival de Jazz de Tarragona . DCDCU 06/05/22</t>
  </si>
  <si>
    <t>Allotjament 5 intèrprets Professor Cunningham el 7 de maig en mitja pensió. DIXILAND. DCDCU 06/05/22</t>
  </si>
  <si>
    <t>Tècnic so Teatre Tarragona durant l’actuació d’Apocadixie. DIXILAND. DCDCU 06/05/22</t>
  </si>
  <si>
    <t>Reportatge fotogràfic. Dixieland. Festival de Jazz de Tarragona. DCDCU 06/05/22</t>
  </si>
  <si>
    <t>Transport grups Tarragona/Vinaròs anar i tornars. Carnaval. DCDCU 06/05/22</t>
  </si>
  <si>
    <t>Servei cap audiovisual (maig). Programació estable teatres primavera. DCDCU 06/05/22</t>
  </si>
  <si>
    <t>Servei avaria cisterna lavabos TACM. DCDCU 06/05/22</t>
  </si>
  <si>
    <t>Lloguer audiovisuals temporada primavera. DCDCU 06/05/22</t>
  </si>
  <si>
    <t>Servei tècnic de so al Teatre Tarragona. DCDCU 06/05/22</t>
  </si>
  <si>
    <t>Controlador d’accés a la presentació del llibre Cua de vaca, d’Olga Xirinacs. DCDCU 06/05/22</t>
  </si>
  <si>
    <t>Presentació premis CEPAC.  Biennal de Castells 2022. DCDCU 06/05/22</t>
  </si>
  <si>
    <t>Direcció i creació artística de l’acte de lliurament dels PLCT-22 . Activitats literàries. DCDCU 06/05/22</t>
  </si>
  <si>
    <t>Impressió de Roll Up i imatge peu faristol i cartellera externa PLCT. Activitats literàries. DCDCU 06/05/22</t>
  </si>
  <si>
    <t>Materials i escultures dels premis. Activitats literàries. DCDCU 06/05/22</t>
  </si>
  <si>
    <t>realització concert Teatre Metropol. DCDCU 3/5/21 i D. rectif. i 6/5/22</t>
  </si>
  <si>
    <t>Un roll up amb la imatge de la campanya Estiu Tarragona Cultura. DCDCU 11/05/22</t>
  </si>
  <si>
    <t>Lloguer de 25 taules. Exposició de bonsais al Pati Jaume I</t>
  </si>
  <si>
    <t>Vinils de tall. Mèdol-Centre d’Arts Contemporànies de Tarragona. DCDCU 11/05/22</t>
  </si>
  <si>
    <t>Vinils de tall per l’Espai L Mario Santamaria. DCDCU 11/05/22</t>
  </si>
  <si>
    <t>Producció de les obres “l’Estabilitat de les papallones” i “ Time capsulewind farm” per a l’esposició col·lectiva Phys</t>
  </si>
  <si>
    <t>Actuació Marga a Casa Canals. DCDCU 11/05/22</t>
  </si>
  <si>
    <t>Lloguer de taules i burres TACM. Programació estable teatres primavera</t>
  </si>
  <si>
    <t>BIBLIOTECA TORREFORTA - CULTURA PER LA REALITZACIÓ DELS PROJECTES CORRESPONENTS A ABRIL.</t>
  </si>
  <si>
    <t>Serveis tècnics al Teatre Magatzem. DCDCU 12/05/22</t>
  </si>
  <si>
    <t>Maquetació i producció del llibret de la Ruta Literària de l’Olga Xirinacs. DCDCU 12/05/22</t>
  </si>
  <si>
    <t>Modificació escenari. Temporada programació estable teatres primavera 2022. DCDCU 11/5/22</t>
  </si>
  <si>
    <t>Subministrament d’entrades tèrmiques. DCDCU 12/5/22</t>
  </si>
  <si>
    <t>Actuació de Joan Català amb espectacle PELAT dins programació Espais Inerts. DCDCU 12/5/22</t>
  </si>
  <si>
    <t>Comissariat artístic d’Espais Inerts, maig del 2022. DCDCU 12/5/22</t>
  </si>
  <si>
    <t>Trasllat materials expo. DCDCU 12/5/22</t>
  </si>
  <si>
    <t>Hands moviment equips. DCDCU 12/5/22</t>
  </si>
  <si>
    <t>Redacció i homologació de nou Pla d’Autoprotecció Cercavila de Foc. D 2022/7074</t>
  </si>
  <si>
    <t>Lona LGTB Inferno. Centre Arts Contemporànies. DCDCU 20/05/2022</t>
  </si>
  <si>
    <t>Anunci revista Artiga. Centre Arts Contemporànies. DCDCU 20/05/2022</t>
  </si>
  <si>
    <t>Representació de l'espectacle "Los santos inocentes". D 2022/7377</t>
  </si>
  <si>
    <t>Equips tècnics de projecció. D 2022/7369</t>
  </si>
  <si>
    <t>Cap de Sala, Porter i Acomodadors de l’acte de lliurament dels Premis Literaris Ciutat de Tarragona</t>
  </si>
  <si>
    <t>Producció i direcció tècnica projecció documental "Història potencial de F.Tosquelles...". DCDCU 20/5/22</t>
  </si>
  <si>
    <t>Equipament tècnic per a acte de lliurament dels Premis Literaris Ciutat de Tarragona 2021-2022. DCDCU 20/05/22</t>
  </si>
  <si>
    <t>Cap de Regidoria i Cap de Maquinària de l’acte de lliurament dels Premis Literaris Ciutat de Tarragona. DCDCU 20/05/22</t>
  </si>
  <si>
    <t>Gestió la nit dels museus. DCDCU 20/05/22</t>
  </si>
  <si>
    <t>Impressió catàlegs Espai L.   Programa 2022 Centre Arts Contemporànies. DCDCU 20/05/22</t>
  </si>
  <si>
    <t>Control d’accessos actes Casa Canals. Programa 2022 Centre Arts Contemporànies. DCDCU 20/05/22</t>
  </si>
  <si>
    <t>Col·locació cartellera Expos façana Casa Canals. DCDCU 20/5/22</t>
  </si>
  <si>
    <t>Distribució flyers i cartellera. DCDCU 20/5/22</t>
  </si>
  <si>
    <t>Càtering de cava i fruits secs als assistents a la gala de Lliurament dels PLCT. DCDCU 20/05/2022</t>
  </si>
  <si>
    <t>Transport (camió, conductor i personal càrrega i descàrrega trasllat llibres) espectacle Lliurament PLCT-22. DCDCU 20/05</t>
  </si>
  <si>
    <t>Servei regidoria Teatre Magatzem. Activitats programa 2022 Centre Arts Contemporànies. DCDCU 20/05/22</t>
  </si>
  <si>
    <t>Treballs de correcció lingüística de textos dels cicles culturals d’Estiu Tarragona Cultura 2022. DCDCU 25/05/22</t>
  </si>
  <si>
    <t>Programes, cartells i tríptics per la campanya d’Estiu Tarragona Cultura 2022. DCDCU 25/05/22</t>
  </si>
  <si>
    <t>Servei de repartiment de 4 campanyes diferents (Festival d’Estiu, En Dansa, En Família, Cultura Família)  DCDCU 25/05/22</t>
  </si>
  <si>
    <t>Vinils exterior, vinils portes del Teatre Tarragona, vinil plafó Rambla Nova i cartells vidres Metropol. DCDCU 25/05/22</t>
  </si>
  <si>
    <t>Lloguer mòdul taquilles.  Festival Estiu Tarragona Cultura. DCDCU 25/05/22</t>
  </si>
  <si>
    <t>IMPRESSIO RETOLACIO VINILS CAMP DE MART</t>
  </si>
  <si>
    <t>Servei coordinació tècnica. Festival Estiu Tarragona Cultura. DCDCU 25/05/22</t>
  </si>
  <si>
    <t>DISSENY SENYALISTICA ADEQUACIO CAMP DE MART</t>
  </si>
  <si>
    <t>Lloguer cadires TACM. Festival Estiu Tarragona Cultura. DCDCU 25/05/22</t>
  </si>
  <si>
    <t>Revisió i manteniment plataforma elevadora teatre. Temporada programació estable teatres primavera. DCDCU 25/05/22</t>
  </si>
  <si>
    <t>Actuació Surco.  Festival Estiu Tarragona Cultura. DCDCU 25/05/22</t>
  </si>
  <si>
    <t>Actuació Evohe.  Festival Estiu Tarragona Cultura. DCDCU 25/05/22</t>
  </si>
  <si>
    <t>Actuació Pulse. Cicle Dansa Tabacalera. DCDCU 25/05/22</t>
  </si>
  <si>
    <t>Presentació, interpretació i dinamització. Cicle Dansa Tabacalera. DCDCU 25/05/22</t>
  </si>
  <si>
    <t>Actuació Volts. Cicle Dansa Tabacalera. DCDCU 25/05/22</t>
  </si>
  <si>
    <t>Actuació Mari Lou. Cicle Dansa Tabacalera. DCDCU 25/05/22</t>
  </si>
  <si>
    <t>Actuació Imperfecta. Cicle Dansa Tabacalera. DCDCU 25/05/22</t>
  </si>
  <si>
    <t>FALDO NEGRE INFUGAT ESCENARI TACM</t>
  </si>
  <si>
    <t>REPARACIO CAMERINOS</t>
  </si>
  <si>
    <t>PRISMA RECTANGULAR PER SENYALS PUBLIC</t>
  </si>
  <si>
    <t>AD suport dinamització comunicació Dpt cultura i, en especial, de les propostes ofertes estiu 2022. DCDCU 25/5/22</t>
  </si>
  <si>
    <t xml:space="preserve"> actuació Cicle Dansa Tabacalera (Estiu Tarragona Cultura). DCDCU 25/5/22 i 31/5/22</t>
  </si>
  <si>
    <t>Lloguer audiovisuals Santos Inocentes. DCDCU 31/5/22</t>
  </si>
  <si>
    <t>Actuació familiar. Cicle Familiar (Estiu Tarragona Cultura). DCDCU 31/05/22</t>
  </si>
  <si>
    <t>Actuació màgia familiar. Cicle Familiar (Estiu Tarragona Cultura). DCDCU 31/05/22</t>
  </si>
  <si>
    <t>Taller Carpa Invisible i Taller Circ Ximple. DCDCU 31/5/22</t>
  </si>
  <si>
    <t xml:space="preserve"> Escape Room Sant Salvador. DCDCU 31/5/22</t>
  </si>
  <si>
    <t>Taller Casa de la Festa. DCDCU 31/5/22</t>
  </si>
  <si>
    <t>Taller mascares de paper. DCDCU 31/5/22</t>
  </si>
  <si>
    <t xml:space="preserve"> Espectacle LA PROLE BAND. Festivitat Sant Joan. DCDCU 31/5/22</t>
  </si>
  <si>
    <t>Taller art i festa. DCDCU 31/5/22</t>
  </si>
  <si>
    <t>Tallers i espectacles. DCDCU 31/5/22</t>
  </si>
  <si>
    <t>Contacontes. D 2022/8049</t>
  </si>
  <si>
    <t>Contacontes. DCDCU 31/5/22</t>
  </si>
  <si>
    <t xml:space="preserve"> Renovació armes Ball de Serrallonga. DCDCU 31/5/22</t>
  </si>
  <si>
    <t xml:space="preserve"> Vestuari Geganters Negritos i Moros. DCDCU 31/5/22</t>
  </si>
  <si>
    <t>Reparació cues turcs i cavallets. DCDCU 31/5/22</t>
  </si>
  <si>
    <t>Reparació Drac. DCDCU 31/5/22</t>
  </si>
  <si>
    <t>Vestuari i complements EST. DCDCU 31/5/22</t>
  </si>
  <si>
    <t>Muntatge i desmuntatge de photocalls per a la roda de premsa de santa Tecla 700. DA 31/5/22</t>
  </si>
  <si>
    <t>Creació imatge gràfica Santa Tecla 2022 i disseny de marxandatge. DA 31/5/22</t>
  </si>
  <si>
    <t>Desenvolupament i concepte campanya Sta Tecla 700 i aplicacions necessàries per campanya publicitària. DA 31/5/22</t>
  </si>
  <si>
    <t>Servei de video, documentació, enregistrament i música del documental Santa Tecla 700. DCDCU 31/05/22</t>
  </si>
  <si>
    <t>Producció entrevistes documental Santa Tecla 700, DCDCU 31/05/22</t>
  </si>
  <si>
    <t xml:space="preserve"> Escriptura guió documental '700 Tecles'. DA 31/5/22</t>
  </si>
  <si>
    <t>Conceptualització creativa Sta Tecla 2022 i la ciutat de Tarragona com a destí cultural... DA 31/5/22</t>
  </si>
  <si>
    <t>Concepte serveis de Meritxell Lecha de gestió de patrocinis i ROI de patrocinadors de Santa Tecla 700. DA 31/5/22</t>
  </si>
  <si>
    <t>Publicitat ràdio. D 8262</t>
  </si>
  <si>
    <t>Banner. D 8263</t>
  </si>
  <si>
    <t>Mòdul taquilles. DCDCU 3/6/22</t>
  </si>
  <si>
    <t>Banner. DCDCU 3/6/22</t>
  </si>
  <si>
    <t xml:space="preserve"> 2500 flyers, 1 vinil i 2hores de disseny. DCDCU 3/6/22</t>
  </si>
  <si>
    <t>Assistència cap d’audiovisuals al Teatre Tarragona el 4 de juny de 2022, Master Xof. DCDCU 3/6/22</t>
  </si>
  <si>
    <t>GARLANDA CAMP DE MART</t>
  </si>
  <si>
    <t>PINTURA ESCENARI I ALTRES CAMP DE MART</t>
  </si>
  <si>
    <t>Intervenció Antoni Nomen i dues rapsodes en Veus de poeta. DCDCU 7/6/22</t>
  </si>
  <si>
    <t>Mobiliari camerinos. DCDCU 7/6/22</t>
  </si>
  <si>
    <t>Direcció adjunta, i preparació assajos espectacle setembre. DA 7/6/22</t>
  </si>
  <si>
    <t>Creació il·lustracions i text del llibre ""Operació Tecla, una història de poder..."" DA 7/6/22</t>
  </si>
  <si>
    <t>Concepte d’edició especial Goigs Santa Tecla 700. DA 7/6/22</t>
  </si>
  <si>
    <t>Concepte disseny Auca de Santa Tecla 700. DA 7/6/22</t>
  </si>
  <si>
    <t>Direcció de continguts projecte Santa Tecla 700. DA 3/6/22</t>
  </si>
  <si>
    <t>Projecte fotogràfic Sta Tecla el Cor de la Festa. DA 8/6/22</t>
  </si>
  <si>
    <t>Taller de RAP espectacle Dames i Vells/Raperes Santa Tecla 700</t>
  </si>
  <si>
    <t>Serie 8 Capses Pedagògiques d'Aprenentatge Santa Tecla 700. DA 07/06/2022</t>
  </si>
  <si>
    <t>Textos programa i premsa i tasques de relator de reunions Santa Tecla 700. DA 08/06/22</t>
  </si>
  <si>
    <t>Lloguer del Teatre Magatzem per l’enregistrament d’un documental</t>
  </si>
  <si>
    <t>Servei hospitalitat reunions Concurs de Castells 2022. DCDCU 13/06/22</t>
  </si>
  <si>
    <t>Servei tècnic cicle castells i ciència. Concurs de Castells 2022. DCDCU 13/06/22</t>
  </si>
  <si>
    <t>80 llibres ""Mireu allà dalt, fer castells ens meravella"" per biblioteques i escoles. Concurs de Castells 2022. DCDCU13/0</t>
  </si>
  <si>
    <t>Sistema per recollida base de dades de la Coordinadora de Colles Castelleres de Catalunya. DCDCU 13/06/22</t>
  </si>
  <si>
    <t>Cartells, vinil rambla i distribució de 900 cartells CASTELL FOCS. DCDCU 13/06/22</t>
  </si>
  <si>
    <t>Actualització de peces creades (vídeo, bus, cartell, plafó xarxes), CASTELL FOCS. DCDCU 13/06/22</t>
  </si>
  <si>
    <t>Cap de sala, control accés i acomodadors. Cicle Dansa Tabacalera. DCDCU 13/06/22</t>
  </si>
  <si>
    <t>Concepte de lloguers so i llum.  Cicle Dansa Tabacalera. DCDCU 13/06/22</t>
  </si>
  <si>
    <t>Iuminació led bateria.  Cicle Dansa Tabacalera. DCDCU 13/06/22</t>
  </si>
  <si>
    <t>Concepte d’avaluació de riscs.  Cicle Dansa Tabacalera. DCDCU 13/06/22</t>
  </si>
  <si>
    <t>Neteja i reciclatge cristalls trencats finestres.  Cicle Dansa Tabacalera. DCDCU 13/06/22</t>
  </si>
  <si>
    <t>Lloguer de cadires i generadors.  Cicle Dansa Tabacalera. DCDCU 13/06/22</t>
  </si>
  <si>
    <t>Atenció a l’usuari i venda d’entrades, tant telemàtiques com presencials. DCDCU 13/06/2022</t>
  </si>
  <si>
    <t>Regidories 6 actes.Festival Estiu Tarragona Cultura. DCDCU 13/06/22</t>
  </si>
  <si>
    <t>Lloguers so, llum i microfonia. Festival Estiu Tarragona Cultura. DCDCU 13/06/22</t>
  </si>
  <si>
    <t>Lloguer taules, cadires, para-sols i generadors. Festival Estiu Tarragona Cultura. DCDCU 13/06/22</t>
  </si>
  <si>
    <t>Publicitat ""Fet a Tarragona"".  Festival Estiu Tarragona Cultura. DCDCU 13/06/22</t>
  </si>
  <si>
    <t>Fungibles escenari.  Festival Estiu Tarragona Cultura. DCDCU 13/06/22</t>
  </si>
  <si>
    <t>Disseny i emmaquetació dossier estiu.  Festival Estiu Tarragona Cultura. DCDCU 13/06/22</t>
  </si>
  <si>
    <t>Falques publicitàries Catalunya Radio. Festival Estiu Tarragona Cultura. DCDCU 13/06/22</t>
  </si>
  <si>
    <t>Taxes derivades expedient autorització de dipòsits d’explosius de pirotècnia i cartutxeria Concurs Focs. DCDSC 13/6/22</t>
  </si>
  <si>
    <t>Espectacle STAR WAYS BAND. DCDCU 13/6/22</t>
  </si>
  <si>
    <t>Equip de so i rider concert inaugural Festival Transversal. DCDCU 13/6/22</t>
  </si>
  <si>
    <t>Servei tècnic als teatres de Tarragona. DCDCU 13/6/22</t>
  </si>
  <si>
    <t>Càrrega de llibres i peó de tramoia. DCDCU 13/6/22</t>
  </si>
  <si>
    <t>Personal de sala per a Veus de Poeta i la inauguració Transversal. DCDCU 13/6/22</t>
  </si>
  <si>
    <t xml:space="preserve"> DJ inauguració Ivan Forcadell. DCDCU 15/6/22</t>
  </si>
  <si>
    <t>Actuació Flamenco Queer. DCDCU 15/6/22</t>
  </si>
  <si>
    <t>Distribució flyers i cartelleria. DCDCU 15/6/22</t>
  </si>
  <si>
    <t xml:space="preserve"> Suport comunicació juny. DCDCU 15/6/22</t>
  </si>
  <si>
    <t>Targetons, postals, cartells A3. DCDCU 15/6/22</t>
  </si>
  <si>
    <t>Control d’accessos actes Casa Canals. DCDCU 15/6/22</t>
  </si>
  <si>
    <t>Sonoritzacions actes Mèdol estiu 2022. DCDCU 15/6/22</t>
  </si>
  <si>
    <t>Transports obres Ivan Forcadell. DCDCU 15/6/22</t>
  </si>
  <si>
    <t>Correcció textos Espai L 3 i 4. DCDCCU 15/6/22</t>
  </si>
  <si>
    <t>Emmarcat quadres Ivan Forcadell. DCDCU 15/6/22</t>
  </si>
  <si>
    <t>Cartell Pere Mata. DCDCU 15/6/22</t>
  </si>
  <si>
    <t>Lona i plafons Rambla. Ivan Forcadell. DCDCU 15/6/22</t>
  </si>
  <si>
    <t>Disseny 3a exposició cicle ""Espais Crítics"". DCDCU 15/6/22</t>
  </si>
  <si>
    <t>Disseny 4a exposició cicle ""Espais Crítics"". DCDCU 15/6/22</t>
  </si>
  <si>
    <t>Disseny materials de difusió de les activitats cos i moviment. DCDCU 15/6/22</t>
  </si>
  <si>
    <t>Serveis tècnics. DCDCU 15/6/22</t>
  </si>
  <si>
    <t>Honorarios DJ en la 1a convención de arte LGTBInferno en MÈDOL-Centre d'Arts Contemporànies. DCDCU 15/6/22</t>
  </si>
  <si>
    <t>Gestió dels perfils Twitter i Instagram del cicle Estiu Tarragona Cultura (del 20.06 al 30.09). DCDCU 15/6/22</t>
  </si>
  <si>
    <t>Actuació Ball de Diables de Tarragona en la cercavila de foc. Sant Joan. DCDCU 16/06/22</t>
  </si>
  <si>
    <t>Actuació del Drac de sant Roc en la Cercavila Correfoc. Sant Joan. DCDCU 16/06/22</t>
  </si>
  <si>
    <t>Actuació Griu. Sant Joan. DCDCU 16/06/22</t>
  </si>
  <si>
    <t>Actuació dels Gegants Vells. Sant Joan i Corpus. DCDCU 16/06/2022</t>
  </si>
  <si>
    <t>Patge, mosso i cavall Magí de les timbales. Sant Joan i Corpus. DCDCU 16/06/2022</t>
  </si>
  <si>
    <t>Actuació grallers Els Quatre Garrofers acompanyament gegants. Sant Joan i Corpus. DCDCU 16/06/2022</t>
  </si>
  <si>
    <t>Actuació Cercavila de foc i pebeter. DCDCU 16/6/22</t>
  </si>
  <si>
    <t>Actuació Víbria de Tarragona. DCDCU 16/6/22</t>
  </si>
  <si>
    <t>Contractació actuació Corpus. DCDCU16/6/22</t>
  </si>
  <si>
    <t>Actuació grallers Bordons acompanyament gegants. DCDCU 16/6/22</t>
  </si>
  <si>
    <t>Actuació grallers Pelacanyes. DCDCU 16/6/22</t>
  </si>
  <si>
    <t>Publicitat al diari Més Tarragona. Festival Estiu Tarragona Cultura. DCDCU 17/06/22</t>
  </si>
  <si>
    <t>Publicació d'un bàner promocional de la campanya d'estiu Tarragona Cultura a la web. DCDCU 17/06/22</t>
  </si>
  <si>
    <t>Actuació Bou de Tarragona Cercavila de foc. Sant Joan i Corpus. DCDCU 17/06/2022</t>
  </si>
  <si>
    <t>Honoraris artista Nebula Millarca. Mèdol-Centre d’Arts Contemporànies de Tarragona. DCDCU 17/06/22</t>
  </si>
  <si>
    <t>Projecció de l’obra videogràfica a l’Institut Pere Mata. DCDCU 17/06/22</t>
  </si>
  <si>
    <t>LAVABOS, PORTES I TANCAMENT CAMP DE MART</t>
  </si>
  <si>
    <t>Assegurança obra de l’exposició Ivan Forcadell. DCDCU 17/6/22</t>
  </si>
  <si>
    <t>AD concepte de producció i honoraris artista. DCDCU 17/6/22</t>
  </si>
  <si>
    <t>Comissariat exposició “La Coentor” d’Ivan Forcadell. DCDCU 17/06/22</t>
  </si>
  <si>
    <t>Disseny, impressió i col·locació d’un plafó a la Rambla Ballada de Sardanes. DCDCU 21/06/22</t>
  </si>
  <si>
    <t>Servei de producció revetlla.  Sant Joan i Corpus. DCDCU 22/06/22</t>
  </si>
  <si>
    <t>Servei d’ambulància SVB (Revetlla).  Sant Joan i Corpus. DCDCU 22/06/22</t>
  </si>
  <si>
    <t>Subministrament de sorra per a la foguera. Sant Joan i Corpus. DCDCU 22/06/22</t>
  </si>
  <si>
    <t>Servei d’empostissat. Sant Joan i Corpus. DCDCU 22/06/22</t>
  </si>
  <si>
    <t>Servei d’assistència tècnica sorra foguerarevetlla. Sant Joan i Corpus. DCDCU 22/06/22</t>
  </si>
  <si>
    <t>Servei de transport de llenya per a la foguera Sant Joan i Corpus. DCDCU 22/06/22</t>
  </si>
  <si>
    <t>Servei de regidoria d’espai (1persona) per al concert de la nit de Sant Joan i Corpus. DCDCU 22/06/22</t>
  </si>
  <si>
    <t>Servei de transport extraordinari pirotècnica per la cercavila de foc. Sant Joan i Corpus. DCDCU 22/06/22</t>
  </si>
  <si>
    <t>Pirotècnia Infantil per la Cercavila de Foc Petita. Sant Joan i Corpus. DCDCU 16/06/22</t>
  </si>
  <si>
    <t>Diferencia preu disseny, programa i vinil. Sant Joan i Corpus. DCDCU 16/06/22</t>
  </si>
  <si>
    <t>Servei de seguretat privada. Sant Joan i Corpus. DCDCU 22/06/22</t>
  </si>
  <si>
    <t>Servei de Grup Electrogen 60 Kvas. Sant Joan i Corpus. DCDCU 22/06/22</t>
  </si>
  <si>
    <t>Servei de sis cabines sanitàries. Sant Joan i Corpus. DCDCU 22/06/22</t>
  </si>
  <si>
    <t>AD servei de sis regidories cicle Dansa mesos juliol i agost. DCDCU 22/6/22</t>
  </si>
  <si>
    <t>AD servei de sis regidories Cicle Cultura en Família mesos juliol i agost. DCDCU 22/6/22</t>
  </si>
  <si>
    <t>SERVEIS DE L'ESPECTACLE FOCUS, SA</t>
  </si>
  <si>
    <t>GESTIOMATICA SOLUCIONS INFORMATIQUES</t>
  </si>
  <si>
    <t>RIAMBAU FERRE, LLUIS</t>
  </si>
  <si>
    <t>TALLERES DENIS, SA</t>
  </si>
  <si>
    <t>VOLPINI TONDO, MARC</t>
  </si>
  <si>
    <t>INDUSTRIES GRAFIQUES GABRIEL GIBERT, SA</t>
  </si>
  <si>
    <t>BOU DIGITAL COLOR, SL</t>
  </si>
  <si>
    <t>SEVENTS TGN SL</t>
  </si>
  <si>
    <t>BOU GARCIA, JOSEP M</t>
  </si>
  <si>
    <t>PASTISSERIA SANABRAS, SCP</t>
  </si>
  <si>
    <t>RE&amp;MA 12, SL</t>
  </si>
  <si>
    <t>RENEDO JOHNSEY, S.L.</t>
  </si>
  <si>
    <t>MAGENTA ESTUDI CREATIU (NOEMI ROSSELL)</t>
  </si>
  <si>
    <t>SERVICIOS AUXILIARES ARENA, S.L.</t>
  </si>
  <si>
    <t>ENERGY ON STAGE, S.L.U.</t>
  </si>
  <si>
    <t>PRACTIC AUDIOVISUALS, SCCL</t>
  </si>
  <si>
    <t>BCN SERVILUX, SA</t>
  </si>
  <si>
    <t>GRUP MAGIC</t>
  </si>
  <si>
    <t>IMESDE, SL</t>
  </si>
  <si>
    <t>SNIK ESTUDIO SLU</t>
  </si>
  <si>
    <t>BATALL PRODUCCIONS, S.L.</t>
  </si>
  <si>
    <t>CRUZ ROJA ESPAÑOLA</t>
  </si>
  <si>
    <t>HIGUERAS CARVAJAL BEATRIZ</t>
  </si>
  <si>
    <t>JOLIS VILLEGAS, EVA</t>
  </si>
  <si>
    <t>COLMENAR JURADO, ENRIQUE</t>
  </si>
  <si>
    <t>PLEXO, SL</t>
  </si>
  <si>
    <t>SOLUCIONS SO I IL·LUMINACIO SCP</t>
  </si>
  <si>
    <t>ILUMINACION ALBADALEJO, SL</t>
  </si>
  <si>
    <t>SECRETARIA DE ESTADO DE TELEC. E INFRAESTRUCTURAS DIGITALES - MIN. ASUNTOS ECON.</t>
  </si>
  <si>
    <t>MARIN HERAS, LAIA</t>
  </si>
  <si>
    <t>RIONE TORTAJADA, JOAN</t>
  </si>
  <si>
    <t>BARBARA VERRI</t>
  </si>
  <si>
    <t>IVAN KOVACEVIC</t>
  </si>
  <si>
    <t>ORIOL B. MARGALEF SABATE</t>
  </si>
  <si>
    <t>RION VIRGILI, NURIA</t>
  </si>
  <si>
    <t>RODON CASALE, IRIA</t>
  </si>
  <si>
    <t>SEDON SOLE, EDUARD</t>
  </si>
  <si>
    <t>MACAYA RUIZ, ALBERT</t>
  </si>
  <si>
    <t>CATAFAL PEDRAGOSA, MARC</t>
  </si>
  <si>
    <t>LUCENA VARGAS, ARIADNA</t>
  </si>
  <si>
    <t>MUSICS DE CATALUNYA SCCL</t>
  </si>
  <si>
    <t>ASSOCIACIO CULTURAL OKAY PRODUCTIONS</t>
  </si>
  <si>
    <t>CLAVER FERRER JOAN</t>
  </si>
  <si>
    <t>ASOCIACION MUSICAL FARISTIOL</t>
  </si>
  <si>
    <t>ACTURA 12, SL</t>
  </si>
  <si>
    <t>ASSOCIACIO AMICS CENTRE ART CONTEMPORANI I SOSTENIBILITAT DEL FORN DE LA CALÇ - CACIS</t>
  </si>
  <si>
    <t>ASSOCIACIO MANANGELMENT MUSICAL</t>
  </si>
  <si>
    <t>LA BONITA SCCL</t>
  </si>
  <si>
    <t>PLATAFORMA CULTURAL LA DIÜRNA, SL</t>
  </si>
  <si>
    <t>GESTART MUSICAPARATODOS, SL</t>
  </si>
  <si>
    <t>SILVIA PETIT PIÑOL</t>
  </si>
  <si>
    <t>VIDAL MUNTANE, RAMON</t>
  </si>
  <si>
    <t>ALTA DIAMOND PROJECTS SL</t>
  </si>
  <si>
    <t>COLILLA HURTADO, MARC</t>
  </si>
  <si>
    <t>AUTOCARS NIKA, SL</t>
  </si>
  <si>
    <t>AR SERVEIS TECNICS A LES ARTS ESCENIQUES, SL</t>
  </si>
  <si>
    <t>PEREZ GOT, MARINA</t>
  </si>
  <si>
    <t>AMICI MIEI PRODUCCIONS S.L.</t>
  </si>
  <si>
    <t>TALLERS DE JOIERIA BLAZQUEZ, SL</t>
  </si>
  <si>
    <t>ADRIAN CUNNINGHAM</t>
  </si>
  <si>
    <t>DOPIGRAF, CB</t>
  </si>
  <si>
    <t>ORGANITZACIONS ARTISTIQUES FALGUERA, SL</t>
  </si>
  <si>
    <t>RUIZ TORRES, AURELI</t>
  </si>
  <si>
    <t>EULEN SERVICIOS SOCIOSANITARIOS, SA</t>
  </si>
  <si>
    <t>PRODUCCIONES SEGURANA, SL</t>
  </si>
  <si>
    <t>KOOBINEVENT, SL</t>
  </si>
  <si>
    <t>CATALA CARRASCO, JOAN</t>
  </si>
  <si>
    <t>OLIVERES I TORTOSA, MARTA</t>
  </si>
  <si>
    <t>EDISCAT - CONSULTING TECNIC DITECSA, SL</t>
  </si>
  <si>
    <t>ASSOCIACIO CULTURAL D'ARTS VISUALS ARTIGA</t>
  </si>
  <si>
    <t>AZUL PRODUCCIONES ESCENICAS</t>
  </si>
  <si>
    <t>CREATIVE RENT, SLU</t>
  </si>
  <si>
    <t>TORRENT ARAGONES, XAVIER</t>
  </si>
  <si>
    <t>AURIGA SERVEIS CULTURALS, SL</t>
  </si>
  <si>
    <t>FORMES GRAFIQUES VALLS, S.A</t>
  </si>
  <si>
    <t>COOPERATIVA OBRERA TARRACONENSE, SCCL</t>
  </si>
  <si>
    <t>ALGECO CONSTRUCCIONES MODULARES, SLU</t>
  </si>
  <si>
    <t>CORREDOR SEGOVIA, ANA</t>
  </si>
  <si>
    <t>CORDOBA CORNUDELLA, HELENA</t>
  </si>
  <si>
    <t>SANS HERNANDEZ, JORDINA</t>
  </si>
  <si>
    <t>MARIE-LOU RENOM</t>
  </si>
  <si>
    <t>MENDEZ SANCHEZ, RAQUEL - LA IM.PERFECTA CIA DANSA</t>
  </si>
  <si>
    <t>PENA BAGES, VIOLETA</t>
  </si>
  <si>
    <t>TEATRERYA TEXTILES ESCENOGRAFICOS, SL</t>
  </si>
  <si>
    <t>SERVEIS ARENSIS, SL</t>
  </si>
  <si>
    <t>GARCIA CAMENFORTE, GERARD</t>
  </si>
  <si>
    <t>EL FAR COOPERATIU SCCL</t>
  </si>
  <si>
    <t>ARTISTAMENTE, S.L.</t>
  </si>
  <si>
    <t>MOU T, SERVEIS I LLEURE, S.L.</t>
  </si>
  <si>
    <t>CIA PASSABARRET, SL</t>
  </si>
  <si>
    <t>ASSOCIACIO JUVENIL CULTURAL ARIADNA</t>
  </si>
  <si>
    <t>TECLETES, ASSOCIACIO DE MARES DE TARRAGONA</t>
  </si>
  <si>
    <t>ARTIGAL CRUSELLS, BERTA</t>
  </si>
  <si>
    <t>OCHOA SANZ, FRANCISCO JAVIER</t>
  </si>
  <si>
    <t>NAMIBIA CORONADO ALCANTARA</t>
  </si>
  <si>
    <t>GONZALEZ CARRASCOSA, CARME</t>
  </si>
  <si>
    <t>PUJOL FARRES, IMMA</t>
  </si>
  <si>
    <t>ARCABUCERIA EL ROJO, S.L.</t>
  </si>
  <si>
    <t>FABREGAS NAVARRETE, ARIADNA (CASA GUASCH)</t>
  </si>
  <si>
    <t>CANTOS FRANQUEZA, ANGELS</t>
  </si>
  <si>
    <t>CASAS RUE, JOSEP MARIA</t>
  </si>
  <si>
    <t>SOLLA GARMENDIA, ITZIAR</t>
  </si>
  <si>
    <t>MARTIN GONZALEZ, SERGI - S.MORRIS PRODUCCIONS</t>
  </si>
  <si>
    <t>LAHOZ AVENDAÑO, RICARD - FET COMUNICACIO</t>
  </si>
  <si>
    <t>ROIG ALSINA, MARIA</t>
  </si>
  <si>
    <t>1TO1 CÒSMICA S.L.</t>
  </si>
  <si>
    <t>SERVICIOS 2010 JURIDICOS JGM, SL</t>
  </si>
  <si>
    <t>GODO STRATEGIES, SLU</t>
  </si>
  <si>
    <t>SOLE PASTOR, CLAUDIA</t>
  </si>
  <si>
    <t>ALGECO CONSTRUCCIONES, SLU</t>
  </si>
  <si>
    <t>SURTDECASA, SCCL</t>
  </si>
  <si>
    <t>MASTER DISEÑO ROTULACION WEB SL</t>
  </si>
  <si>
    <t>SALTOKI REUS, SL</t>
  </si>
  <si>
    <t>NAVARRO SENTIS, MARC</t>
  </si>
  <si>
    <t>ASSOCIACIO TARRAGONA LITERARIA</t>
  </si>
  <si>
    <t>IBAN BELTRAN PALLARES</t>
  </si>
  <si>
    <t>BLANCH I TORREBADELL, JOAN CARLES</t>
  </si>
  <si>
    <t>VIRGILI ROBERT, MONTSERRAT</t>
  </si>
  <si>
    <t>TORNE BACARIA, OCTAVI</t>
  </si>
  <si>
    <t>FA VALLVERDU, SALVADOR</t>
  </si>
  <si>
    <t>OLIETE CASANOVA, DAVID</t>
  </si>
  <si>
    <t>VERSEMBRANT, SCCL</t>
  </si>
  <si>
    <t>GAM LAB, SCCL</t>
  </si>
  <si>
    <t>GARCIA JARDI, ENRIC</t>
  </si>
  <si>
    <t>METAMARKET, SL</t>
  </si>
  <si>
    <t>RUIZ FONT, GERARD</t>
  </si>
  <si>
    <t>LEFITEC PROJECTES, SLP</t>
  </si>
  <si>
    <t>MANRIQUEZ GOROSTIAGA, ALEX HERNAN</t>
  </si>
  <si>
    <t>COBO GOMEZ, DAVID</t>
  </si>
  <si>
    <t>CORPORACIO CATALANA DE MITJANS AUDIOVISUALS, S.A.</t>
  </si>
  <si>
    <t>MINISTERIO DE POLITICA TERRITORIAL Y FUNCION PUBLICA</t>
  </si>
  <si>
    <t>TULES ARMELA, PAU</t>
  </si>
  <si>
    <t>VIDAL VALERA, PABLO</t>
  </si>
  <si>
    <t>GONZALEZ BELTRAN, LIDIA</t>
  </si>
  <si>
    <t>GARCIA BEL, JOSEP ANTONI</t>
  </si>
  <si>
    <t>LA CORRECCIONAL, SL</t>
  </si>
  <si>
    <t>VIRGILI AIBAR, EDUARD</t>
  </si>
  <si>
    <t>VIDIELLA SANCELESTINO, EDUARD</t>
  </si>
  <si>
    <t>DECIMO X ARTE, SL</t>
  </si>
  <si>
    <t>QUALITY MERA, SLU</t>
  </si>
  <si>
    <t>ASSOCIACIO BALL DE DIABLES DE TARRAGONA</t>
  </si>
  <si>
    <t>DRAC DE SANT ROC DE TARRAGONA</t>
  </si>
  <si>
    <t>A.V. DE LA VALL DE L'ARRABASSADA I MUSICS</t>
  </si>
  <si>
    <t>ASSOCIACIO CULTURAL SANT ROC DE TARRAGONA</t>
  </si>
  <si>
    <t>MONCUNILL GRAS, JOAQUIN</t>
  </si>
  <si>
    <t>GRALLERS QUATRE GARROFERS</t>
  </si>
  <si>
    <t>COLLA DIABLES VORAMAR VIBRIA DE TARRAGONA</t>
  </si>
  <si>
    <t>XIMENIS GIMENEZ, GUILLERMO</t>
  </si>
  <si>
    <t>GUTIERREZ REYES, JUAN</t>
  </si>
  <si>
    <t>ALGAR GONZALEZ, JUAN RAMON</t>
  </si>
  <si>
    <t>GUTIERREZ REYES, JOSE ANTONIO</t>
  </si>
  <si>
    <t>SENTIS TORRES, AARON</t>
  </si>
  <si>
    <t>GUTIERREZ REYES, LUIS</t>
  </si>
  <si>
    <t>GUTIERREZ REYES, MAGIN</t>
  </si>
  <si>
    <t>XIMENIS GIMENEZ, MIQUEL -GEGANTS DE LA PLAÇA DE SANT JOAN-</t>
  </si>
  <si>
    <t>ALGAR GONZALEZ, MANUEL</t>
  </si>
  <si>
    <t>XIMENIS GIMENEZ, SILVIA</t>
  </si>
  <si>
    <t>GRUP DE GRALLERS ELS BORDONS</t>
  </si>
  <si>
    <t>EL TECLER, GESTIO CULTURAL</t>
  </si>
  <si>
    <t>TAMEDIAXA, SA</t>
  </si>
  <si>
    <t>CASADO ARRUFAT, SERGI - CIRCDETARRAGONA.COM</t>
  </si>
  <si>
    <t>PORTADORS DEL BOU DE TARRAGONA</t>
  </si>
  <si>
    <t>BLAY LEON, MIQUEL</t>
  </si>
  <si>
    <t>SALLARES CASAS, MIREIA</t>
  </si>
  <si>
    <t>SERVEIS INDUSTRIALS TARRACO 2019, SL</t>
  </si>
  <si>
    <t>FABROKER, CORREDORIA ASSEGURANCES S.A.</t>
  </si>
  <si>
    <t>MARTINEZ FORCADELL, IVAN</t>
  </si>
  <si>
    <t>VIRGILIO LUCIANI, GABRIEL</t>
  </si>
  <si>
    <t>AMBULANCIES PONENT, SL</t>
  </si>
  <si>
    <t>PEDRASTORE, SL</t>
  </si>
  <si>
    <t>IMAGINAUTES SERVEIS CULTURALS, SL</t>
  </si>
  <si>
    <t>ANTIGUA CASA MANUEL ESTALELLA, SL</t>
  </si>
  <si>
    <t>SEGURIDAD LEON, S.L.</t>
  </si>
  <si>
    <t>MANAIN ELEVACIO, SL</t>
  </si>
  <si>
    <t>VALLAS &amp; TOILETS, SLU</t>
  </si>
  <si>
    <t>3 Mesos</t>
  </si>
  <si>
    <t>CULTURA</t>
  </si>
  <si>
    <t>2022.758.G629.1</t>
  </si>
  <si>
    <t>2022.781.G629.1</t>
  </si>
  <si>
    <t>2022.848.G629.1</t>
  </si>
  <si>
    <t xml:space="preserve">2022/899-G629.1 </t>
  </si>
  <si>
    <t xml:space="preserve">2022.923-G629_1 </t>
  </si>
  <si>
    <t>2022.929.G629_1</t>
  </si>
  <si>
    <t>2022.932.G629.1</t>
  </si>
  <si>
    <t>Servei d’actuació musical itinerant amb Cap Grossa dins les Festes Barri del Port, data 30 de juliol de 2022 àmbit comercial subcampanya Som FESTES DE BARRI, inserida en la Campanya Municipal Comercial SOM COMERÇ TGN.</t>
  </si>
  <si>
    <t>Servei de 3 actuacions Espectacle Itinerant Girafes vinculats a FITT Tgn’22, en dates 1, 2 i 3 de setembre de 2022 per àmbits comercials Tgn subcampanya Som ESPECTACLE, inserida en la Campanya Municipal Comercial SOM COMERÇ TGN.</t>
  </si>
  <si>
    <t>SERVEI de programació d’activitat de caràcter educatiu (estil taller o similar) en àmbit comercial relacionada amb el benestar animal durant les festes del Barri de zona Parc Francolí de Tarragona, en data 26 d’agost de 2022 subcampanya Som ESPECTACLE, inserida en la Campanya Municipal Comercial SOM COMERÇ TGN</t>
  </si>
  <si>
    <t>SERVEI de programació d’activitat de dinamització comercial per SANTA TECLA 2022 subcampanya Som FESTA, inserida en la Campanya Municipal Comercial SOM COMERÇ TGN</t>
  </si>
  <si>
    <t>SERVEI de catering per a músics derivat de concert de cloenda Santa Tecla, 25 de setembre de 2022, dinsprogramació d’activitat de dinamització comercial per SANTA TECLA 2022 subcampanya Som FESTA, inserida en la Campanya Municipal Comercial SOM COMERÇ TGN.</t>
  </si>
  <si>
    <t>Serveis de berenar nens Ball de Gitanes Petit dia 19 de setembre de 2022, dins de la subcampanya Som Festa Dinamització Santa Tecla, inserida en la Campanya Municipal Comercial SOM COMERÇ TGN</t>
  </si>
  <si>
    <t>SERVEI d’habituallament per a berenar nens Ball de Gitanes Petit i refrigeris acte de cloenda Tecla 700, els dies 19 i 25 de setembre de 2022, dins de la subcampanya Som Festa Dinamització Santa Tecla, inserida en la Campanya Municipal Comercial SOM COMERÇ TGN</t>
  </si>
  <si>
    <t>ADMINISTRACIO I GESTIO DE MUSICS I ARTISTES, SL</t>
  </si>
  <si>
    <t>TRONO VILLEGAS</t>
  </si>
  <si>
    <t>REVOLUCION PATA</t>
  </si>
  <si>
    <t>COMBINATS, SCCL</t>
  </si>
  <si>
    <t>LUIS COLET, S.A.</t>
  </si>
  <si>
    <t>THE BEST MILLENI SL</t>
  </si>
  <si>
    <t>ESQUERRE*TOMAS, GERARD</t>
  </si>
  <si>
    <t>3 DIES</t>
  </si>
  <si>
    <t>2 DIES</t>
  </si>
  <si>
    <t>PROMOCIÓ COMERCIAL</t>
  </si>
  <si>
    <t>2022/4-M103_1</t>
  </si>
  <si>
    <t>2022/6-M108</t>
  </si>
  <si>
    <t>2022/7-M108</t>
  </si>
  <si>
    <t>2022/7-M103_1</t>
  </si>
  <si>
    <t>2022/5-M108</t>
  </si>
  <si>
    <t>2022/5-M113</t>
  </si>
  <si>
    <t>2022/1-S137</t>
  </si>
  <si>
    <t>2022/10-M127</t>
  </si>
  <si>
    <t>Renovació de cartells de diferents àmbits a la costa del terme municipal de Tarragona</t>
  </si>
  <si>
    <t>Formació ambiental referent als protocols d'actuació en cas d'observació de rastres o exemplars de fauna marina a les platges del municipi</t>
  </si>
  <si>
    <t>Edició de quaderns educatius, en el marc de la campanya d'educacio ambiental sobre la tortuga babaua</t>
  </si>
  <si>
    <t>Treballa de pintura del búnquer de la Roca del Gaià a la platja de Tamarit, per eliminar-ne pintades i graffitis i, posterior manteniment de la pintura durant l'any 2022</t>
  </si>
  <si>
    <t>Formació ambiental en escoles i casals d'estiu del municipi, referent a la biologia de la tortuga careta i la seva presència i procés de nidificació a les platges de Tarragona.</t>
  </si>
  <si>
    <t>Retirada de nius d’abella de la mel i de vespa asiàtica al municipi de Tarragona</t>
  </si>
  <si>
    <t>Neteja d'abocadors de residus en l'àmbit de l'Anella Verda de Tarragona</t>
  </si>
  <si>
    <t>Modificació de documentació tècnica de l'estudi sobre la qualitat atmosfèrica del municipi de Tarragona</t>
  </si>
  <si>
    <t>MEDIUS KOLORO</t>
  </si>
  <si>
    <t>JOSÉ CRISTÓBAL LÓPEZ CAMPOS</t>
  </si>
  <si>
    <t>GRUP D'ESTUDI I PROTECCIÓ DELS ECOSISTEMES CATALANS (GEPEC)</t>
  </si>
  <si>
    <t>JOSEP Mª SOLÉ BOADA</t>
  </si>
  <si>
    <t>CEL ROGENT- EDUCACIÓ AMBIENTAL</t>
  </si>
  <si>
    <t>ARNIA SERVEIS TÈCNICS</t>
  </si>
  <si>
    <t>ASSOCIACIO AURORA - SALUT MENTAL, TERRITORI I PAISATGE</t>
  </si>
  <si>
    <t>MS CONSULTORS ENGINYERIA I SEGURETAT DES DE 2001</t>
  </si>
  <si>
    <t>170 dies</t>
  </si>
  <si>
    <t>202 dies</t>
  </si>
  <si>
    <t>131 dies</t>
  </si>
  <si>
    <t>MEDI AMBIENT</t>
  </si>
  <si>
    <t>2022/10-M103_1</t>
  </si>
  <si>
    <t>2022/8-M113</t>
  </si>
  <si>
    <t>2022/14-M103_1</t>
  </si>
  <si>
    <t>2022/10-M113</t>
  </si>
  <si>
    <t>Assessorament tècnic per a la valoració del sistema Vinyet-Tamarit (Tarragona) com a zona de prèstec sedimentari per la platja d'Altafulla</t>
  </si>
  <si>
    <t>Assessorament i seguiment avifaunístic al municipi de Tarragona durant l'any 2022</t>
  </si>
  <si>
    <t>Subministrament de corda de sisal per realitzar tancaments i delimitacions en el litoral del municipi</t>
  </si>
  <si>
    <t>Reportatge fotogràfic de l'alliberament de tortugues babaues a la platja del Miracle de Tarragona, el dia 5 de setembre de 2022</t>
  </si>
  <si>
    <t>FRANCESC XAVIER ROIG MUNAR</t>
  </si>
  <si>
    <t>INSTITUT CATALÀ D'ORNITOLOGIA (ICO)</t>
  </si>
  <si>
    <t>CARLES VIDAL LUCEA (FERRETERIA CASAS)</t>
  </si>
  <si>
    <t>FERRAN AGUILAR ANTÓN</t>
  </si>
  <si>
    <t>46 dies</t>
  </si>
  <si>
    <t>2022/089</t>
  </si>
  <si>
    <t>2022/084</t>
  </si>
  <si>
    <t>2022/047</t>
  </si>
  <si>
    <t>2022/088</t>
  </si>
  <si>
    <t>2022/140-G629-1</t>
  </si>
  <si>
    <t>2022/602-G629-1</t>
  </si>
  <si>
    <t>2022/191-G625-1</t>
  </si>
  <si>
    <t>2022/738-G629-1</t>
  </si>
  <si>
    <t>2022/326-G629-1</t>
  </si>
  <si>
    <t>2022/174-G625-1</t>
  </si>
  <si>
    <t>2022/797-G629-1</t>
  </si>
  <si>
    <t>2022/868-G629-1</t>
  </si>
  <si>
    <t>2022/856-G629-1Serveis</t>
  </si>
  <si>
    <t>Bitllets tren anada i tornada Madrid</t>
  </si>
  <si>
    <t>Gestió reserva anterior</t>
  </si>
  <si>
    <t>Bitllets tren anada i tornada Vigo       60210000-3</t>
  </si>
  <si>
    <t>Lloguer serveis artístics</t>
  </si>
  <si>
    <t>Contractació presentació confer.</t>
  </si>
  <si>
    <t>1 bitllets avió anada i tornada Santiago</t>
  </si>
  <si>
    <t>Servei de dinamització projecte</t>
  </si>
  <si>
    <t>Secretaria tècnica patrocini i public.</t>
  </si>
  <si>
    <t>Rollup</t>
  </si>
  <si>
    <t>Distribució cartes</t>
  </si>
  <si>
    <t>Lloguer taules, cadires i barbacoes</t>
  </si>
  <si>
    <t>Lloguer cabina sanitària</t>
  </si>
  <si>
    <t>Serveu de càtering</t>
  </si>
  <si>
    <t>Compra bandera</t>
  </si>
  <si>
    <t>LAURA CASAS INGLES</t>
  </si>
  <si>
    <t>MARIA SOL DALAIRAC</t>
  </si>
  <si>
    <t>ALQUICAT SAMAR, SL</t>
  </si>
  <si>
    <t>TOI TOI SANITARIOS MOVILES, SA</t>
  </si>
  <si>
    <t>ARIADNA FABREGAS NAVARRETE</t>
  </si>
  <si>
    <t>2022/309/G629.1</t>
  </si>
  <si>
    <t>2022/309/G629.2</t>
  </si>
  <si>
    <t>2022/362/G629.1</t>
  </si>
  <si>
    <t>2022/418/G629.1</t>
  </si>
  <si>
    <t>2022/419/G629.1</t>
  </si>
  <si>
    <t>2022/423/G629.1</t>
  </si>
  <si>
    <t>2022/517/G629.1</t>
  </si>
  <si>
    <t>2022/116/G629.1</t>
  </si>
  <si>
    <t>2022/236/G629.1</t>
  </si>
  <si>
    <t>2022/149/G629.1</t>
  </si>
  <si>
    <t>2022/162/G629.1</t>
  </si>
  <si>
    <t>2022/163/G629.1</t>
  </si>
  <si>
    <t>2022/327/G629.1</t>
  </si>
  <si>
    <t>2022/329/G629,1</t>
  </si>
  <si>
    <t>2022/365/G629.1</t>
  </si>
  <si>
    <t>2022/363/G629.1</t>
  </si>
  <si>
    <t>2022/364/G629.1</t>
  </si>
  <si>
    <t>2022/416/G629.1</t>
  </si>
  <si>
    <t>2022/417/G629.1</t>
  </si>
  <si>
    <t>2022/420/G629.1</t>
  </si>
  <si>
    <t>2022/516/G629.1</t>
  </si>
  <si>
    <t>2022/166/G625.1</t>
  </si>
  <si>
    <t>2022/518/G629.1</t>
  </si>
  <si>
    <t>2022/527/G629.1</t>
  </si>
  <si>
    <t>2022/421/G629.1</t>
  </si>
  <si>
    <t>2022/515/G629.1</t>
  </si>
  <si>
    <t>2022/536/G629.1</t>
  </si>
  <si>
    <t>2022/537/G629.1</t>
  </si>
  <si>
    <t>2022/538/G629.1</t>
  </si>
  <si>
    <t>2022/179/G625.1</t>
  </si>
  <si>
    <t>2022/582/G629.1</t>
  </si>
  <si>
    <t>2022/186/G625.1</t>
  </si>
  <si>
    <t>2022/564/G629.1</t>
  </si>
  <si>
    <t>2022/566/G629.1</t>
  </si>
  <si>
    <t>2022/567/G629.1</t>
  </si>
  <si>
    <t>Registre de la imatge i la marca del I Festival Feminista de Tarragona amb el nom: “TETA, Festival Feminista de Tarragona”</t>
  </si>
  <si>
    <t>Actuació de la Balkan Paradise Orquestra en el I Festival Feminista de Tarragona amb el nom de: “TETA, Festival Feminista de Tarragona”</t>
  </si>
  <si>
    <t>Dinamització de les activitats que les entitats feministes i socials faran al I Festival Feminista de Tarragona “TETA, Festival Feminista de Tarragona</t>
  </si>
  <si>
    <t>Impressió de diferents materials i cartellera del I Festival Feminista de Tarragona “TETA, Festival Feminista de Tarragona”</t>
  </si>
  <si>
    <t>Serveis tècnics professionals i lloguer de material, instal·lació i control de so als escenaris i riders necessaris per a les actuacions artístiques i musicals del I Festival Feminista de Tarragona “TETA, Festival Feminista de Tarragona”</t>
  </si>
  <si>
    <t>Servei d’instal.lació de sanitaris que inclou el lloguer, el servei d’assistència, el transport, la instal·lació i la retirada. Servei necessari per el desenvolupament del I Festival Feminista de Tarragona “TETA, Festival Feminista de Tarragona”</t>
  </si>
  <si>
    <t>Serveis especialitzats i professionals de gestió del Quiosquet</t>
  </si>
  <si>
    <t>Serveis especialitzats per tal de facilitar el suport tècnic i acompanyament en la implementació dels imperatius legals en l’àmbit de la igualtat de gènere al departament de RRHH de l’Ajuntament de Tarragona</t>
  </si>
  <si>
    <t>Prevenció, detecció, actuació i resolució de situacions d’assetjament sexual que es puguin donar a l’ajuntament i empreses municipals.</t>
  </si>
  <si>
    <t>Servei intèrpret llengua de signes en l’acte de repartiment de premis del concurs “Relats de Dones” i “Còmics per la Igualtat” 2022</t>
  </si>
  <si>
    <t xml:space="preserve">Revisió lingüística en suport informàtic dels textos rebuts per el concurs “Relats de Dones” i “Còmics per la Igualtat” 2022 </t>
  </si>
  <si>
    <t>Espectacle-monòleg feminista de Raquel Riba Rossy, autora de Lola Vendetta en el I Festival de Tarragona “TETA, Festival Feminista"</t>
  </si>
  <si>
    <t>“Abandónate mucho” espectacle musical teatral de Las XL en el I Festival Feminista de Tarragona “TETA, Festival Feminista de Tarragona”</t>
  </si>
  <si>
    <t>Actuació musical - concert Olga Pes – amb el treball “New Aphrodite”, pel I Festival Feminista de Tarragona “TETA, Festival Feminista de Tarragona”</t>
  </si>
  <si>
    <t>Actuació Judit Neddermann Vernat en el I Festival Feminista de Tarragona “TETA, Festival Feminista de Tarragona”</t>
  </si>
  <si>
    <t>Espectacle de màgia Inés La Maga “Magia Inés…plicable”, en el I Festival Feminista de Tarragona “TETA, Festival Feminista de Tarragona”</t>
  </si>
  <si>
    <t>Producció fotográfica i de video, durant l’esdeveniment, per subministrar eines de comunicació a les xarxes socials i als mitjans de comunicació.en el I Festival Feminista de Tarragona “TETA, Festival Feminista de Tarragona”</t>
  </si>
  <si>
    <t>Servei de vigilant de seguretat per poder dur a terme el I Festival Feminista de Tarragona “TETA, Festival Feminista de Tarragona”</t>
  </si>
  <si>
    <t>Actuació monòleg Agnés Busquets en el I Festival Feminista de Tarragona “TETA, Festival Feminista de Tarragona”</t>
  </si>
  <si>
    <t>Lloguer, transport, muntatge i desmuntage de les carpes en el I Festival Feminista de Tarragona “TETA, Festival Feminista de Tarragona”</t>
  </si>
  <si>
    <t>Lloguer i subministrament SISTEMA DE AURICULARES SILENSYSTEM per dur a terme el vermut electrònic “Silent”en el I Festival Feminista de Tarragona “TETA, Festival Feminista de Tarragona”</t>
  </si>
  <si>
    <t>Servei de seguretat i personal de sala per la gestió de l’Auditori Camp de Mart durant el I Festival Feminista de Tarragona “TETA, Festival Feminista de Tarragona”</t>
  </si>
  <si>
    <t>Servei tècnic de regidor de sala per la gestió de l’espai per poder dur a terme les actuacions musicals en l’auditori del Camp de Mart durant el I Festival Feminista de Tarragona “TETA, Festival Feminista de Tarragona”</t>
  </si>
  <si>
    <t xml:space="preserve">Participació en la primera taula rodona sobre gestió cultural i de gènere “ON SOM i QUÈ FEM” en el I Festival Feminista de Tarragona “TETA, Festival Feminista de Tarragona”
</t>
  </si>
  <si>
    <t xml:space="preserve">Participació en la primera taula rodona sobre gestió cultural i de gènere “ON SOM i QUÈ FEM” en el I Festival Feminista de Tarragona “TETA, Festival Feminista
de Tarragona”
</t>
  </si>
  <si>
    <t xml:space="preserve">Serveis de moderadora en la primera taula rodona sobre gestió cultural i de gènere “ON SOM i QUÈ FEM” en el I Festival Feminista de Tarragona “TETA, Festival Feminista de Tarragona”
</t>
  </si>
  <si>
    <t>Subministrament de material adhesiu de sensibilització referent el I Festival Feminista de Tarragona “TETA, Festival Feminista de Tarragona”</t>
  </si>
  <si>
    <t xml:space="preserve">2 auxiliar de vigilancia adicionals per reforçar els dispositius ja contractats dins l’Auditori Camp de Mart durant el I Festival Feminista de Tarragona “TETA, Festival Feminista de Tarragona”
</t>
  </si>
  <si>
    <t>Subministrament de material de xapes per les diverses activitats de la conselleria de Capacitats Diverses, com festes locals i als diferents espais educatius on es desenvolpupen els diferents projectes</t>
  </si>
  <si>
    <t>Servei de Picnic del 21 al 23 FxT</t>
  </si>
  <si>
    <t xml:space="preserve">Serveis ajuda a domicili FxT </t>
  </si>
  <si>
    <t>Interpretació llengua de signes FxT</t>
  </si>
  <si>
    <t>CANELA Patentes Y Marcas S.L.</t>
  </si>
  <si>
    <t>BYMEDIO SUBMARINO INTERNACIONAL SL</t>
  </si>
  <si>
    <t xml:space="preserve">ASSOCIACIÓ CATORZE EIXOS </t>
  </si>
  <si>
    <t>TORREGRÀFIC DESIGN, SL</t>
  </si>
  <si>
    <t>ALGECO Construcciones Modulares, S.L.U.</t>
  </si>
  <si>
    <t>GENERA INNOVACIÓ, SCCL</t>
  </si>
  <si>
    <t>NÉMESI ADVOCADES I ASSESSORES SLP</t>
  </si>
  <si>
    <t>FEDERACIÓ DE PERSONES SORDES DE CATALUNYA - FESOCA</t>
  </si>
  <si>
    <t>RAMÓN VIDAL MUNTANÉ</t>
  </si>
  <si>
    <t>RAQUEL RIBA ROSSY</t>
  </si>
  <si>
    <t>JIRIBILLA PRODUCCIONES SCA</t>
  </si>
  <si>
    <t>OLGA PES BUENESTADO</t>
  </si>
  <si>
    <t>CATALINA ROSSELLÓ ALCINA</t>
  </si>
  <si>
    <t>INÉS MOLINA FUENTES (Inés La Maga)</t>
  </si>
  <si>
    <t>BIRTHBRAND S.L.</t>
  </si>
  <si>
    <t>SEGURIDAD LEÓN 2018, SL</t>
  </si>
  <si>
    <t>XÈNIA MASÓ ACTORS (XÈNIA MASÓ LLEIXÀ)</t>
  </si>
  <si>
    <t>ENVELATS ELIAS, SL</t>
  </si>
  <si>
    <t>CREATIVE RENT, S.L.U</t>
  </si>
  <si>
    <t>AR SERVEIS TÈCNICS DE LES ARTS ESCÈNIQUES SL</t>
  </si>
  <si>
    <t>PATRICIA SOLEY BELTRAN</t>
  </si>
  <si>
    <t>CAROLINA SIMAL SÁNCHEZ (Pink Boots Society)</t>
  </si>
  <si>
    <t>CLARA PALAU CANALS - LMA</t>
  </si>
  <si>
    <t>ELENA MAESTRE GONZÁLEZ</t>
  </si>
  <si>
    <t>LAURA RECASENS SALVADÓ (Heroïnes Anònimes)</t>
  </si>
  <si>
    <t>GRÀFIQUES PORSA SL</t>
  </si>
  <si>
    <t>SERVICIOS AUXILIARES ARENA, SL</t>
  </si>
  <si>
    <t>ASYOU, SL</t>
  </si>
  <si>
    <t>PORT CATERING XEF, SL</t>
  </si>
  <si>
    <t>STS GESTIÓ DE SERVEIS SOCIOSANITARIS SL</t>
  </si>
  <si>
    <t>FESOCA FEDERACIÓ DE PERSONES SORDES DE CATALUNYA</t>
  </si>
  <si>
    <t>2 setmana</t>
  </si>
  <si>
    <t>4 dies</t>
  </si>
  <si>
    <t>POLITIQUES D'IGUALTAT</t>
  </si>
  <si>
    <t>2022/563/G629.1</t>
  </si>
  <si>
    <t>2022/185/G625.1</t>
  </si>
  <si>
    <t>2022/568/G629.1</t>
  </si>
  <si>
    <t>2022/645/G629.1</t>
  </si>
  <si>
    <t>2022/679/G629,1</t>
  </si>
  <si>
    <t>2022/680/G629.1</t>
  </si>
  <si>
    <t>2022/700/G629.1</t>
  </si>
  <si>
    <t>2022/223/G625.1</t>
  </si>
  <si>
    <t>2022/723/G629.1</t>
  </si>
  <si>
    <t>2022/241/G625_1</t>
  </si>
  <si>
    <t>2022/759/G629_1</t>
  </si>
  <si>
    <t>2022/760/G629_1</t>
  </si>
  <si>
    <t>2022/724/G629_1</t>
  </si>
  <si>
    <t>2022/754/G629_1</t>
  </si>
  <si>
    <t>2022/246/G625_1</t>
  </si>
  <si>
    <t>2022/793/G629_1</t>
  </si>
  <si>
    <t>2022/794/G629_1</t>
  </si>
  <si>
    <t>2022/800/G629_1</t>
  </si>
  <si>
    <t>2022/801/G629_1</t>
  </si>
  <si>
    <t>2022/802/G629_1</t>
  </si>
  <si>
    <t>2022/821/G629_1</t>
  </si>
  <si>
    <t>2022/264/G625_1</t>
  </si>
  <si>
    <t>2022/828/G629_1</t>
  </si>
  <si>
    <t>2022/829/G629_1</t>
  </si>
  <si>
    <t>2022/830/G629_1</t>
  </si>
  <si>
    <t>2022/901/G629_1</t>
  </si>
  <si>
    <t>Dinamització amb la Geganta Frida</t>
  </si>
  <si>
    <t xml:space="preserve">Campanya sensibilització escolar "Frida va a l'escola" - Subministrament Corones flors Geganta Frida  </t>
  </si>
  <si>
    <t>Txaranga musical FxT_</t>
  </si>
  <si>
    <t>Auxiliar de seguretat adicional dins l'Auditori Camp de Mart - I Festival Feministra de Tarragona_</t>
  </si>
  <si>
    <t>Contracte Plurianual del servei de manteniment xarxa social instagram - I Festival Feminista de Tarragona 2022</t>
  </si>
  <si>
    <t>Contracte servei de canguratge en les programacions municipals_</t>
  </si>
  <si>
    <t>Contracte diagnosi elaboració d'un projecte de canguratge per dones i famílies_</t>
  </si>
  <si>
    <t>Contracte plurianual Servei atenció homes 01/09/22 a 31/08/2023 (40% 2022 i 60% 2023)</t>
  </si>
  <si>
    <t>Feminismes_Eix 3 Programes propis_9 Adquisició material_Preservatius femenins</t>
  </si>
  <si>
    <t>Feminismes_Eix 3 Programes Propis_5 Punt lila_Manteniment furgoneta</t>
  </si>
  <si>
    <t>Feminismes_Eix 3 Programes Propis_5 Punt lila_protectors de gots</t>
  </si>
  <si>
    <t>FEMINISMES_Eix 3 Tren de la coeducació_Contracte pluranual agost 2022 juliol 2023</t>
  </si>
  <si>
    <t>Feminismes_Eix 2 Servei atenció integral-Contracte prurianual Servei atenció integral (sep a desembre 2022)_</t>
  </si>
  <si>
    <t xml:space="preserve">FEMINISMES_Eix 3 Punt lila i Arc Iris_Contracte plurianual Gestió punt lila i Arc Iris (FINS 26/08/23)_ </t>
  </si>
  <si>
    <t xml:space="preserve">CAPACITATS_Eix Cultura, esport i Lleuer_Programa d'inclusió a la cultura popular a través de la Geganta Frida_Campanya sensibilització escolar geganta Frida_ </t>
  </si>
  <si>
    <t>CAPACITATS_Eix Cultura, esport i Lleuer_Programa d'inclusió a la cultura popular a través de la Geganta Frida_Roll up geganta Frida_</t>
  </si>
  <si>
    <t>CAPACITATS_EIX Cultur, Esport i Lleure_Festa x Tothom_Gegant Martí_</t>
  </si>
  <si>
    <t>CAPACITATS_EIX Cultur, Esport i Lleure_Festa x Tothom_Lloguer, transport, muntatge i desmuntatge de carpes_</t>
  </si>
  <si>
    <t>Feminismes_Eix 3 Programes Propis_5 Punt lila_Disseny logotip i flyers protectors de gots_</t>
  </si>
  <si>
    <t>SIAD_Eix Empoderament_Temps x cures_ Disseny logotip conselleria i programa Temps de cures_</t>
  </si>
  <si>
    <t>FEMINISMES_i_LGTBI: EIX 1 PLANS I MESURES D’IGUALTAT EN EL TREBALL (FITXA 37 DEL CONTRACTE PROGRAMA_Pla de Feminismes_Creació taula d'entitats feministes i LGTBi_</t>
  </si>
  <si>
    <t>SIAD_Eix sensibilitazació_Terrasseta feminista Santa Tecla_Organització taula rodona_</t>
  </si>
  <si>
    <t>Feminismes_Eix 3 PROGRAMES PROPIS_Punt Lila i Arc Iris_Subministrament impressos flyers i cartelles campanya sensibilització agressions sexuals Festes Sant Magí</t>
  </si>
  <si>
    <t>CAPACITATS_EIX Cultura, Esport i Lleure_Festa x Tothom_Acompanyament musical_</t>
  </si>
  <si>
    <t>CAPACITATS_EIX Cultura, Esport i Lleure_Festa x Tothom_servei de càtering gelats_RAFFA OLIVIER, SL</t>
  </si>
  <si>
    <t>CAPACITATS_EIX Cultura, Esport i Lleure_Festa x Tothom_dinamització de carrer 09/09_Tot circ_La Cirquera, SL</t>
  </si>
  <si>
    <t>CAPACITATS_EIX Cultura, Esport i Lleure_Festa x Tothom_Serveis de transport</t>
  </si>
  <si>
    <t>AGUSTÍ FARRÉ SANFELIU</t>
  </si>
  <si>
    <t>FUNDACIÓ ESTELA PER A LA DISCAPACITAT</t>
  </si>
  <si>
    <t>STS GESTIÓ DE SERVEIS, SL</t>
  </si>
  <si>
    <t>ASSOCIACIÓ CULTURAL ACTURA</t>
  </si>
  <si>
    <t>SERVICIOS AUXILIARES ARENA</t>
  </si>
  <si>
    <t>INSIDECO 2000 S.L.</t>
  </si>
  <si>
    <t>COMBINATS SCCL</t>
  </si>
  <si>
    <t>GENERA INNOVACIÓ SCCL</t>
  </si>
  <si>
    <t>LLUC PAGES ROVIRA</t>
  </si>
  <si>
    <t>CONDONIA, SL</t>
  </si>
  <si>
    <t>JORDI SALCEDO HIDALGO (Taller Automoción Sagui)</t>
  </si>
  <si>
    <t>NIU, IL·LUSTRACIÓ I ARTESANIA TÈXTIL, SCCL</t>
  </si>
  <si>
    <t>ASSOCIACIÓ CATORZE EIXOS</t>
  </si>
  <si>
    <t>H2O, Col·lectiu Gai, Lesbià, Bisexual i Transsexual del Camp de Tarragona</t>
  </si>
  <si>
    <t>ASSOCIACIO CATORZE EIXOS</t>
  </si>
  <si>
    <t>Agustí Farré Sanfeliu</t>
  </si>
  <si>
    <t>FABRICATS I MANIPULATS SIGNO, S.A.</t>
  </si>
  <si>
    <t>DE BÒLIT UNIO COLLES CULTURA POPULAR</t>
  </si>
  <si>
    <t>NIU, IL·LUSTRACIÓ I ARTESANIA TEXTIL, SCCL</t>
  </si>
  <si>
    <t>AMOR DE MARCA, SL</t>
  </si>
  <si>
    <t>ASSOCIACIÓ HEROINES ANONIMES</t>
  </si>
  <si>
    <t>Associació La Terrasseta</t>
  </si>
  <si>
    <t>JOSEP MARÍA BOU GARCÍA</t>
  </si>
  <si>
    <t>RAFFA OLIVIER, SL</t>
  </si>
  <si>
    <t>LA CIRQUERA, SL</t>
  </si>
  <si>
    <t>AUTOCARES NIKA, SL</t>
  </si>
  <si>
    <t>5 mesos</t>
  </si>
  <si>
    <t>6 dies</t>
  </si>
  <si>
    <t>Com_ED2022_15</t>
  </si>
  <si>
    <t>Com_ED2022_04</t>
  </si>
  <si>
    <t>2022/836-G629_1</t>
  </si>
  <si>
    <t xml:space="preserve">2022/354-G629_1 </t>
  </si>
  <si>
    <t>2022/832-G629_1</t>
  </si>
  <si>
    <t>2022/35-G605_1</t>
  </si>
  <si>
    <t>Sessió contacontes Kalòpsia a l'escola Pau Delclós</t>
  </si>
  <si>
    <t>Taller creatiu cartell Dia d'Europa</t>
  </si>
  <si>
    <t>Enviament materials escoles</t>
  </si>
  <si>
    <t>Paquet de 10 tallers formatius sobre el Green Deal</t>
  </si>
  <si>
    <t>Edició de materials per a la celebració del Dia d'Europa</t>
  </si>
  <si>
    <t xml:space="preserve">Guants per a neteges </t>
  </si>
  <si>
    <t>SANTIAGO ROVIRA ODENA</t>
  </si>
  <si>
    <t>ENVIPRINT SL</t>
  </si>
  <si>
    <t>SUMINISTROS AGRICOLAS JARDICAMP SL</t>
  </si>
  <si>
    <t>EUROPE DIRECT</t>
  </si>
  <si>
    <t>SONA GRALLA el Tecler Gestió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</si>
</sst>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0.00\ &quot;€&quot;"/>
    <numFmt numFmtId="165" formatCode="#&quot;/2018&quot;"/>
    <numFmt numFmtId="166" formatCode="#.##000"/>
    <numFmt numFmtId="167" formatCode="#,##0.00\ [$€-C0A]"/>
    <numFmt numFmtId="168" formatCode="_-* #,##0.00\ [$€-403]_-;\-* #,##0.00\ [$€-403]_-;_-* &quot;-&quot;??\ [$€-403]_-;_-@_-"/>
    <numFmt numFmtId="169" formatCode="#,##0\ &quot;€&quot;"/>
  </numFmts>
  <fonts count="9" x14ac:knownFonts="1">
    <font>
      <sz val="11"/>
      <color theme="1"/>
      <name val="Calibri"/>
      <family val="2"/>
      <scheme val="minor"/>
    </font>
    <font>
      <sz val="11"/>
      <color theme="1"/>
      <name val="Calibri"/>
      <family val="2"/>
      <scheme val="minor"/>
    </font>
    <font>
      <sz val="10"/>
      <color theme="1"/>
      <name val="Arial"/>
      <family val="2"/>
    </font>
    <font>
      <sz val="8"/>
      <name val="Calibri"/>
      <family val="2"/>
      <scheme val="minor"/>
    </font>
    <font>
      <sz val="11"/>
      <name val="Calibri"/>
      <family val="2"/>
      <scheme val="minor"/>
    </font>
    <font>
      <sz val="11"/>
      <color theme="1"/>
      <name val="Arial"/>
      <family val="2"/>
    </font>
    <font>
      <sz val="11"/>
      <color theme="1"/>
      <name val="Calibri"/>
      <family val="2"/>
    </font>
    <font>
      <sz val="10"/>
      <name val="Arial"/>
      <family val="2"/>
    </font>
    <font>
      <sz val="11"/>
      <color rgb="FFFF0000"/>
      <name val="Calibri"/>
      <family val="2"/>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right style="thin">
        <color indexed="64"/>
      </right>
      <top style="dashed">
        <color indexed="55"/>
      </top>
      <bottom style="dashed">
        <color indexed="55"/>
      </bottom>
      <diagonal/>
    </border>
  </borders>
  <cellStyleXfs count="4">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cellStyleXfs>
  <cellXfs count="50">
    <xf numFmtId="0" fontId="0" fillId="0" borderId="0" xfId="0"/>
    <xf numFmtId="9" fontId="0" fillId="0" borderId="0" xfId="0" applyNumberFormat="1"/>
    <xf numFmtId="44" fontId="0" fillId="0" borderId="0" xfId="1" applyFont="1"/>
    <xf numFmtId="44" fontId="0" fillId="0" borderId="0" xfId="0" applyNumberFormat="1"/>
    <xf numFmtId="49" fontId="0" fillId="0" borderId="0" xfId="0" applyNumberFormat="1"/>
    <xf numFmtId="0" fontId="0" fillId="0" borderId="0" xfId="0" applyAlignment="1">
      <alignment horizontal="center"/>
    </xf>
    <xf numFmtId="164" fontId="0" fillId="0" borderId="0" xfId="1" applyNumberFormat="1" applyFont="1"/>
    <xf numFmtId="164" fontId="0" fillId="0" borderId="0" xfId="0" applyNumberFormat="1" applyAlignment="1">
      <alignment horizontal="center"/>
    </xf>
    <xf numFmtId="16" fontId="0" fillId="0" borderId="0" xfId="0" applyNumberFormat="1"/>
    <xf numFmtId="49" fontId="0" fillId="0" borderId="0" xfId="0" applyNumberFormat="1" applyAlignment="1">
      <alignment horizontal="center"/>
    </xf>
    <xf numFmtId="165" fontId="0" fillId="0" borderId="0" xfId="0" applyNumberFormat="1"/>
    <xf numFmtId="0" fontId="4" fillId="0" borderId="0" xfId="0" applyFont="1"/>
    <xf numFmtId="164" fontId="4" fillId="0" borderId="0" xfId="1" applyNumberFormat="1" applyFont="1"/>
    <xf numFmtId="9" fontId="4" fillId="0" borderId="0" xfId="0" applyNumberFormat="1" applyFont="1"/>
    <xf numFmtId="44" fontId="4" fillId="0" borderId="0" xfId="0" applyNumberFormat="1" applyFont="1"/>
    <xf numFmtId="164" fontId="1" fillId="0" borderId="0" xfId="1" applyNumberFormat="1" applyFont="1"/>
    <xf numFmtId="1" fontId="0" fillId="0" borderId="0" xfId="0" applyNumberFormat="1" applyAlignment="1">
      <alignment horizontal="center"/>
    </xf>
    <xf numFmtId="49" fontId="4" fillId="0" borderId="0" xfId="0" applyNumberFormat="1" applyFont="1"/>
    <xf numFmtId="168" fontId="0" fillId="0" borderId="0" xfId="1" applyNumberFormat="1" applyFont="1"/>
    <xf numFmtId="169" fontId="0" fillId="0" borderId="0" xfId="0" applyNumberFormat="1" applyAlignment="1">
      <alignment horizontal="center"/>
    </xf>
    <xf numFmtId="167" fontId="4" fillId="0" borderId="0" xfId="1" applyNumberFormat="1" applyFont="1"/>
    <xf numFmtId="164" fontId="4" fillId="0" borderId="0" xfId="0" applyNumberFormat="1" applyFont="1" applyAlignment="1">
      <alignment horizontal="center"/>
    </xf>
    <xf numFmtId="164" fontId="0" fillId="0" borderId="0" xfId="0" applyNumberFormat="1"/>
    <xf numFmtId="44" fontId="1" fillId="0" borderId="0" xfId="1" applyFont="1"/>
    <xf numFmtId="0" fontId="0" fillId="0" borderId="0" xfId="0" applyAlignment="1">
      <alignment vertical="top"/>
    </xf>
    <xf numFmtId="165" fontId="0" fillId="0" borderId="0" xfId="0" applyNumberFormat="1" applyAlignment="1">
      <alignment vertical="top"/>
    </xf>
    <xf numFmtId="0" fontId="0" fillId="0" borderId="0" xfId="0" applyAlignment="1">
      <alignment vertical="top" wrapText="1"/>
    </xf>
    <xf numFmtId="49" fontId="0" fillId="0" borderId="0" xfId="0" applyNumberFormat="1" applyAlignment="1">
      <alignment vertical="top"/>
    </xf>
    <xf numFmtId="164" fontId="0" fillId="0" borderId="0" xfId="1" applyNumberFormat="1" applyFont="1" applyAlignment="1">
      <alignment vertical="top"/>
    </xf>
    <xf numFmtId="9" fontId="0" fillId="0" borderId="0" xfId="0" applyNumberFormat="1" applyAlignment="1">
      <alignment vertical="top"/>
    </xf>
    <xf numFmtId="44" fontId="0" fillId="0" borderId="0" xfId="0" applyNumberFormat="1" applyAlignment="1">
      <alignment vertical="top"/>
    </xf>
    <xf numFmtId="49" fontId="0" fillId="0" borderId="0" xfId="0" applyNumberFormat="1" applyAlignment="1">
      <alignment horizontal="center" vertical="top"/>
    </xf>
    <xf numFmtId="167" fontId="0" fillId="0" borderId="0" xfId="1" applyNumberFormat="1" applyFont="1"/>
    <xf numFmtId="44" fontId="4" fillId="0" borderId="0" xfId="1" applyFont="1"/>
    <xf numFmtId="166" fontId="4" fillId="0" borderId="0" xfId="0" applyNumberFormat="1" applyFont="1"/>
    <xf numFmtId="166" fontId="0" fillId="0" borderId="0" xfId="0" applyNumberFormat="1"/>
    <xf numFmtId="14" fontId="4" fillId="0" borderId="0" xfId="0" applyNumberFormat="1" applyFont="1" applyAlignment="1">
      <alignment horizontal="center"/>
    </xf>
    <xf numFmtId="14" fontId="0" fillId="0" borderId="0" xfId="0" applyNumberFormat="1" applyAlignment="1">
      <alignment horizontal="center"/>
    </xf>
    <xf numFmtId="4" fontId="5" fillId="0" borderId="0" xfId="0" applyNumberFormat="1" applyFont="1" applyProtection="1">
      <protection locked="0"/>
    </xf>
    <xf numFmtId="8" fontId="5" fillId="0" borderId="0" xfId="0" applyNumberFormat="1" applyFont="1" applyProtection="1">
      <protection locked="0"/>
    </xf>
    <xf numFmtId="4" fontId="6" fillId="0" borderId="0" xfId="0" applyNumberFormat="1" applyFont="1" applyProtection="1">
      <protection locked="0"/>
    </xf>
    <xf numFmtId="0" fontId="8" fillId="0" borderId="0" xfId="0" applyFont="1"/>
    <xf numFmtId="165" fontId="4" fillId="0" borderId="0" xfId="0" applyNumberFormat="1" applyFont="1"/>
    <xf numFmtId="49" fontId="4" fillId="0" borderId="0" xfId="0" applyNumberFormat="1" applyFont="1" applyAlignment="1">
      <alignment horizontal="center"/>
    </xf>
    <xf numFmtId="164" fontId="5" fillId="2" borderId="0" xfId="0" applyNumberFormat="1" applyFont="1" applyFill="1" applyProtection="1">
      <protection locked="0"/>
    </xf>
    <xf numFmtId="44" fontId="0" fillId="0" borderId="1" xfId="1" applyFont="1" applyBorder="1"/>
    <xf numFmtId="164" fontId="7" fillId="2" borderId="0" xfId="0" applyNumberFormat="1" applyFont="1" applyFill="1" applyProtection="1">
      <protection locked="0"/>
    </xf>
    <xf numFmtId="44" fontId="4" fillId="0" borderId="1" xfId="1" applyFont="1" applyBorder="1"/>
    <xf numFmtId="44" fontId="0" fillId="0" borderId="0" xfId="1" applyFont="1" applyBorder="1"/>
    <xf numFmtId="44" fontId="4" fillId="0" borderId="0" xfId="1" applyFont="1" applyBorder="1"/>
  </cellXfs>
  <cellStyles count="4">
    <cellStyle name="Moneda" xfId="1" builtinId="4"/>
    <cellStyle name="Normal" xfId="0" builtinId="0"/>
    <cellStyle name="Normal 2" xfId="2" xr:uid="{999BE70B-3124-4F6B-9EFB-AC5FD0417773}"/>
    <cellStyle name="Porcentaje 2" xfId="3" xr:uid="{808D7A45-4922-45F9-91FA-5B160DEFDBB9}"/>
  </cellStyles>
  <dxfs count="4">
    <dxf>
      <alignment horizontal="center" vertical="bottom" textRotation="0" wrapText="0" indent="0" justifyLastLine="0" shrinkToFit="0" readingOrder="0"/>
    </dxf>
    <dxf>
      <numFmt numFmtId="34" formatCode="_-* #,##0.00\ &quot;€&quot;_-;\-* #,##0.00\ &quot;€&quot;_-;_-* &quot;-&quot;??\ &quot;€&quot;_-;_-@_-"/>
    </dxf>
    <dxf>
      <numFmt numFmtId="34" formatCode="_-* #,##0.00\ &quot;€&quot;_-;\-* #,##0.00\ &quot;€&quot;_-;_-* &quot;-&quot;??\ &quot;€&quot;_-;_-@_-"/>
    </dxf>
    <dxf>
      <numFmt numFmtId="13" formatCode="0%"/>
    </dxf>
  </dxfs>
  <tableStyles count="0" defaultTableStyle="TableStyleMedium2" defaultPivotStyle="PivotStyleLight16"/>
  <colors>
    <mruColors>
      <color rgb="FFFEBECC"/>
      <color rgb="FFD955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2CC127-59FE-4FCB-B1CA-E2ABE228965A}" name="Tabla3" displayName="Tabla3" ref="A1:K578" totalsRowShown="0">
  <autoFilter ref="A1:K578" xr:uid="{AF2CC127-59FE-4FCB-B1CA-E2ABE228965A}"/>
  <sortState xmlns:xlrd2="http://schemas.microsoft.com/office/spreadsheetml/2017/richdata2" ref="A2:K578">
    <sortCondition ref="E2:E578"/>
  </sortState>
  <tableColumns count="11">
    <tableColumn id="1" xr3:uid="{39D63285-A095-4A77-A6EC-F4EF51B6862A}" name="TRIMESTRE"/>
    <tableColumn id="2" xr3:uid="{F1D9D067-DD26-4EC9-BB59-1AA198D799DB}" name="NÚM. EXPEDIENT"/>
    <tableColumn id="3" xr3:uid="{A3F4BE6C-882B-467D-B7C2-4A26D7744238}" name="TIPUS DE CONTRACTE"/>
    <tableColumn id="4" xr3:uid="{DA4C9EC0-E277-4F88-8402-87B7FC393A1F}" name="DESCRIPCIÓ/OBJECTE CONTRACTE (Minuscules)"/>
    <tableColumn id="5" xr3:uid="{1A9F285C-4DA3-4709-BF92-BCA8B4CB5477}" name="ADJUDICATARI"/>
    <tableColumn id="6" xr3:uid="{F1A261F6-454B-43D0-B464-A9C81BF26C87}" name="B.I. IMPORT ADJUDICAT" dataCellStyle="Moneda"/>
    <tableColumn id="7" xr3:uid="{5E3A1F2E-A088-4D8D-84EA-3A688D631BB4}" name="% IVA" dataDxfId="3"/>
    <tableColumn id="8" xr3:uid="{144F582A-3CE3-493E-A143-B702A4F7AF4E}" name="IMPORT IVA" dataDxfId="2">
      <calculatedColumnFormula>Tabla3[[#This Row],[B.I. IMPORT ADJUDICAT]]*Tabla3[[#This Row],[% IVA]]</calculatedColumnFormula>
    </tableColumn>
    <tableColumn id="9" xr3:uid="{0B7C2DD4-BF69-4666-B945-FF67E662A32A}" name="IMPORT TOTAL ADJUDICAT" dataDxfId="1">
      <calculatedColumnFormula>Tabla3[[#This Row],[B.I. IMPORT ADJUDICAT]]+Tabla3[[#This Row],[IMPORT IVA]]</calculatedColumnFormula>
    </tableColumn>
    <tableColumn id="10" xr3:uid="{06A99B63-2263-4E1C-A6D8-D69C8483CBC6}" name="DURADA DEL CONTRACTE" dataDxfId="0"/>
    <tableColumn id="11" xr3:uid="{773C6301-EC50-4B58-9E71-D0E6E585BD80}" name="DEPARTAMENT"/>
  </tableColumns>
  <tableStyleInfo name="TableStyleMedium3" showFirstColumn="0" showLastColumn="0" showRowStripes="1" showColumnStripes="0"/>
</table>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8"/>
  <sheetViews>
    <sheetView tabSelected="1" zoomScale="130" zoomScaleNormal="130" workbookViewId="0">
      <selection activeCell="A2" sqref="A2"/>
    </sheetView>
  </sheetViews>
  <sheetFormatPr defaultColWidth="11.42578125" defaultRowHeight="15" x14ac:dyDescent="0.25"/>
  <cols>
    <col min="1" max="1" width="12.85546875" customWidth="1"/>
    <col min="2" max="2" width="18.42578125" customWidth="1"/>
    <col min="3" max="3" width="22" customWidth="1"/>
    <col min="4" max="4" width="50.7109375" customWidth="1"/>
    <col min="5" max="5" width="36.7109375" customWidth="1"/>
    <col min="6" max="6" width="24" customWidth="1"/>
    <col min="8" max="8" width="13.85546875" customWidth="1"/>
    <col min="9" max="9" width="26.7109375" customWidth="1"/>
    <col min="10" max="10" width="25.42578125" style="5" customWidth="1"/>
    <col min="11" max="11" width="38.42578125" bestFit="1" customWidth="1"/>
  </cols>
  <sheetData>
    <row r="1" spans="1:11" x14ac:dyDescent="0.25">
      <c r="A1" t="s">
        <v>0</v>
      </c>
      <c r="B1" t="s">
        <v>1</v>
      </c>
      <c r="C1" t="s">
        <v>2</v>
      </c>
      <c r="D1" t="s">
        <v>3</v>
      </c>
      <c r="E1" t="s">
        <v>16</v>
      </c>
      <c r="F1" t="s">
        <v>4</v>
      </c>
      <c r="G1" t="s">
        <v>5</v>
      </c>
      <c r="H1" t="s">
        <v>6</v>
      </c>
      <c r="I1" t="s">
        <v>7</v>
      </c>
      <c r="J1" s="5" t="s">
        <v>8</v>
      </c>
      <c r="K1" t="s">
        <v>12</v>
      </c>
    </row>
    <row r="2" spans="1:11" x14ac:dyDescent="0.25">
      <c r="A2" s="11" t="s">
        <v>10</v>
      </c>
      <c r="B2" s="35" t="s">
        <v>621</v>
      </c>
      <c r="C2" t="s">
        <v>9</v>
      </c>
      <c r="D2" s="4" t="s">
        <v>785</v>
      </c>
      <c r="E2" s="4" t="s">
        <v>992</v>
      </c>
      <c r="F2" s="2">
        <v>10500</v>
      </c>
      <c r="G2" s="1">
        <v>0.21</v>
      </c>
      <c r="H2" s="3">
        <f>Tabla3[[#This Row],[B.I. IMPORT ADJUDICAT]]*Tabla3[[#This Row],[% IVA]]</f>
        <v>2205</v>
      </c>
      <c r="I2" s="3">
        <f>Tabla3[[#This Row],[B.I. IMPORT ADJUDICAT]]+Tabla3[[#This Row],[IMPORT IVA]]</f>
        <v>12705</v>
      </c>
      <c r="J2" s="37" t="s">
        <v>1062</v>
      </c>
      <c r="K2" s="11" t="s">
        <v>1063</v>
      </c>
    </row>
    <row r="3" spans="1:11" x14ac:dyDescent="0.25">
      <c r="A3" s="11" t="s">
        <v>10</v>
      </c>
      <c r="B3" s="35" t="s">
        <v>615</v>
      </c>
      <c r="C3" t="s">
        <v>9</v>
      </c>
      <c r="D3" s="4" t="s">
        <v>853</v>
      </c>
      <c r="E3" s="4" t="s">
        <v>1029</v>
      </c>
      <c r="F3" s="2">
        <v>809.91735537190084</v>
      </c>
      <c r="G3" s="1">
        <v>0.21</v>
      </c>
      <c r="H3" s="3">
        <f>Tabla3[[#This Row],[B.I. IMPORT ADJUDICAT]]*Tabla3[[#This Row],[% IVA]]</f>
        <v>170.08264462809916</v>
      </c>
      <c r="I3" s="3">
        <f>Tabla3[[#This Row],[B.I. IMPORT ADJUDICAT]]+Tabla3[[#This Row],[IMPORT IVA]]</f>
        <v>980</v>
      </c>
      <c r="J3" s="37" t="s">
        <v>1062</v>
      </c>
      <c r="K3" s="11" t="s">
        <v>1063</v>
      </c>
    </row>
    <row r="4" spans="1:11" x14ac:dyDescent="0.25">
      <c r="A4" t="s">
        <v>13</v>
      </c>
      <c r="B4" s="10" t="s">
        <v>123</v>
      </c>
      <c r="C4" t="s">
        <v>11</v>
      </c>
      <c r="D4" t="s">
        <v>193</v>
      </c>
      <c r="E4" s="4" t="s">
        <v>264</v>
      </c>
      <c r="F4" s="6">
        <v>160</v>
      </c>
      <c r="G4" s="1">
        <v>0.21</v>
      </c>
      <c r="H4" s="3">
        <f>Tabla3[[#This Row],[B.I. IMPORT ADJUDICAT]]*Tabla3[[#This Row],[% IVA]]</f>
        <v>33.6</v>
      </c>
      <c r="I4" s="3">
        <f>Tabla3[[#This Row],[B.I. IMPORT ADJUDICAT]]+Tabla3[[#This Row],[IMPORT IVA]]</f>
        <v>193.6</v>
      </c>
      <c r="J4" s="9" t="s">
        <v>297</v>
      </c>
      <c r="K4" t="s">
        <v>378</v>
      </c>
    </row>
    <row r="5" spans="1:11" x14ac:dyDescent="0.25">
      <c r="A5" t="s">
        <v>13</v>
      </c>
      <c r="B5" s="10" t="s">
        <v>132</v>
      </c>
      <c r="C5" t="s">
        <v>11</v>
      </c>
      <c r="D5" t="s">
        <v>202</v>
      </c>
      <c r="E5" s="4" t="s">
        <v>264</v>
      </c>
      <c r="F5" s="6">
        <v>69</v>
      </c>
      <c r="G5" s="1">
        <v>0.21</v>
      </c>
      <c r="H5" s="3">
        <f>Tabla3[[#This Row],[B.I. IMPORT ADJUDICAT]]*Tabla3[[#This Row],[% IVA]]</f>
        <v>14.49</v>
      </c>
      <c r="I5" s="3">
        <f>Tabla3[[#This Row],[B.I. IMPORT ADJUDICAT]]+Tabla3[[#This Row],[IMPORT IVA]]</f>
        <v>83.49</v>
      </c>
      <c r="J5" s="9" t="s">
        <v>297</v>
      </c>
      <c r="K5" t="s">
        <v>378</v>
      </c>
    </row>
    <row r="6" spans="1:11" x14ac:dyDescent="0.25">
      <c r="A6" s="11" t="s">
        <v>10</v>
      </c>
      <c r="B6" s="34" t="s">
        <v>607</v>
      </c>
      <c r="C6" s="11" t="s">
        <v>9</v>
      </c>
      <c r="D6" s="17" t="s">
        <v>683</v>
      </c>
      <c r="E6" s="17" t="s">
        <v>931</v>
      </c>
      <c r="F6" s="33">
        <v>2250</v>
      </c>
      <c r="G6" s="13">
        <v>0.21</v>
      </c>
      <c r="H6" s="14">
        <f>Tabla3[[#This Row],[B.I. IMPORT ADJUDICAT]]*Tabla3[[#This Row],[% IVA]]</f>
        <v>472.5</v>
      </c>
      <c r="I6" s="14">
        <f>Tabla3[[#This Row],[B.I. IMPORT ADJUDICAT]]+Tabla3[[#This Row],[IMPORT IVA]]</f>
        <v>2722.5</v>
      </c>
      <c r="J6" s="36" t="s">
        <v>1062</v>
      </c>
      <c r="K6" s="11" t="s">
        <v>1063</v>
      </c>
    </row>
    <row r="7" spans="1:11" x14ac:dyDescent="0.25">
      <c r="A7" s="11" t="s">
        <v>10</v>
      </c>
      <c r="B7" s="34" t="s">
        <v>607</v>
      </c>
      <c r="C7" s="11" t="s">
        <v>9</v>
      </c>
      <c r="D7" s="17" t="s">
        <v>712</v>
      </c>
      <c r="E7" s="17" t="s">
        <v>931</v>
      </c>
      <c r="F7" s="33">
        <v>500</v>
      </c>
      <c r="G7" s="13">
        <v>0.21</v>
      </c>
      <c r="H7" s="14">
        <f>Tabla3[[#This Row],[B.I. IMPORT ADJUDICAT]]*Tabla3[[#This Row],[% IVA]]</f>
        <v>105</v>
      </c>
      <c r="I7" s="14">
        <f>Tabla3[[#This Row],[B.I. IMPORT ADJUDICAT]]+Tabla3[[#This Row],[IMPORT IVA]]</f>
        <v>605</v>
      </c>
      <c r="J7" s="36" t="s">
        <v>1062</v>
      </c>
      <c r="K7" s="11" t="s">
        <v>1063</v>
      </c>
    </row>
    <row r="8" spans="1:11" x14ac:dyDescent="0.25">
      <c r="A8" s="11" t="s">
        <v>10</v>
      </c>
      <c r="B8" s="35" t="s">
        <v>618</v>
      </c>
      <c r="C8" t="s">
        <v>9</v>
      </c>
      <c r="D8" s="4" t="s">
        <v>750</v>
      </c>
      <c r="E8" s="4" t="s">
        <v>931</v>
      </c>
      <c r="F8" s="2">
        <v>578.51239669421489</v>
      </c>
      <c r="G8" s="1">
        <v>0.21</v>
      </c>
      <c r="H8" s="3">
        <f>Tabla3[[#This Row],[B.I. IMPORT ADJUDICAT]]*Tabla3[[#This Row],[% IVA]]</f>
        <v>121.48760330578511</v>
      </c>
      <c r="I8" s="3">
        <f>Tabla3[[#This Row],[B.I. IMPORT ADJUDICAT]]+Tabla3[[#This Row],[IMPORT IVA]]</f>
        <v>700</v>
      </c>
      <c r="J8" s="37" t="s">
        <v>1062</v>
      </c>
      <c r="K8" s="11" t="s">
        <v>1063</v>
      </c>
    </row>
    <row r="9" spans="1:11" x14ac:dyDescent="0.25">
      <c r="A9" s="11" t="s">
        <v>10</v>
      </c>
      <c r="B9" s="35" t="s">
        <v>625</v>
      </c>
      <c r="C9" t="s">
        <v>9</v>
      </c>
      <c r="D9" s="4" t="s">
        <v>834</v>
      </c>
      <c r="E9" s="4" t="s">
        <v>931</v>
      </c>
      <c r="F9" s="2">
        <v>800</v>
      </c>
      <c r="G9" s="1">
        <v>0.21</v>
      </c>
      <c r="H9" s="3">
        <f>Tabla3[[#This Row],[B.I. IMPORT ADJUDICAT]]*Tabla3[[#This Row],[% IVA]]</f>
        <v>168</v>
      </c>
      <c r="I9" s="3">
        <f>Tabla3[[#This Row],[B.I. IMPORT ADJUDICAT]]+Tabla3[[#This Row],[IMPORT IVA]]</f>
        <v>968</v>
      </c>
      <c r="J9" s="37" t="s">
        <v>1062</v>
      </c>
      <c r="K9" s="11" t="s">
        <v>1063</v>
      </c>
    </row>
    <row r="10" spans="1:11" x14ac:dyDescent="0.25">
      <c r="A10" s="11" t="s">
        <v>10</v>
      </c>
      <c r="B10" s="35" t="s">
        <v>618</v>
      </c>
      <c r="C10" t="s">
        <v>9</v>
      </c>
      <c r="D10" s="4" t="s">
        <v>885</v>
      </c>
      <c r="E10" s="4" t="s">
        <v>931</v>
      </c>
      <c r="F10" s="2">
        <v>700</v>
      </c>
      <c r="G10" s="1">
        <v>0.21</v>
      </c>
      <c r="H10" s="3">
        <f>Tabla3[[#This Row],[B.I. IMPORT ADJUDICAT]]*Tabla3[[#This Row],[% IVA]]</f>
        <v>147</v>
      </c>
      <c r="I10" s="3">
        <f>Tabla3[[#This Row],[B.I. IMPORT ADJUDICAT]]+Tabla3[[#This Row],[IMPORT IVA]]</f>
        <v>847</v>
      </c>
      <c r="J10" s="37" t="s">
        <v>1062</v>
      </c>
      <c r="K10" s="11" t="s">
        <v>1063</v>
      </c>
    </row>
    <row r="11" spans="1:11" x14ac:dyDescent="0.25">
      <c r="A11" s="11" t="s">
        <v>10</v>
      </c>
      <c r="B11" s="35" t="s">
        <v>619</v>
      </c>
      <c r="C11" t="s">
        <v>9</v>
      </c>
      <c r="D11" s="4" t="s">
        <v>886</v>
      </c>
      <c r="E11" s="4" t="s">
        <v>931</v>
      </c>
      <c r="F11" s="2">
        <v>900</v>
      </c>
      <c r="G11" s="1">
        <v>0.21</v>
      </c>
      <c r="H11" s="3">
        <f>Tabla3[[#This Row],[B.I. IMPORT ADJUDICAT]]*Tabla3[[#This Row],[% IVA]]</f>
        <v>189</v>
      </c>
      <c r="I11" s="3">
        <f>Tabla3[[#This Row],[B.I. IMPORT ADJUDICAT]]+Tabla3[[#This Row],[IMPORT IVA]]</f>
        <v>1089</v>
      </c>
      <c r="J11" s="37" t="s">
        <v>1062</v>
      </c>
      <c r="K11" s="11" t="s">
        <v>1063</v>
      </c>
    </row>
    <row r="12" spans="1:11" x14ac:dyDescent="0.25">
      <c r="A12" t="s">
        <v>13</v>
      </c>
      <c r="B12" t="s">
        <v>1064</v>
      </c>
      <c r="C12" t="s">
        <v>9</v>
      </c>
      <c r="D12" t="s">
        <v>1071</v>
      </c>
      <c r="E12" t="s">
        <v>1078</v>
      </c>
      <c r="F12" s="38">
        <v>826.45</v>
      </c>
      <c r="G12" s="1">
        <v>0.21</v>
      </c>
      <c r="H12" s="3">
        <f>Tabla3[[#This Row],[B.I. IMPORT ADJUDICAT]]*Tabla3[[#This Row],[% IVA]]</f>
        <v>173.55449999999999</v>
      </c>
      <c r="I12" s="3">
        <f>Tabla3[[#This Row],[B.I. IMPORT ADJUDICAT]]+Tabla3[[#This Row],[IMPORT IVA]]</f>
        <v>1000.0045</v>
      </c>
      <c r="J12" s="5" t="s">
        <v>456</v>
      </c>
      <c r="K12" t="s">
        <v>1087</v>
      </c>
    </row>
    <row r="13" spans="1:11" x14ac:dyDescent="0.25">
      <c r="A13" s="11" t="s">
        <v>10</v>
      </c>
      <c r="B13" s="34" t="s">
        <v>605</v>
      </c>
      <c r="C13" s="11" t="s">
        <v>9</v>
      </c>
      <c r="D13" s="17" t="s">
        <v>706</v>
      </c>
      <c r="E13" s="17" t="s">
        <v>946</v>
      </c>
      <c r="F13" s="33">
        <v>2644.6280991735539</v>
      </c>
      <c r="G13" s="13">
        <v>0.21</v>
      </c>
      <c r="H13" s="14">
        <f>Tabla3[[#This Row],[B.I. IMPORT ADJUDICAT]]*Tabla3[[#This Row],[% IVA]]</f>
        <v>555.37190082644634</v>
      </c>
      <c r="I13" s="14">
        <f>Tabla3[[#This Row],[B.I. IMPORT ADJUDICAT]]+Tabla3[[#This Row],[IMPORT IVA]]</f>
        <v>3200</v>
      </c>
      <c r="J13" s="36" t="s">
        <v>1062</v>
      </c>
      <c r="K13" s="11" t="s">
        <v>1063</v>
      </c>
    </row>
    <row r="14" spans="1:11" x14ac:dyDescent="0.25">
      <c r="A14" t="s">
        <v>13</v>
      </c>
      <c r="B14" t="s">
        <v>1262</v>
      </c>
      <c r="C14" t="s">
        <v>9</v>
      </c>
      <c r="D14" t="s">
        <v>1288</v>
      </c>
      <c r="E14" t="s">
        <v>1315</v>
      </c>
      <c r="F14" s="6">
        <v>1800</v>
      </c>
      <c r="G14" s="1">
        <v>0.21</v>
      </c>
      <c r="H14" s="3">
        <f>Tabla3[[#This Row],[B.I. IMPORT ADJUDICAT]]*Tabla3[[#This Row],[% IVA]]</f>
        <v>378</v>
      </c>
      <c r="I14" s="3">
        <f>Tabla3[[#This Row],[B.I. IMPORT ADJUDICAT]]+Tabla3[[#This Row],[IMPORT IVA]]</f>
        <v>2178</v>
      </c>
      <c r="J14" s="37" t="s">
        <v>1341</v>
      </c>
      <c r="K14" t="s">
        <v>1261</v>
      </c>
    </row>
    <row r="15" spans="1:11" x14ac:dyDescent="0.25">
      <c r="A15" t="s">
        <v>13</v>
      </c>
      <c r="B15" t="s">
        <v>1275</v>
      </c>
      <c r="C15" t="s">
        <v>9</v>
      </c>
      <c r="D15" t="s">
        <v>1302</v>
      </c>
      <c r="E15" t="s">
        <v>1330</v>
      </c>
      <c r="F15" s="6">
        <v>1300</v>
      </c>
      <c r="G15" s="1">
        <v>0.21</v>
      </c>
      <c r="H15" s="3">
        <f>Tabla3[[#This Row],[B.I. IMPORT ADJUDICAT]]*Tabla3[[#This Row],[% IVA]]</f>
        <v>273</v>
      </c>
      <c r="I15" s="3">
        <f>Tabla3[[#This Row],[B.I. IMPORT ADJUDICAT]]+Tabla3[[#This Row],[IMPORT IVA]]</f>
        <v>1573</v>
      </c>
      <c r="J15" s="37" t="s">
        <v>346</v>
      </c>
      <c r="K15" t="s">
        <v>1261</v>
      </c>
    </row>
    <row r="16" spans="1:11" x14ac:dyDescent="0.25">
      <c r="A16" s="11" t="s">
        <v>10</v>
      </c>
      <c r="B16" s="35" t="s">
        <v>615</v>
      </c>
      <c r="C16" t="s">
        <v>9</v>
      </c>
      <c r="D16" s="4" t="s">
        <v>859</v>
      </c>
      <c r="E16" s="4" t="s">
        <v>1036</v>
      </c>
      <c r="F16" s="2">
        <v>40.909090909090914</v>
      </c>
      <c r="G16" s="1">
        <v>0.21</v>
      </c>
      <c r="H16" s="3">
        <f>Tabla3[[#This Row],[B.I. IMPORT ADJUDICAT]]*Tabla3[[#This Row],[% IVA]]</f>
        <v>8.5909090909090917</v>
      </c>
      <c r="I16" s="3">
        <f>Tabla3[[#This Row],[B.I. IMPORT ADJUDICAT]]+Tabla3[[#This Row],[IMPORT IVA]]</f>
        <v>49.500000000000007</v>
      </c>
      <c r="J16" s="37" t="s">
        <v>1062</v>
      </c>
      <c r="K16" s="11" t="s">
        <v>1063</v>
      </c>
    </row>
    <row r="17" spans="1:11" x14ac:dyDescent="0.25">
      <c r="A17" s="11" t="s">
        <v>10</v>
      </c>
      <c r="B17" s="35" t="s">
        <v>615</v>
      </c>
      <c r="C17" t="s">
        <v>9</v>
      </c>
      <c r="D17" s="4" t="s">
        <v>859</v>
      </c>
      <c r="E17" s="4" t="s">
        <v>1042</v>
      </c>
      <c r="F17" s="2">
        <v>40.909090909090914</v>
      </c>
      <c r="G17" s="1">
        <v>0.21</v>
      </c>
      <c r="H17" s="3">
        <f>Tabla3[[#This Row],[B.I. IMPORT ADJUDICAT]]*Tabla3[[#This Row],[% IVA]]</f>
        <v>8.5909090909090917</v>
      </c>
      <c r="I17" s="3">
        <f>Tabla3[[#This Row],[B.I. IMPORT ADJUDICAT]]+Tabla3[[#This Row],[IMPORT IVA]]</f>
        <v>49.500000000000007</v>
      </c>
      <c r="J17" s="37" t="s">
        <v>1062</v>
      </c>
      <c r="K17" s="11" t="s">
        <v>1063</v>
      </c>
    </row>
    <row r="18" spans="1:11" x14ac:dyDescent="0.25">
      <c r="A18" t="s">
        <v>10</v>
      </c>
      <c r="B18" t="s">
        <v>1167</v>
      </c>
      <c r="C18" t="s">
        <v>9</v>
      </c>
      <c r="D18" t="s">
        <v>1201</v>
      </c>
      <c r="E18" t="s">
        <v>1232</v>
      </c>
      <c r="F18" s="6">
        <v>1437.2</v>
      </c>
      <c r="G18" s="1">
        <v>0.21</v>
      </c>
      <c r="H18" s="3">
        <f>Tabla3[[#This Row],[B.I. IMPORT ADJUDICAT]]*Tabla3[[#This Row],[% IVA]]</f>
        <v>301.81200000000001</v>
      </c>
      <c r="I18" s="3">
        <f>Tabla3[[#This Row],[B.I. IMPORT ADJUDICAT]]+Tabla3[[#This Row],[IMPORT IVA]]</f>
        <v>1739.0120000000002</v>
      </c>
      <c r="J18" s="37" t="s">
        <v>1260</v>
      </c>
      <c r="K18" t="s">
        <v>1261</v>
      </c>
    </row>
    <row r="19" spans="1:11" x14ac:dyDescent="0.25">
      <c r="A19" s="11" t="s">
        <v>10</v>
      </c>
      <c r="B19" s="34" t="s">
        <v>617</v>
      </c>
      <c r="C19" s="11" t="s">
        <v>9</v>
      </c>
      <c r="D19" s="17" t="s">
        <v>744</v>
      </c>
      <c r="E19" s="17" t="s">
        <v>963</v>
      </c>
      <c r="F19" s="33">
        <v>796.36363636363637</v>
      </c>
      <c r="G19" s="13">
        <v>0.21</v>
      </c>
      <c r="H19" s="14">
        <f>Tabla3[[#This Row],[B.I. IMPORT ADJUDICAT]]*Tabla3[[#This Row],[% IVA]]</f>
        <v>167.23636363636362</v>
      </c>
      <c r="I19" s="14">
        <f>Tabla3[[#This Row],[B.I. IMPORT ADJUDICAT]]+Tabla3[[#This Row],[IMPORT IVA]]</f>
        <v>963.6</v>
      </c>
      <c r="J19" s="36" t="s">
        <v>1062</v>
      </c>
      <c r="K19" s="11" t="s">
        <v>1063</v>
      </c>
    </row>
    <row r="20" spans="1:11" x14ac:dyDescent="0.25">
      <c r="A20" s="11" t="s">
        <v>10</v>
      </c>
      <c r="B20" s="35" t="s">
        <v>591</v>
      </c>
      <c r="C20" t="s">
        <v>9</v>
      </c>
      <c r="D20" s="4" t="s">
        <v>789</v>
      </c>
      <c r="E20" s="4" t="s">
        <v>996</v>
      </c>
      <c r="F20" s="2">
        <v>303.04958677685948</v>
      </c>
      <c r="G20" s="1">
        <v>0.21</v>
      </c>
      <c r="H20" s="3">
        <f>Tabla3[[#This Row],[B.I. IMPORT ADJUDICAT]]*Tabla3[[#This Row],[% IVA]]</f>
        <v>63.640413223140492</v>
      </c>
      <c r="I20" s="3">
        <f>Tabla3[[#This Row],[B.I. IMPORT ADJUDICAT]]+Tabla3[[#This Row],[IMPORT IVA]]</f>
        <v>366.69</v>
      </c>
      <c r="J20" s="37" t="s">
        <v>1062</v>
      </c>
      <c r="K20" s="11" t="s">
        <v>1063</v>
      </c>
    </row>
    <row r="21" spans="1:11" x14ac:dyDescent="0.25">
      <c r="A21" t="s">
        <v>13</v>
      </c>
      <c r="B21" t="s">
        <v>1137</v>
      </c>
      <c r="C21" t="s">
        <v>9</v>
      </c>
      <c r="D21" t="s">
        <v>1152</v>
      </c>
      <c r="E21" t="s">
        <v>1158</v>
      </c>
      <c r="F21" s="6">
        <v>250</v>
      </c>
      <c r="G21" s="1">
        <v>0.21</v>
      </c>
      <c r="H21" s="3">
        <f>Tabla3[[#This Row],[B.I. IMPORT ADJUDICAT]]*Tabla3[[#This Row],[% IVA]]</f>
        <v>52.5</v>
      </c>
      <c r="I21" s="3">
        <f>Tabla3[[#This Row],[B.I. IMPORT ADJUDICAT]]+Tabla3[[#This Row],[IMPORT IVA]]</f>
        <v>302.5</v>
      </c>
      <c r="J21" s="5" t="s">
        <v>62</v>
      </c>
      <c r="K21" t="s">
        <v>69</v>
      </c>
    </row>
    <row r="22" spans="1:11" x14ac:dyDescent="0.25">
      <c r="A22" t="s">
        <v>13</v>
      </c>
      <c r="B22" t="s">
        <v>354</v>
      </c>
      <c r="C22" t="s">
        <v>9</v>
      </c>
      <c r="D22" t="s">
        <v>364</v>
      </c>
      <c r="E22" t="s">
        <v>373</v>
      </c>
      <c r="F22" s="2">
        <v>3888</v>
      </c>
      <c r="G22" s="1">
        <v>0.1</v>
      </c>
      <c r="H22" s="3">
        <f>Tabla3[[#This Row],[B.I. IMPORT ADJUDICAT]]*Tabla3[[#This Row],[% IVA]]</f>
        <v>388.8</v>
      </c>
      <c r="I22" s="3">
        <f>Tabla3[[#This Row],[B.I. IMPORT ADJUDICAT]]+Tabla3[[#This Row],[IMPORT IVA]]</f>
        <v>4276.8</v>
      </c>
      <c r="J22" s="5" t="s">
        <v>376</v>
      </c>
      <c r="K22" t="s">
        <v>377</v>
      </c>
    </row>
    <row r="23" spans="1:11" x14ac:dyDescent="0.25">
      <c r="A23" s="11" t="s">
        <v>10</v>
      </c>
      <c r="B23" s="34" t="s">
        <v>592</v>
      </c>
      <c r="C23" s="11" t="s">
        <v>9</v>
      </c>
      <c r="D23" s="17" t="s">
        <v>693</v>
      </c>
      <c r="E23" s="17" t="s">
        <v>939</v>
      </c>
      <c r="F23" s="33">
        <v>703.80165289256206</v>
      </c>
      <c r="G23" s="13">
        <v>0.21</v>
      </c>
      <c r="H23" s="14">
        <f>Tabla3[[#This Row],[B.I. IMPORT ADJUDICAT]]*Tabla3[[#This Row],[% IVA]]</f>
        <v>147.79834710743802</v>
      </c>
      <c r="I23" s="14">
        <f>Tabla3[[#This Row],[B.I. IMPORT ADJUDICAT]]+Tabla3[[#This Row],[IMPORT IVA]]</f>
        <v>851.60000000000014</v>
      </c>
      <c r="J23" s="36" t="s">
        <v>1062</v>
      </c>
      <c r="K23" s="11" t="s">
        <v>1063</v>
      </c>
    </row>
    <row r="24" spans="1:11" x14ac:dyDescent="0.25">
      <c r="A24" t="s">
        <v>13</v>
      </c>
      <c r="B24" t="s">
        <v>398</v>
      </c>
      <c r="C24" t="s">
        <v>9</v>
      </c>
      <c r="D24" t="s">
        <v>422</v>
      </c>
      <c r="E24" t="s">
        <v>446</v>
      </c>
      <c r="F24" s="6">
        <v>5678</v>
      </c>
      <c r="G24" s="1">
        <v>0.21</v>
      </c>
      <c r="H24" s="3">
        <f>Tabla3[[#This Row],[B.I. IMPORT ADJUDICAT]]*Tabla3[[#This Row],[% IVA]]</f>
        <v>1192.3799999999999</v>
      </c>
      <c r="I24" s="3">
        <f>Tabla3[[#This Row],[B.I. IMPORT ADJUDICAT]]+Tabla3[[#This Row],[IMPORT IVA]]</f>
        <v>6870.38</v>
      </c>
      <c r="J24" s="7" t="s">
        <v>456</v>
      </c>
      <c r="K24" t="s">
        <v>455</v>
      </c>
    </row>
    <row r="25" spans="1:11" x14ac:dyDescent="0.25">
      <c r="A25" s="11" t="s">
        <v>10</v>
      </c>
      <c r="B25" s="35" t="s">
        <v>615</v>
      </c>
      <c r="C25" t="s">
        <v>9</v>
      </c>
      <c r="D25" s="4" t="s">
        <v>873</v>
      </c>
      <c r="E25" s="4" t="s">
        <v>1055</v>
      </c>
      <c r="F25" s="2">
        <v>297.52066115702479</v>
      </c>
      <c r="G25" s="1">
        <v>0</v>
      </c>
      <c r="H25" s="3">
        <f>Tabla3[[#This Row],[B.I. IMPORT ADJUDICAT]]*Tabla3[[#This Row],[% IVA]]</f>
        <v>0</v>
      </c>
      <c r="I25" s="3">
        <f>Tabla3[[#This Row],[B.I. IMPORT ADJUDICAT]]+Tabla3[[#This Row],[IMPORT IVA]]</f>
        <v>297.52066115702479</v>
      </c>
      <c r="J25" s="37" t="s">
        <v>1062</v>
      </c>
      <c r="K25" s="11" t="s">
        <v>1063</v>
      </c>
    </row>
    <row r="26" spans="1:11" x14ac:dyDescent="0.25">
      <c r="A26" s="11" t="s">
        <v>10</v>
      </c>
      <c r="B26" s="34" t="s">
        <v>610</v>
      </c>
      <c r="C26" s="11" t="s">
        <v>9</v>
      </c>
      <c r="D26" s="17" t="s">
        <v>703</v>
      </c>
      <c r="E26" s="17" t="s">
        <v>944</v>
      </c>
      <c r="F26" s="33">
        <v>5785.1239669421493</v>
      </c>
      <c r="G26" s="13">
        <v>0.21</v>
      </c>
      <c r="H26" s="14">
        <f>Tabla3[[#This Row],[B.I. IMPORT ADJUDICAT]]*Tabla3[[#This Row],[% IVA]]</f>
        <v>1214.8760330578514</v>
      </c>
      <c r="I26" s="14">
        <f>Tabla3[[#This Row],[B.I. IMPORT ADJUDICAT]]+Tabla3[[#This Row],[IMPORT IVA]]</f>
        <v>7000.0000000000009</v>
      </c>
      <c r="J26" s="36" t="s">
        <v>1062</v>
      </c>
      <c r="K26" s="11" t="s">
        <v>1063</v>
      </c>
    </row>
    <row r="27" spans="1:11" x14ac:dyDescent="0.25">
      <c r="A27" t="s">
        <v>13</v>
      </c>
      <c r="B27" t="s">
        <v>1280</v>
      </c>
      <c r="C27" t="s">
        <v>9</v>
      </c>
      <c r="D27" t="s">
        <v>1307</v>
      </c>
      <c r="E27" t="s">
        <v>1334</v>
      </c>
      <c r="F27" s="6">
        <v>2690</v>
      </c>
      <c r="G27" s="1">
        <v>0.21</v>
      </c>
      <c r="H27" s="3">
        <f>Tabla3[[#This Row],[B.I. IMPORT ADJUDICAT]]*Tabla3[[#This Row],[% IVA]]</f>
        <v>564.9</v>
      </c>
      <c r="I27" s="3">
        <f>Tabla3[[#This Row],[B.I. IMPORT ADJUDICAT]]+Tabla3[[#This Row],[IMPORT IVA]]</f>
        <v>3254.9</v>
      </c>
      <c r="J27" s="37" t="s">
        <v>67</v>
      </c>
      <c r="K27" t="s">
        <v>1261</v>
      </c>
    </row>
    <row r="28" spans="1:11" x14ac:dyDescent="0.25">
      <c r="A28" t="s">
        <v>13</v>
      </c>
      <c r="B28" s="10" t="s">
        <v>159</v>
      </c>
      <c r="C28" t="s">
        <v>11</v>
      </c>
      <c r="D28" t="s">
        <v>230</v>
      </c>
      <c r="E28" s="4" t="s">
        <v>287</v>
      </c>
      <c r="F28" s="6">
        <v>2990</v>
      </c>
      <c r="G28" s="1">
        <v>0.21</v>
      </c>
      <c r="H28" s="3">
        <f>Tabla3[[#This Row],[B.I. IMPORT ADJUDICAT]]*Tabla3[[#This Row],[% IVA]]</f>
        <v>627.9</v>
      </c>
      <c r="I28" s="3">
        <f>Tabla3[[#This Row],[B.I. IMPORT ADJUDICAT]]+Tabla3[[#This Row],[IMPORT IVA]]</f>
        <v>3617.9</v>
      </c>
      <c r="J28" s="9" t="s">
        <v>66</v>
      </c>
      <c r="K28" t="s">
        <v>378</v>
      </c>
    </row>
    <row r="29" spans="1:11" x14ac:dyDescent="0.25">
      <c r="A29" s="11" t="s">
        <v>10</v>
      </c>
      <c r="B29" s="35" t="s">
        <v>615</v>
      </c>
      <c r="C29" t="s">
        <v>9</v>
      </c>
      <c r="D29" s="4" t="s">
        <v>879</v>
      </c>
      <c r="E29" s="4" t="s">
        <v>1058</v>
      </c>
      <c r="F29" s="2">
        <v>600</v>
      </c>
      <c r="G29" s="1">
        <v>0.21</v>
      </c>
      <c r="H29" s="3">
        <f>Tabla3[[#This Row],[B.I. IMPORT ADJUDICAT]]*Tabla3[[#This Row],[% IVA]]</f>
        <v>126</v>
      </c>
      <c r="I29" s="3">
        <f>Tabla3[[#This Row],[B.I. IMPORT ADJUDICAT]]+Tabla3[[#This Row],[IMPORT IVA]]</f>
        <v>726</v>
      </c>
      <c r="J29" s="37" t="s">
        <v>1062</v>
      </c>
      <c r="K29" s="11" t="s">
        <v>1063</v>
      </c>
    </row>
    <row r="30" spans="1:11" x14ac:dyDescent="0.25">
      <c r="A30" s="11" t="s">
        <v>10</v>
      </c>
      <c r="B30" s="35" t="s">
        <v>615</v>
      </c>
      <c r="C30" t="s">
        <v>9</v>
      </c>
      <c r="D30" s="4" t="s">
        <v>880</v>
      </c>
      <c r="E30" s="4" t="s">
        <v>1058</v>
      </c>
      <c r="F30" s="2">
        <v>1168.0495867768595</v>
      </c>
      <c r="G30" s="1">
        <v>0.21</v>
      </c>
      <c r="H30" s="3">
        <f>Tabla3[[#This Row],[B.I. IMPORT ADJUDICAT]]*Tabla3[[#This Row],[% IVA]]</f>
        <v>245.29041322314049</v>
      </c>
      <c r="I30" s="3">
        <f>Tabla3[[#This Row],[B.I. IMPORT ADJUDICAT]]+Tabla3[[#This Row],[IMPORT IVA]]</f>
        <v>1413.3400000000001</v>
      </c>
      <c r="J30" s="37" t="s">
        <v>1062</v>
      </c>
      <c r="K30" s="11" t="s">
        <v>1063</v>
      </c>
    </row>
    <row r="31" spans="1:11" x14ac:dyDescent="0.25">
      <c r="A31" s="11" t="s">
        <v>10</v>
      </c>
      <c r="B31" s="34" t="s">
        <v>594</v>
      </c>
      <c r="C31" s="11" t="s">
        <v>9</v>
      </c>
      <c r="D31" s="17" t="s">
        <v>700</v>
      </c>
      <c r="E31" s="17" t="s">
        <v>942</v>
      </c>
      <c r="F31" s="33">
        <v>169</v>
      </c>
      <c r="G31" s="13">
        <v>0.21</v>
      </c>
      <c r="H31" s="14">
        <f>Tabla3[[#This Row],[B.I. IMPORT ADJUDICAT]]*Tabla3[[#This Row],[% IVA]]</f>
        <v>35.49</v>
      </c>
      <c r="I31" s="14">
        <f>Tabla3[[#This Row],[B.I. IMPORT ADJUDICAT]]+Tabla3[[#This Row],[IMPORT IVA]]</f>
        <v>204.49</v>
      </c>
      <c r="J31" s="36" t="s">
        <v>1062</v>
      </c>
      <c r="K31" s="11" t="s">
        <v>1063</v>
      </c>
    </row>
    <row r="32" spans="1:11" x14ac:dyDescent="0.25">
      <c r="A32" s="11" t="s">
        <v>10</v>
      </c>
      <c r="B32" s="34" t="s">
        <v>610</v>
      </c>
      <c r="C32" s="11" t="s">
        <v>9</v>
      </c>
      <c r="D32" s="17" t="s">
        <v>731</v>
      </c>
      <c r="E32" s="17" t="s">
        <v>942</v>
      </c>
      <c r="F32" s="33">
        <v>1308</v>
      </c>
      <c r="G32" s="13">
        <v>0.21</v>
      </c>
      <c r="H32" s="14">
        <f>Tabla3[[#This Row],[B.I. IMPORT ADJUDICAT]]*Tabla3[[#This Row],[% IVA]]</f>
        <v>274.68</v>
      </c>
      <c r="I32" s="14">
        <f>Tabla3[[#This Row],[B.I. IMPORT ADJUDICAT]]+Tabla3[[#This Row],[IMPORT IVA]]</f>
        <v>1582.68</v>
      </c>
      <c r="J32" s="36" t="s">
        <v>1062</v>
      </c>
      <c r="K32" s="11" t="s">
        <v>1063</v>
      </c>
    </row>
    <row r="33" spans="1:12" x14ac:dyDescent="0.25">
      <c r="A33" s="11" t="s">
        <v>10</v>
      </c>
      <c r="B33" s="34" t="s">
        <v>607</v>
      </c>
      <c r="C33" s="11" t="s">
        <v>9</v>
      </c>
      <c r="D33" s="17" t="s">
        <v>735</v>
      </c>
      <c r="E33" s="17" t="s">
        <v>942</v>
      </c>
      <c r="F33" s="33">
        <v>217.99999999999997</v>
      </c>
      <c r="G33" s="13">
        <v>0.21</v>
      </c>
      <c r="H33" s="14">
        <f>Tabla3[[#This Row],[B.I. IMPORT ADJUDICAT]]*Tabla3[[#This Row],[% IVA]]</f>
        <v>45.779999999999994</v>
      </c>
      <c r="I33" s="14">
        <f>Tabla3[[#This Row],[B.I. IMPORT ADJUDICAT]]+Tabla3[[#This Row],[IMPORT IVA]]</f>
        <v>263.77999999999997</v>
      </c>
      <c r="J33" s="36" t="s">
        <v>1062</v>
      </c>
      <c r="K33" s="11" t="s">
        <v>1063</v>
      </c>
    </row>
    <row r="34" spans="1:12" x14ac:dyDescent="0.25">
      <c r="A34" s="11" t="s">
        <v>10</v>
      </c>
      <c r="B34" s="35" t="s">
        <v>621</v>
      </c>
      <c r="C34" t="s">
        <v>9</v>
      </c>
      <c r="D34" s="4" t="s">
        <v>808</v>
      </c>
      <c r="E34" s="4" t="s">
        <v>942</v>
      </c>
      <c r="F34" s="2">
        <v>1014.0000000000001</v>
      </c>
      <c r="G34" s="1">
        <v>0.21</v>
      </c>
      <c r="H34" s="3">
        <f>Tabla3[[#This Row],[B.I. IMPORT ADJUDICAT]]*Tabla3[[#This Row],[% IVA]]</f>
        <v>212.94000000000003</v>
      </c>
      <c r="I34" s="3">
        <f>Tabla3[[#This Row],[B.I. IMPORT ADJUDICAT]]+Tabla3[[#This Row],[IMPORT IVA]]</f>
        <v>1226.94</v>
      </c>
      <c r="J34" s="37" t="s">
        <v>1062</v>
      </c>
      <c r="K34" s="11" t="s">
        <v>1063</v>
      </c>
    </row>
    <row r="35" spans="1:12" x14ac:dyDescent="0.25">
      <c r="A35" s="11" t="s">
        <v>10</v>
      </c>
      <c r="B35" s="35" t="s">
        <v>594</v>
      </c>
      <c r="C35" t="s">
        <v>9</v>
      </c>
      <c r="D35" s="4" t="s">
        <v>830</v>
      </c>
      <c r="E35" s="4" t="s">
        <v>942</v>
      </c>
      <c r="F35" s="2">
        <v>388</v>
      </c>
      <c r="G35" s="1">
        <v>0.21</v>
      </c>
      <c r="H35" s="3">
        <f>Tabla3[[#This Row],[B.I. IMPORT ADJUDICAT]]*Tabla3[[#This Row],[% IVA]]</f>
        <v>81.48</v>
      </c>
      <c r="I35" s="3">
        <f>Tabla3[[#This Row],[B.I. IMPORT ADJUDICAT]]+Tabla3[[#This Row],[IMPORT IVA]]</f>
        <v>469.48</v>
      </c>
      <c r="J35" s="37" t="s">
        <v>1062</v>
      </c>
      <c r="K35" s="11" t="s">
        <v>1063</v>
      </c>
    </row>
    <row r="36" spans="1:12" x14ac:dyDescent="0.25">
      <c r="A36" s="11" t="s">
        <v>10</v>
      </c>
      <c r="B36" s="35" t="s">
        <v>594</v>
      </c>
      <c r="C36" t="s">
        <v>9</v>
      </c>
      <c r="D36" s="4" t="s">
        <v>831</v>
      </c>
      <c r="E36" s="4" t="s">
        <v>942</v>
      </c>
      <c r="F36" s="2">
        <v>538</v>
      </c>
      <c r="G36" s="1">
        <v>0.21</v>
      </c>
      <c r="H36" s="3">
        <f>Tabla3[[#This Row],[B.I. IMPORT ADJUDICAT]]*Tabla3[[#This Row],[% IVA]]</f>
        <v>112.97999999999999</v>
      </c>
      <c r="I36" s="3">
        <f>Tabla3[[#This Row],[B.I. IMPORT ADJUDICAT]]+Tabla3[[#This Row],[IMPORT IVA]]</f>
        <v>650.98</v>
      </c>
      <c r="J36" s="37" t="s">
        <v>1062</v>
      </c>
      <c r="K36" s="11" t="s">
        <v>1063</v>
      </c>
    </row>
    <row r="37" spans="1:12" x14ac:dyDescent="0.25">
      <c r="A37" s="11" t="s">
        <v>10</v>
      </c>
      <c r="B37" s="35" t="s">
        <v>625</v>
      </c>
      <c r="C37" t="s">
        <v>9</v>
      </c>
      <c r="D37" s="4" t="s">
        <v>848</v>
      </c>
      <c r="E37" s="4" t="s">
        <v>942</v>
      </c>
      <c r="F37" s="2">
        <v>294</v>
      </c>
      <c r="G37" s="1">
        <v>0.21</v>
      </c>
      <c r="H37" s="3">
        <f>Tabla3[[#This Row],[B.I. IMPORT ADJUDICAT]]*Tabla3[[#This Row],[% IVA]]</f>
        <v>61.739999999999995</v>
      </c>
      <c r="I37" s="3">
        <f>Tabla3[[#This Row],[B.I. IMPORT ADJUDICAT]]+Tabla3[[#This Row],[IMPORT IVA]]</f>
        <v>355.74</v>
      </c>
      <c r="J37" s="37" t="s">
        <v>1062</v>
      </c>
      <c r="K37" s="11" t="s">
        <v>1063</v>
      </c>
    </row>
    <row r="38" spans="1:12" x14ac:dyDescent="0.25">
      <c r="A38" t="s">
        <v>10</v>
      </c>
      <c r="B38" t="s">
        <v>1184</v>
      </c>
      <c r="C38" t="s">
        <v>9</v>
      </c>
      <c r="D38" t="s">
        <v>1218</v>
      </c>
      <c r="E38" t="s">
        <v>1247</v>
      </c>
      <c r="F38" s="6">
        <v>460</v>
      </c>
      <c r="G38" s="1">
        <v>0.21</v>
      </c>
      <c r="H38" s="3">
        <f>Tabla3[[#This Row],[B.I. IMPORT ADJUDICAT]]*Tabla3[[#This Row],[% IVA]]</f>
        <v>96.6</v>
      </c>
      <c r="I38" s="3">
        <f>Tabla3[[#This Row],[B.I. IMPORT ADJUDICAT]]+Tabla3[[#This Row],[IMPORT IVA]]</f>
        <v>556.6</v>
      </c>
      <c r="J38" s="37" t="s">
        <v>64</v>
      </c>
      <c r="K38" t="s">
        <v>1261</v>
      </c>
    </row>
    <row r="39" spans="1:12" x14ac:dyDescent="0.25">
      <c r="A39" s="11" t="s">
        <v>13</v>
      </c>
      <c r="B39" s="17" t="s">
        <v>576</v>
      </c>
      <c r="C39" s="17" t="s">
        <v>9</v>
      </c>
      <c r="D39" s="11" t="s">
        <v>579</v>
      </c>
      <c r="E39" s="11" t="s">
        <v>581</v>
      </c>
      <c r="F39" s="12">
        <v>2369</v>
      </c>
      <c r="G39" s="13">
        <v>0.21</v>
      </c>
      <c r="H39" s="14">
        <f>Tabla3[[#This Row],[B.I. IMPORT ADJUDICAT]]*Tabla3[[#This Row],[% IVA]]</f>
        <v>497.49</v>
      </c>
      <c r="I39" s="14">
        <f>Tabla3[[#This Row],[B.I. IMPORT ADJUDICAT]]+Tabla3[[#This Row],[IMPORT IVA]]</f>
        <v>2866.49</v>
      </c>
      <c r="J39" s="21" t="s">
        <v>539</v>
      </c>
      <c r="K39" s="11" t="s">
        <v>573</v>
      </c>
    </row>
    <row r="40" spans="1:12" x14ac:dyDescent="0.25">
      <c r="A40" s="11" t="s">
        <v>10</v>
      </c>
      <c r="B40" s="35" t="s">
        <v>620</v>
      </c>
      <c r="C40" t="s">
        <v>9</v>
      </c>
      <c r="D40" s="4" t="s">
        <v>774</v>
      </c>
      <c r="E40" s="4" t="s">
        <v>984</v>
      </c>
      <c r="F40" s="2">
        <v>4998</v>
      </c>
      <c r="G40" s="1">
        <v>0.21</v>
      </c>
      <c r="H40" s="3">
        <f>Tabla3[[#This Row],[B.I. IMPORT ADJUDICAT]]*Tabla3[[#This Row],[% IVA]]</f>
        <v>1049.58</v>
      </c>
      <c r="I40" s="3">
        <f>Tabla3[[#This Row],[B.I. IMPORT ADJUDICAT]]+Tabla3[[#This Row],[IMPORT IVA]]</f>
        <v>6047.58</v>
      </c>
      <c r="J40" s="37" t="s">
        <v>1062</v>
      </c>
      <c r="K40" s="11" t="s">
        <v>1063</v>
      </c>
    </row>
    <row r="41" spans="1:12" x14ac:dyDescent="0.25">
      <c r="A41" t="s">
        <v>13</v>
      </c>
      <c r="B41" t="s">
        <v>1141</v>
      </c>
      <c r="C41" t="s">
        <v>9</v>
      </c>
      <c r="D41" t="s">
        <v>1155</v>
      </c>
      <c r="E41" t="s">
        <v>1160</v>
      </c>
      <c r="F41" s="6">
        <v>133</v>
      </c>
      <c r="G41" s="1">
        <v>0.21</v>
      </c>
      <c r="H41" s="3">
        <f>Tabla3[[#This Row],[B.I. IMPORT ADJUDICAT]]*Tabla3[[#This Row],[% IVA]]</f>
        <v>27.93</v>
      </c>
      <c r="I41" s="3">
        <f>Tabla3[[#This Row],[B.I. IMPORT ADJUDICAT]]+Tabla3[[#This Row],[IMPORT IVA]]</f>
        <v>160.93</v>
      </c>
      <c r="J41" s="5" t="s">
        <v>62</v>
      </c>
      <c r="K41" t="s">
        <v>69</v>
      </c>
    </row>
    <row r="42" spans="1:12" x14ac:dyDescent="0.25">
      <c r="A42" t="s">
        <v>10</v>
      </c>
      <c r="B42" t="s">
        <v>1093</v>
      </c>
      <c r="C42" t="s">
        <v>9</v>
      </c>
      <c r="D42" t="s">
        <v>1101</v>
      </c>
      <c r="E42" t="s">
        <v>1109</v>
      </c>
      <c r="F42" s="2">
        <v>3000</v>
      </c>
      <c r="G42" s="1">
        <v>0.21</v>
      </c>
      <c r="H42" s="3">
        <f>Tabla3[[#This Row],[B.I. IMPORT ADJUDICAT]]*Tabla3[[#This Row],[% IVA]]</f>
        <v>630</v>
      </c>
      <c r="I42" s="3">
        <f>Tabla3[[#This Row],[B.I. IMPORT ADJUDICAT]]+Tabla3[[#This Row],[IMPORT IVA]]</f>
        <v>3630</v>
      </c>
      <c r="J42" s="7" t="s">
        <v>1113</v>
      </c>
      <c r="K42" t="s">
        <v>1115</v>
      </c>
    </row>
    <row r="43" spans="1:12" x14ac:dyDescent="0.25">
      <c r="A43" s="11" t="s">
        <v>10</v>
      </c>
      <c r="B43" s="35" t="s">
        <v>619</v>
      </c>
      <c r="C43" t="s">
        <v>9</v>
      </c>
      <c r="D43" s="4" t="s">
        <v>768</v>
      </c>
      <c r="E43" s="4" t="s">
        <v>979</v>
      </c>
      <c r="F43" s="2">
        <v>250</v>
      </c>
      <c r="G43" s="1">
        <v>0.21</v>
      </c>
      <c r="H43" s="3">
        <f>Tabla3[[#This Row],[B.I. IMPORT ADJUDICAT]]*Tabla3[[#This Row],[% IVA]]</f>
        <v>52.5</v>
      </c>
      <c r="I43" s="3">
        <f>Tabla3[[#This Row],[B.I. IMPORT ADJUDICAT]]+Tabla3[[#This Row],[IMPORT IVA]]</f>
        <v>302.5</v>
      </c>
      <c r="J43" s="37" t="s">
        <v>1062</v>
      </c>
      <c r="K43" s="11" t="s">
        <v>1063</v>
      </c>
    </row>
    <row r="44" spans="1:12" x14ac:dyDescent="0.25">
      <c r="A44" s="11" t="s">
        <v>10</v>
      </c>
      <c r="B44" s="35" t="s">
        <v>618</v>
      </c>
      <c r="C44" t="s">
        <v>9</v>
      </c>
      <c r="D44" s="4" t="s">
        <v>761</v>
      </c>
      <c r="E44" s="4" t="s">
        <v>974</v>
      </c>
      <c r="F44" s="2">
        <v>578.51239669421489</v>
      </c>
      <c r="G44" s="1">
        <v>0.21</v>
      </c>
      <c r="H44" s="3">
        <f>Tabla3[[#This Row],[B.I. IMPORT ADJUDICAT]]*Tabla3[[#This Row],[% IVA]]</f>
        <v>121.48760330578511</v>
      </c>
      <c r="I44" s="3">
        <f>Tabla3[[#This Row],[B.I. IMPORT ADJUDICAT]]+Tabla3[[#This Row],[IMPORT IVA]]</f>
        <v>700</v>
      </c>
      <c r="J44" s="37" t="s">
        <v>1062</v>
      </c>
      <c r="K44" s="11" t="s">
        <v>1063</v>
      </c>
    </row>
    <row r="45" spans="1:12" x14ac:dyDescent="0.25">
      <c r="A45" s="11" t="s">
        <v>10</v>
      </c>
      <c r="B45" s="34" t="s">
        <v>592</v>
      </c>
      <c r="C45" s="11" t="s">
        <v>9</v>
      </c>
      <c r="D45" s="17" t="s">
        <v>682</v>
      </c>
      <c r="E45" s="17" t="s">
        <v>930</v>
      </c>
      <c r="F45" s="33">
        <v>400</v>
      </c>
      <c r="G45" s="13">
        <v>0.21</v>
      </c>
      <c r="H45" s="14">
        <f>Tabla3[[#This Row],[B.I. IMPORT ADJUDICAT]]*Tabla3[[#This Row],[% IVA]]</f>
        <v>84</v>
      </c>
      <c r="I45" s="14">
        <f>Tabla3[[#This Row],[B.I. IMPORT ADJUDICAT]]+Tabla3[[#This Row],[IMPORT IVA]]</f>
        <v>484</v>
      </c>
      <c r="J45" s="36" t="s">
        <v>1062</v>
      </c>
      <c r="K45" s="11" t="s">
        <v>1063</v>
      </c>
    </row>
    <row r="46" spans="1:12" x14ac:dyDescent="0.25">
      <c r="A46" t="s">
        <v>13</v>
      </c>
      <c r="B46" t="s">
        <v>1131</v>
      </c>
      <c r="C46" t="s">
        <v>9</v>
      </c>
      <c r="D46" t="s">
        <v>1145</v>
      </c>
      <c r="E46" t="s">
        <v>930</v>
      </c>
      <c r="F46" s="6">
        <v>2727.27</v>
      </c>
      <c r="G46" s="1">
        <v>0.21</v>
      </c>
      <c r="H46" s="3">
        <f>Tabla3[[#This Row],[B.I. IMPORT ADJUDICAT]]*Tabla3[[#This Row],[% IVA]]</f>
        <v>572.72669999999994</v>
      </c>
      <c r="I46" s="3">
        <f>Tabla3[[#This Row],[B.I. IMPORT ADJUDICAT]]+Tabla3[[#This Row],[IMPORT IVA]]</f>
        <v>3299.9966999999997</v>
      </c>
      <c r="J46" s="5" t="s">
        <v>62</v>
      </c>
      <c r="K46" t="s">
        <v>69</v>
      </c>
    </row>
    <row r="47" spans="1:12" x14ac:dyDescent="0.25">
      <c r="A47" s="11" t="s">
        <v>10</v>
      </c>
      <c r="B47" s="34" t="s">
        <v>607</v>
      </c>
      <c r="C47" s="11" t="s">
        <v>9</v>
      </c>
      <c r="D47" s="17" t="s">
        <v>685</v>
      </c>
      <c r="E47" s="17" t="s">
        <v>932</v>
      </c>
      <c r="F47" s="33">
        <v>413.22314049586777</v>
      </c>
      <c r="G47" s="13">
        <v>0</v>
      </c>
      <c r="H47" s="14">
        <f>Tabla3[[#This Row],[B.I. IMPORT ADJUDICAT]]*Tabla3[[#This Row],[% IVA]]</f>
        <v>0</v>
      </c>
      <c r="I47" s="14">
        <f>Tabla3[[#This Row],[B.I. IMPORT ADJUDICAT]]+Tabla3[[#This Row],[IMPORT IVA]]</f>
        <v>413.22314049586777</v>
      </c>
      <c r="J47" s="36" t="s">
        <v>1062</v>
      </c>
      <c r="K47" s="11" t="s">
        <v>1063</v>
      </c>
    </row>
    <row r="48" spans="1:12" x14ac:dyDescent="0.25">
      <c r="A48" t="s">
        <v>10</v>
      </c>
      <c r="B48" t="s">
        <v>1094</v>
      </c>
      <c r="C48" t="s">
        <v>9</v>
      </c>
      <c r="D48" t="s">
        <v>1102</v>
      </c>
      <c r="E48" t="s">
        <v>1110</v>
      </c>
      <c r="F48" s="2">
        <v>7169.33</v>
      </c>
      <c r="G48" s="1">
        <v>0.21</v>
      </c>
      <c r="H48" s="3">
        <f>Tabla3[[#This Row],[B.I. IMPORT ADJUDICAT]]*Tabla3[[#This Row],[% IVA]]</f>
        <v>1505.5592999999999</v>
      </c>
      <c r="I48" s="3">
        <f>Tabla3[[#This Row],[B.I. IMPORT ADJUDICAT]]+Tabla3[[#This Row],[IMPORT IVA]]</f>
        <v>8674.8892999999989</v>
      </c>
      <c r="J48" s="7" t="s">
        <v>297</v>
      </c>
      <c r="K48" t="s">
        <v>1115</v>
      </c>
      <c r="L48" s="41"/>
    </row>
    <row r="49" spans="1:11" x14ac:dyDescent="0.25">
      <c r="A49" s="11" t="s">
        <v>10</v>
      </c>
      <c r="B49" s="35" t="s">
        <v>615</v>
      </c>
      <c r="C49" t="s">
        <v>9</v>
      </c>
      <c r="D49" s="4" t="s">
        <v>851</v>
      </c>
      <c r="E49" s="4" t="s">
        <v>1027</v>
      </c>
      <c r="F49" s="2">
        <v>1363.6363636363637</v>
      </c>
      <c r="G49" s="1">
        <v>0.21</v>
      </c>
      <c r="H49" s="3">
        <f>Tabla3[[#This Row],[B.I. IMPORT ADJUDICAT]]*Tabla3[[#This Row],[% IVA]]</f>
        <v>286.36363636363637</v>
      </c>
      <c r="I49" s="3">
        <f>Tabla3[[#This Row],[B.I. IMPORT ADJUDICAT]]+Tabla3[[#This Row],[IMPORT IVA]]</f>
        <v>1650</v>
      </c>
      <c r="J49" s="37" t="s">
        <v>1062</v>
      </c>
      <c r="K49" s="11" t="s">
        <v>1063</v>
      </c>
    </row>
    <row r="50" spans="1:11" x14ac:dyDescent="0.25">
      <c r="A50" t="s">
        <v>13</v>
      </c>
      <c r="B50" t="s">
        <v>1274</v>
      </c>
      <c r="C50" t="s">
        <v>9</v>
      </c>
      <c r="D50" t="s">
        <v>1301</v>
      </c>
      <c r="E50" t="s">
        <v>1329</v>
      </c>
      <c r="F50" s="6">
        <v>5242.4958677685954</v>
      </c>
      <c r="G50" s="1">
        <v>0.21</v>
      </c>
      <c r="H50" s="3">
        <f>Tabla3[[#This Row],[B.I. IMPORT ADJUDICAT]]*Tabla3[[#This Row],[% IVA]]</f>
        <v>1100.9241322314051</v>
      </c>
      <c r="I50" s="3">
        <f>Tabla3[[#This Row],[B.I. IMPORT ADJUDICAT]]+Tabla3[[#This Row],[IMPORT IVA]]</f>
        <v>6343.42</v>
      </c>
      <c r="J50" s="37" t="s">
        <v>299</v>
      </c>
      <c r="K50" t="s">
        <v>1261</v>
      </c>
    </row>
    <row r="51" spans="1:11" x14ac:dyDescent="0.25">
      <c r="A51" t="s">
        <v>13</v>
      </c>
      <c r="B51" t="s">
        <v>1272</v>
      </c>
      <c r="C51" t="s">
        <v>9</v>
      </c>
      <c r="D51" t="s">
        <v>1299</v>
      </c>
      <c r="E51" t="s">
        <v>1327</v>
      </c>
      <c r="F51" s="6">
        <v>14950</v>
      </c>
      <c r="G51" s="1">
        <v>0</v>
      </c>
      <c r="H51" s="3">
        <f>Tabla3[[#This Row],[B.I. IMPORT ADJUDICAT]]*Tabla3[[#This Row],[% IVA]]</f>
        <v>0</v>
      </c>
      <c r="I51" s="3">
        <f>Tabla3[[#This Row],[B.I. IMPORT ADJUDICAT]]+Tabla3[[#This Row],[IMPORT IVA]]</f>
        <v>14950</v>
      </c>
      <c r="J51" s="37" t="s">
        <v>588</v>
      </c>
      <c r="K51" t="s">
        <v>1261</v>
      </c>
    </row>
    <row r="52" spans="1:11" x14ac:dyDescent="0.25">
      <c r="A52" t="s">
        <v>10</v>
      </c>
      <c r="B52" t="s">
        <v>1164</v>
      </c>
      <c r="C52" t="s">
        <v>9</v>
      </c>
      <c r="D52" t="s">
        <v>1198</v>
      </c>
      <c r="E52" t="s">
        <v>1230</v>
      </c>
      <c r="F52" s="6">
        <v>5700</v>
      </c>
      <c r="G52" s="1">
        <v>0.21</v>
      </c>
      <c r="H52" s="3">
        <f>Tabla3[[#This Row],[B.I. IMPORT ADJUDICAT]]*Tabla3[[#This Row],[% IVA]]</f>
        <v>1197</v>
      </c>
      <c r="I52" s="3">
        <f>Tabla3[[#This Row],[B.I. IMPORT ADJUDICAT]]+Tabla3[[#This Row],[IMPORT IVA]]</f>
        <v>6897</v>
      </c>
      <c r="J52" s="37" t="s">
        <v>344</v>
      </c>
      <c r="K52" t="s">
        <v>1261</v>
      </c>
    </row>
    <row r="53" spans="1:11" x14ac:dyDescent="0.25">
      <c r="A53" t="s">
        <v>10</v>
      </c>
      <c r="B53" t="s">
        <v>1168</v>
      </c>
      <c r="C53" t="s">
        <v>9</v>
      </c>
      <c r="D53" t="s">
        <v>1202</v>
      </c>
      <c r="E53" t="s">
        <v>1230</v>
      </c>
      <c r="F53" s="6">
        <v>14750</v>
      </c>
      <c r="G53" s="1">
        <v>0.21</v>
      </c>
      <c r="H53" s="3">
        <f>Tabla3[[#This Row],[B.I. IMPORT ADJUDICAT]]*Tabla3[[#This Row],[% IVA]]</f>
        <v>3097.5</v>
      </c>
      <c r="I53" s="3">
        <f>Tabla3[[#This Row],[B.I. IMPORT ADJUDICAT]]+Tabla3[[#This Row],[IMPORT IVA]]</f>
        <v>17847.5</v>
      </c>
      <c r="J53" s="37" t="s">
        <v>588</v>
      </c>
      <c r="K53" t="s">
        <v>1261</v>
      </c>
    </row>
    <row r="54" spans="1:11" x14ac:dyDescent="0.25">
      <c r="A54" t="s">
        <v>13</v>
      </c>
      <c r="B54" t="s">
        <v>1264</v>
      </c>
      <c r="C54" t="s">
        <v>9</v>
      </c>
      <c r="D54" t="s">
        <v>1290</v>
      </c>
      <c r="E54" t="s">
        <v>1318</v>
      </c>
      <c r="F54" s="6">
        <v>550</v>
      </c>
      <c r="G54" s="1">
        <v>0</v>
      </c>
      <c r="H54" s="3">
        <f>Tabla3[[#This Row],[B.I. IMPORT ADJUDICAT]]*Tabla3[[#This Row],[% IVA]]</f>
        <v>0</v>
      </c>
      <c r="I54" s="3">
        <f>Tabla3[[#This Row],[B.I. IMPORT ADJUDICAT]]+Tabla3[[#This Row],[IMPORT IVA]]</f>
        <v>550</v>
      </c>
      <c r="J54" s="37" t="s">
        <v>62</v>
      </c>
      <c r="K54" t="s">
        <v>1261</v>
      </c>
    </row>
    <row r="55" spans="1:11" x14ac:dyDescent="0.25">
      <c r="A55" s="11" t="s">
        <v>10</v>
      </c>
      <c r="B55" s="34" t="s">
        <v>607</v>
      </c>
      <c r="C55" s="11" t="s">
        <v>9</v>
      </c>
      <c r="D55" s="17" t="s">
        <v>725</v>
      </c>
      <c r="E55" s="17" t="s">
        <v>956</v>
      </c>
      <c r="F55" s="33">
        <v>396.69421487603307</v>
      </c>
      <c r="G55" s="13">
        <v>0.21</v>
      </c>
      <c r="H55" s="14">
        <f>Tabla3[[#This Row],[B.I. IMPORT ADJUDICAT]]*Tabla3[[#This Row],[% IVA]]</f>
        <v>83.305785123966942</v>
      </c>
      <c r="I55" s="14">
        <f>Tabla3[[#This Row],[B.I. IMPORT ADJUDICAT]]+Tabla3[[#This Row],[IMPORT IVA]]</f>
        <v>480</v>
      </c>
      <c r="J55" s="36" t="s">
        <v>1062</v>
      </c>
      <c r="K55" s="11" t="s">
        <v>1063</v>
      </c>
    </row>
    <row r="56" spans="1:11" x14ac:dyDescent="0.25">
      <c r="A56" s="11" t="s">
        <v>10</v>
      </c>
      <c r="B56" s="34" t="s">
        <v>607</v>
      </c>
      <c r="C56" s="11" t="s">
        <v>9</v>
      </c>
      <c r="D56" s="17" t="s">
        <v>678</v>
      </c>
      <c r="E56" s="17" t="s">
        <v>928</v>
      </c>
      <c r="F56" s="33">
        <v>144.62809917355372</v>
      </c>
      <c r="G56" s="13">
        <v>0</v>
      </c>
      <c r="H56" s="14">
        <f>Tabla3[[#This Row],[B.I. IMPORT ADJUDICAT]]*Tabla3[[#This Row],[% IVA]]</f>
        <v>0</v>
      </c>
      <c r="I56" s="14">
        <f>Tabla3[[#This Row],[B.I. IMPORT ADJUDICAT]]+Tabla3[[#This Row],[IMPORT IVA]]</f>
        <v>144.62809917355372</v>
      </c>
      <c r="J56" s="36" t="s">
        <v>1062</v>
      </c>
      <c r="K56" s="11" t="s">
        <v>1063</v>
      </c>
    </row>
    <row r="57" spans="1:11" x14ac:dyDescent="0.25">
      <c r="A57" s="11" t="s">
        <v>10</v>
      </c>
      <c r="B57" s="35" t="s">
        <v>615</v>
      </c>
      <c r="C57" t="s">
        <v>9</v>
      </c>
      <c r="D57" s="4" t="s">
        <v>854</v>
      </c>
      <c r="E57" s="4" t="s">
        <v>1030</v>
      </c>
      <c r="F57" s="2">
        <v>124.17355371900827</v>
      </c>
      <c r="G57" s="1">
        <v>0</v>
      </c>
      <c r="H57" s="3">
        <f>Tabla3[[#This Row],[B.I. IMPORT ADJUDICAT]]*Tabla3[[#This Row],[% IVA]]</f>
        <v>0</v>
      </c>
      <c r="I57" s="3">
        <f>Tabla3[[#This Row],[B.I. IMPORT ADJUDICAT]]+Tabla3[[#This Row],[IMPORT IVA]]</f>
        <v>124.17355371900827</v>
      </c>
      <c r="J57" s="37" t="s">
        <v>1062</v>
      </c>
      <c r="K57" s="11" t="s">
        <v>1063</v>
      </c>
    </row>
    <row r="58" spans="1:11" x14ac:dyDescent="0.25">
      <c r="A58" t="s">
        <v>13</v>
      </c>
      <c r="B58" s="10" t="s">
        <v>149</v>
      </c>
      <c r="C58" t="s">
        <v>11</v>
      </c>
      <c r="D58" t="s">
        <v>220</v>
      </c>
      <c r="E58" s="4" t="s">
        <v>280</v>
      </c>
      <c r="F58" s="6">
        <v>2400</v>
      </c>
      <c r="G58" s="1">
        <v>0</v>
      </c>
      <c r="H58" s="3">
        <f>Tabla3[[#This Row],[B.I. IMPORT ADJUDICAT]]*Tabla3[[#This Row],[% IVA]]</f>
        <v>0</v>
      </c>
      <c r="I58" s="3">
        <f>Tabla3[[#This Row],[B.I. IMPORT ADJUDICAT]]+Tabla3[[#This Row],[IMPORT IVA]]</f>
        <v>2400</v>
      </c>
      <c r="J58" s="9"/>
      <c r="K58" t="s">
        <v>378</v>
      </c>
    </row>
    <row r="59" spans="1:11" x14ac:dyDescent="0.25">
      <c r="A59" t="s">
        <v>13</v>
      </c>
      <c r="B59" s="4" t="s">
        <v>515</v>
      </c>
      <c r="C59" t="s">
        <v>9</v>
      </c>
      <c r="D59" t="s">
        <v>525</v>
      </c>
      <c r="E59" t="s">
        <v>534</v>
      </c>
      <c r="F59" s="2">
        <v>450</v>
      </c>
      <c r="G59" s="1">
        <v>0.21</v>
      </c>
      <c r="H59" s="3">
        <f>Tabla3[[#This Row],[B.I. IMPORT ADJUDICAT]]*Tabla3[[#This Row],[% IVA]]</f>
        <v>94.5</v>
      </c>
      <c r="I59" s="3">
        <f>Tabla3[[#This Row],[B.I. IMPORT ADJUDICAT]]+Tabla3[[#This Row],[IMPORT IVA]]</f>
        <v>544.5</v>
      </c>
      <c r="J59" s="9" t="s">
        <v>62</v>
      </c>
      <c r="K59" t="s">
        <v>541</v>
      </c>
    </row>
    <row r="60" spans="1:11" x14ac:dyDescent="0.25">
      <c r="A60" t="s">
        <v>13</v>
      </c>
      <c r="B60" t="s">
        <v>1281</v>
      </c>
      <c r="C60" t="s">
        <v>9</v>
      </c>
      <c r="D60" t="s">
        <v>1308</v>
      </c>
      <c r="E60" t="s">
        <v>1335</v>
      </c>
      <c r="F60" s="6">
        <v>7446</v>
      </c>
      <c r="G60" s="1">
        <v>0.21</v>
      </c>
      <c r="H60" s="3">
        <f>Tabla3[[#This Row],[B.I. IMPORT ADJUDICAT]]*Tabla3[[#This Row],[% IVA]]</f>
        <v>1563.6599999999999</v>
      </c>
      <c r="I60" s="3">
        <f>Tabla3[[#This Row],[B.I. IMPORT ADJUDICAT]]+Tabla3[[#This Row],[IMPORT IVA]]</f>
        <v>9009.66</v>
      </c>
      <c r="J60" s="37" t="s">
        <v>299</v>
      </c>
      <c r="K60" t="s">
        <v>1261</v>
      </c>
    </row>
    <row r="61" spans="1:11" x14ac:dyDescent="0.25">
      <c r="A61" s="11" t="s">
        <v>10</v>
      </c>
      <c r="B61" s="35" t="s">
        <v>619</v>
      </c>
      <c r="C61" t="s">
        <v>9</v>
      </c>
      <c r="D61" s="4" t="s">
        <v>766</v>
      </c>
      <c r="E61" s="4" t="s">
        <v>977</v>
      </c>
      <c r="F61" s="2">
        <v>1652.9008264462811</v>
      </c>
      <c r="G61" s="1">
        <v>0.21</v>
      </c>
      <c r="H61" s="3">
        <f>Tabla3[[#This Row],[B.I. IMPORT ADJUDICAT]]*Tabla3[[#This Row],[% IVA]]</f>
        <v>347.10917355371902</v>
      </c>
      <c r="I61" s="3">
        <f>Tabla3[[#This Row],[B.I. IMPORT ADJUDICAT]]+Tabla3[[#This Row],[IMPORT IVA]]</f>
        <v>2000.0100000000002</v>
      </c>
      <c r="J61" s="37" t="s">
        <v>1062</v>
      </c>
      <c r="K61" s="11" t="s">
        <v>1063</v>
      </c>
    </row>
    <row r="62" spans="1:11" x14ac:dyDescent="0.25">
      <c r="A62" t="s">
        <v>13</v>
      </c>
      <c r="B62" t="s">
        <v>1282</v>
      </c>
      <c r="C62" t="s">
        <v>9</v>
      </c>
      <c r="D62" t="s">
        <v>1309</v>
      </c>
      <c r="E62" t="s">
        <v>1336</v>
      </c>
      <c r="F62" s="6">
        <v>600</v>
      </c>
      <c r="G62" s="1">
        <v>0.21</v>
      </c>
      <c r="H62" s="3">
        <f>Tabla3[[#This Row],[B.I. IMPORT ADJUDICAT]]*Tabla3[[#This Row],[% IVA]]</f>
        <v>126</v>
      </c>
      <c r="I62" s="3">
        <f>Tabla3[[#This Row],[B.I. IMPORT ADJUDICAT]]+Tabla3[[#This Row],[IMPORT IVA]]</f>
        <v>726</v>
      </c>
      <c r="J62" s="37" t="s">
        <v>62</v>
      </c>
      <c r="K62" t="s">
        <v>1261</v>
      </c>
    </row>
    <row r="63" spans="1:11" x14ac:dyDescent="0.25">
      <c r="A63" s="11" t="s">
        <v>10</v>
      </c>
      <c r="B63" s="34" t="s">
        <v>607</v>
      </c>
      <c r="C63" s="11" t="s">
        <v>9</v>
      </c>
      <c r="D63" s="17" t="s">
        <v>686</v>
      </c>
      <c r="E63" s="17" t="s">
        <v>933</v>
      </c>
      <c r="F63" s="33">
        <v>272.72727272727275</v>
      </c>
      <c r="G63" s="13">
        <v>0.21</v>
      </c>
      <c r="H63" s="14">
        <f>Tabla3[[#This Row],[B.I. IMPORT ADJUDICAT]]*Tabla3[[#This Row],[% IVA]]</f>
        <v>57.272727272727273</v>
      </c>
      <c r="I63" s="14">
        <f>Tabla3[[#This Row],[B.I. IMPORT ADJUDICAT]]+Tabla3[[#This Row],[IMPORT IVA]]</f>
        <v>330</v>
      </c>
      <c r="J63" s="36" t="s">
        <v>1062</v>
      </c>
      <c r="K63" s="11" t="s">
        <v>1063</v>
      </c>
    </row>
    <row r="64" spans="1:11" x14ac:dyDescent="0.25">
      <c r="A64" s="11" t="s">
        <v>10</v>
      </c>
      <c r="B64" s="35" t="s">
        <v>594</v>
      </c>
      <c r="C64" t="s">
        <v>9</v>
      </c>
      <c r="D64" s="4" t="s">
        <v>795</v>
      </c>
      <c r="E64" s="4" t="s">
        <v>1001</v>
      </c>
      <c r="F64" s="2">
        <v>578.51239669421489</v>
      </c>
      <c r="G64" s="1">
        <v>0</v>
      </c>
      <c r="H64" s="3">
        <f>Tabla3[[#This Row],[B.I. IMPORT ADJUDICAT]]*Tabla3[[#This Row],[% IVA]]</f>
        <v>0</v>
      </c>
      <c r="I64" s="3">
        <f>Tabla3[[#This Row],[B.I. IMPORT ADJUDICAT]]+Tabla3[[#This Row],[IMPORT IVA]]</f>
        <v>578.51239669421489</v>
      </c>
      <c r="J64" s="37" t="s">
        <v>1062</v>
      </c>
      <c r="K64" s="11" t="s">
        <v>1063</v>
      </c>
    </row>
    <row r="65" spans="1:11" x14ac:dyDescent="0.25">
      <c r="A65" t="s">
        <v>10</v>
      </c>
      <c r="B65" t="s">
        <v>1192</v>
      </c>
      <c r="C65" t="s">
        <v>9</v>
      </c>
      <c r="D65" t="s">
        <v>1224</v>
      </c>
      <c r="E65" t="s">
        <v>1255</v>
      </c>
      <c r="F65" s="6">
        <v>149.21</v>
      </c>
      <c r="G65" s="1">
        <v>0.21</v>
      </c>
      <c r="H65" s="3">
        <f>Tabla3[[#This Row],[B.I. IMPORT ADJUDICAT]]*Tabla3[[#This Row],[% IVA]]</f>
        <v>31.334099999999999</v>
      </c>
      <c r="I65" s="3">
        <f>Tabla3[[#This Row],[B.I. IMPORT ADJUDICAT]]+Tabla3[[#This Row],[IMPORT IVA]]</f>
        <v>180.54410000000001</v>
      </c>
      <c r="J65" s="37" t="s">
        <v>344</v>
      </c>
      <c r="K65" t="s">
        <v>1261</v>
      </c>
    </row>
    <row r="66" spans="1:11" x14ac:dyDescent="0.25">
      <c r="A66" t="s">
        <v>13</v>
      </c>
      <c r="B66" s="10" t="s">
        <v>113</v>
      </c>
      <c r="C66" t="s">
        <v>11</v>
      </c>
      <c r="D66" t="s">
        <v>183</v>
      </c>
      <c r="E66" s="4" t="s">
        <v>253</v>
      </c>
      <c r="F66" s="6">
        <v>57</v>
      </c>
      <c r="G66" s="1">
        <v>0.04</v>
      </c>
      <c r="H66" s="3">
        <f>Tabla3[[#This Row],[B.I. IMPORT ADJUDICAT]]*Tabla3[[#This Row],[% IVA]]</f>
        <v>2.2800000000000002</v>
      </c>
      <c r="I66" s="3">
        <f>Tabla3[[#This Row],[B.I. IMPORT ADJUDICAT]]+Tabla3[[#This Row],[IMPORT IVA]]</f>
        <v>59.28</v>
      </c>
      <c r="J66" s="9"/>
      <c r="K66" t="s">
        <v>378</v>
      </c>
    </row>
    <row r="67" spans="1:11" x14ac:dyDescent="0.25">
      <c r="A67" t="s">
        <v>13</v>
      </c>
      <c r="B67" s="10" t="s">
        <v>165</v>
      </c>
      <c r="C67" t="s">
        <v>11</v>
      </c>
      <c r="D67" t="s">
        <v>236</v>
      </c>
      <c r="E67" s="4" t="s">
        <v>253</v>
      </c>
      <c r="F67" s="6">
        <v>66.5</v>
      </c>
      <c r="G67" s="1">
        <v>0.04</v>
      </c>
      <c r="H67" s="3">
        <f>Tabla3[[#This Row],[B.I. IMPORT ADJUDICAT]]*Tabla3[[#This Row],[% IVA]]</f>
        <v>2.66</v>
      </c>
      <c r="I67" s="3">
        <f>Tabla3[[#This Row],[B.I. IMPORT ADJUDICAT]]+Tabla3[[#This Row],[IMPORT IVA]]</f>
        <v>69.16</v>
      </c>
      <c r="J67" s="9"/>
      <c r="K67" t="s">
        <v>378</v>
      </c>
    </row>
    <row r="68" spans="1:11" x14ac:dyDescent="0.25">
      <c r="A68" t="s">
        <v>13</v>
      </c>
      <c r="B68" s="10" t="s">
        <v>118</v>
      </c>
      <c r="C68" t="s">
        <v>11</v>
      </c>
      <c r="D68" t="s">
        <v>188</v>
      </c>
      <c r="E68" s="4" t="s">
        <v>258</v>
      </c>
      <c r="F68" s="6">
        <v>4792.0600000000004</v>
      </c>
      <c r="G68" s="1">
        <v>0.21</v>
      </c>
      <c r="H68" s="3">
        <f>Tabla3[[#This Row],[B.I. IMPORT ADJUDICAT]]*Tabla3[[#This Row],[% IVA]]</f>
        <v>1006.3326000000001</v>
      </c>
      <c r="I68" s="3">
        <f>Tabla3[[#This Row],[B.I. IMPORT ADJUDICAT]]+Tabla3[[#This Row],[IMPORT IVA]]</f>
        <v>5798.3926000000001</v>
      </c>
      <c r="J68" s="9" t="s">
        <v>297</v>
      </c>
      <c r="K68" t="s">
        <v>378</v>
      </c>
    </row>
    <row r="69" spans="1:11" x14ac:dyDescent="0.25">
      <c r="A69" s="11" t="s">
        <v>10</v>
      </c>
      <c r="B69" s="34" t="s">
        <v>607</v>
      </c>
      <c r="C69" s="11" t="s">
        <v>9</v>
      </c>
      <c r="D69" s="17" t="s">
        <v>732</v>
      </c>
      <c r="E69" s="17" t="s">
        <v>960</v>
      </c>
      <c r="F69" s="33">
        <v>348.91735537190084</v>
      </c>
      <c r="G69" s="13">
        <v>0.21</v>
      </c>
      <c r="H69" s="14">
        <f>Tabla3[[#This Row],[B.I. IMPORT ADJUDICAT]]*Tabla3[[#This Row],[% IVA]]</f>
        <v>73.272644628099172</v>
      </c>
      <c r="I69" s="14">
        <f>Tabla3[[#This Row],[B.I. IMPORT ADJUDICAT]]+Tabla3[[#This Row],[IMPORT IVA]]</f>
        <v>422.19</v>
      </c>
      <c r="J69" s="36" t="s">
        <v>1062</v>
      </c>
      <c r="K69" s="11" t="s">
        <v>1063</v>
      </c>
    </row>
    <row r="70" spans="1:11" x14ac:dyDescent="0.25">
      <c r="A70" t="s">
        <v>13</v>
      </c>
      <c r="B70" t="s">
        <v>1287</v>
      </c>
      <c r="C70" t="s">
        <v>9</v>
      </c>
      <c r="D70" t="s">
        <v>1314</v>
      </c>
      <c r="E70" t="s">
        <v>1340</v>
      </c>
      <c r="F70" s="6">
        <v>1363.64</v>
      </c>
      <c r="G70" s="1">
        <v>0.1</v>
      </c>
      <c r="H70" s="3">
        <f>Tabla3[[#This Row],[B.I. IMPORT ADJUDICAT]]*Tabla3[[#This Row],[% IVA]]</f>
        <v>136.364</v>
      </c>
      <c r="I70" s="3">
        <f>Tabla3[[#This Row],[B.I. IMPORT ADJUDICAT]]+Tabla3[[#This Row],[IMPORT IVA]]</f>
        <v>1500.0040000000001</v>
      </c>
      <c r="J70" s="37" t="s">
        <v>344</v>
      </c>
      <c r="K70" t="s">
        <v>1261</v>
      </c>
    </row>
    <row r="71" spans="1:11" x14ac:dyDescent="0.25">
      <c r="A71" t="s">
        <v>13</v>
      </c>
      <c r="B71" t="s">
        <v>353</v>
      </c>
      <c r="C71" t="s">
        <v>9</v>
      </c>
      <c r="D71" t="s">
        <v>363</v>
      </c>
      <c r="E71" t="s">
        <v>372</v>
      </c>
      <c r="F71" s="6">
        <v>1197.44</v>
      </c>
      <c r="G71" s="1">
        <v>0.1</v>
      </c>
      <c r="H71" s="3">
        <f>Tabla3[[#This Row],[B.I. IMPORT ADJUDICAT]]*Tabla3[[#This Row],[% IVA]]</f>
        <v>119.74400000000001</v>
      </c>
      <c r="I71" s="3">
        <f>Tabla3[[#This Row],[B.I. IMPORT ADJUDICAT]]+Tabla3[[#This Row],[IMPORT IVA]]</f>
        <v>1317.184</v>
      </c>
      <c r="J71" s="5" t="s">
        <v>376</v>
      </c>
      <c r="K71" t="s">
        <v>377</v>
      </c>
    </row>
    <row r="72" spans="1:11" x14ac:dyDescent="0.25">
      <c r="A72" s="11" t="s">
        <v>10</v>
      </c>
      <c r="B72" s="34" t="s">
        <v>595</v>
      </c>
      <c r="C72" s="11" t="s">
        <v>9</v>
      </c>
      <c r="D72" s="17" t="s">
        <v>696</v>
      </c>
      <c r="E72" s="17" t="s">
        <v>941</v>
      </c>
      <c r="F72" s="33">
        <v>472.95867768595042</v>
      </c>
      <c r="G72" s="13">
        <v>0.21</v>
      </c>
      <c r="H72" s="14">
        <f>Tabla3[[#This Row],[B.I. IMPORT ADJUDICAT]]*Tabla3[[#This Row],[% IVA]]</f>
        <v>99.321322314049581</v>
      </c>
      <c r="I72" s="14">
        <f>Tabla3[[#This Row],[B.I. IMPORT ADJUDICAT]]+Tabla3[[#This Row],[IMPORT IVA]]</f>
        <v>572.28</v>
      </c>
      <c r="J72" s="36" t="s">
        <v>1062</v>
      </c>
      <c r="K72" s="11" t="s">
        <v>1063</v>
      </c>
    </row>
    <row r="73" spans="1:11" x14ac:dyDescent="0.25">
      <c r="A73" t="s">
        <v>13</v>
      </c>
      <c r="B73" s="10" t="s">
        <v>120</v>
      </c>
      <c r="C73" t="s">
        <v>9</v>
      </c>
      <c r="D73" t="s">
        <v>190</v>
      </c>
      <c r="E73" s="4" t="s">
        <v>261</v>
      </c>
      <c r="F73" s="6">
        <v>274.32</v>
      </c>
      <c r="G73" s="1">
        <v>0.21</v>
      </c>
      <c r="H73" s="3">
        <f>Tabla3[[#This Row],[B.I. IMPORT ADJUDICAT]]*Tabla3[[#This Row],[% IVA]]</f>
        <v>57.607199999999999</v>
      </c>
      <c r="I73" s="3">
        <f>Tabla3[[#This Row],[B.I. IMPORT ADJUDICAT]]+Tabla3[[#This Row],[IMPORT IVA]]</f>
        <v>331.92719999999997</v>
      </c>
      <c r="J73" s="9" t="s">
        <v>297</v>
      </c>
      <c r="K73" t="s">
        <v>378</v>
      </c>
    </row>
    <row r="74" spans="1:11" x14ac:dyDescent="0.25">
      <c r="A74" t="s">
        <v>13</v>
      </c>
      <c r="B74" s="10" t="s">
        <v>125</v>
      </c>
      <c r="C74" t="s">
        <v>9</v>
      </c>
      <c r="D74" t="s">
        <v>195</v>
      </c>
      <c r="E74" s="4" t="s">
        <v>261</v>
      </c>
      <c r="F74" s="6">
        <v>242.55</v>
      </c>
      <c r="G74" s="1">
        <v>0.21</v>
      </c>
      <c r="H74" s="3">
        <f>Tabla3[[#This Row],[B.I. IMPORT ADJUDICAT]]*Tabla3[[#This Row],[% IVA]]</f>
        <v>50.935499999999998</v>
      </c>
      <c r="I74" s="3">
        <f>Tabla3[[#This Row],[B.I. IMPORT ADJUDICAT]]+Tabla3[[#This Row],[IMPORT IVA]]</f>
        <v>293.4855</v>
      </c>
      <c r="J74" s="9" t="s">
        <v>68</v>
      </c>
      <c r="K74" t="s">
        <v>378</v>
      </c>
    </row>
    <row r="75" spans="1:11" x14ac:dyDescent="0.25">
      <c r="A75" t="s">
        <v>13</v>
      </c>
      <c r="B75" s="10" t="s">
        <v>129</v>
      </c>
      <c r="C75" t="s">
        <v>9</v>
      </c>
      <c r="D75" t="s">
        <v>199</v>
      </c>
      <c r="E75" s="4" t="s">
        <v>261</v>
      </c>
      <c r="F75" s="6">
        <v>557.99</v>
      </c>
      <c r="G75" s="1">
        <v>0.21</v>
      </c>
      <c r="H75" s="3">
        <f>Tabla3[[#This Row],[B.I. IMPORT ADJUDICAT]]*Tabla3[[#This Row],[% IVA]]</f>
        <v>117.17789999999999</v>
      </c>
      <c r="I75" s="3">
        <f>Tabla3[[#This Row],[B.I. IMPORT ADJUDICAT]]+Tabla3[[#This Row],[IMPORT IVA]]</f>
        <v>675.16790000000003</v>
      </c>
      <c r="J75" s="9" t="s">
        <v>298</v>
      </c>
      <c r="K75" t="s">
        <v>378</v>
      </c>
    </row>
    <row r="76" spans="1:11" x14ac:dyDescent="0.25">
      <c r="A76" t="s">
        <v>13</v>
      </c>
      <c r="B76" s="10" t="s">
        <v>160</v>
      </c>
      <c r="C76" t="s">
        <v>9</v>
      </c>
      <c r="D76" t="s">
        <v>231</v>
      </c>
      <c r="E76" s="4" t="s">
        <v>261</v>
      </c>
      <c r="F76" s="6">
        <v>255.57</v>
      </c>
      <c r="G76" s="1">
        <v>0.21</v>
      </c>
      <c r="H76" s="3">
        <f>Tabla3[[#This Row],[B.I. IMPORT ADJUDICAT]]*Tabla3[[#This Row],[% IVA]]</f>
        <v>53.669699999999999</v>
      </c>
      <c r="I76" s="3">
        <f>Tabla3[[#This Row],[B.I. IMPORT ADJUDICAT]]+Tabla3[[#This Row],[IMPORT IVA]]</f>
        <v>309.23969999999997</v>
      </c>
      <c r="J76" s="9" t="s">
        <v>68</v>
      </c>
      <c r="K76" t="s">
        <v>378</v>
      </c>
    </row>
    <row r="77" spans="1:11" x14ac:dyDescent="0.25">
      <c r="A77" t="s">
        <v>13</v>
      </c>
      <c r="B77" s="10" t="s">
        <v>178</v>
      </c>
      <c r="C77" t="s">
        <v>9</v>
      </c>
      <c r="D77" t="s">
        <v>248</v>
      </c>
      <c r="E77" s="4" t="s">
        <v>295</v>
      </c>
      <c r="F77" s="6">
        <v>243.29</v>
      </c>
      <c r="G77" s="1">
        <v>0.21</v>
      </c>
      <c r="H77" s="3">
        <f>Tabla3[[#This Row],[B.I. IMPORT ADJUDICAT]]*Tabla3[[#This Row],[% IVA]]</f>
        <v>51.090899999999998</v>
      </c>
      <c r="I77" s="3">
        <f>Tabla3[[#This Row],[B.I. IMPORT ADJUDICAT]]+Tabla3[[#This Row],[IMPORT IVA]]</f>
        <v>294.3809</v>
      </c>
      <c r="J77" s="9" t="s">
        <v>298</v>
      </c>
      <c r="K77" t="s">
        <v>378</v>
      </c>
    </row>
    <row r="78" spans="1:11" x14ac:dyDescent="0.25">
      <c r="A78" t="s">
        <v>10</v>
      </c>
      <c r="B78" t="s">
        <v>34</v>
      </c>
      <c r="C78" t="s">
        <v>9</v>
      </c>
      <c r="D78" t="s">
        <v>49</v>
      </c>
      <c r="E78" s="4" t="s">
        <v>59</v>
      </c>
      <c r="F78" s="2">
        <v>1098</v>
      </c>
      <c r="G78" s="1">
        <v>0.21</v>
      </c>
      <c r="H78" s="3">
        <f>Tabla3[[#This Row],[B.I. IMPORT ADJUDICAT]]*Tabla3[[#This Row],[% IVA]]</f>
        <v>230.57999999999998</v>
      </c>
      <c r="I78" s="3">
        <f>Tabla3[[#This Row],[B.I. IMPORT ADJUDICAT]]+Tabla3[[#This Row],[IMPORT IVA]]</f>
        <v>1328.58</v>
      </c>
      <c r="J78" s="9" t="s">
        <v>67</v>
      </c>
      <c r="K78" t="s">
        <v>69</v>
      </c>
    </row>
    <row r="79" spans="1:11" x14ac:dyDescent="0.25">
      <c r="A79" s="11" t="s">
        <v>10</v>
      </c>
      <c r="B79" s="34" t="s">
        <v>616</v>
      </c>
      <c r="C79" s="11" t="s">
        <v>9</v>
      </c>
      <c r="D79" s="17" t="s">
        <v>726</v>
      </c>
      <c r="E79" s="17" t="s">
        <v>957</v>
      </c>
      <c r="F79" s="33">
        <v>2000</v>
      </c>
      <c r="G79" s="13">
        <v>0.21</v>
      </c>
      <c r="H79" s="14">
        <f>Tabla3[[#This Row],[B.I. IMPORT ADJUDICAT]]*Tabla3[[#This Row],[% IVA]]</f>
        <v>420</v>
      </c>
      <c r="I79" s="14">
        <f>Tabla3[[#This Row],[B.I. IMPORT ADJUDICAT]]+Tabla3[[#This Row],[IMPORT IVA]]</f>
        <v>2420</v>
      </c>
      <c r="J79" s="36" t="s">
        <v>1062</v>
      </c>
      <c r="K79" s="11" t="s">
        <v>1063</v>
      </c>
    </row>
    <row r="80" spans="1:11" x14ac:dyDescent="0.25">
      <c r="A80" s="11" t="s">
        <v>10</v>
      </c>
      <c r="B80" s="34" t="s">
        <v>592</v>
      </c>
      <c r="C80" s="11" t="s">
        <v>9</v>
      </c>
      <c r="D80" s="17" t="s">
        <v>665</v>
      </c>
      <c r="E80" s="17" t="s">
        <v>918</v>
      </c>
      <c r="F80" s="33">
        <v>300</v>
      </c>
      <c r="G80" s="13">
        <v>0.21</v>
      </c>
      <c r="H80" s="14">
        <f>Tabla3[[#This Row],[B.I. IMPORT ADJUDICAT]]*Tabla3[[#This Row],[% IVA]]</f>
        <v>63</v>
      </c>
      <c r="I80" s="14">
        <f>Tabla3[[#This Row],[B.I. IMPORT ADJUDICAT]]+Tabla3[[#This Row],[IMPORT IVA]]</f>
        <v>363</v>
      </c>
      <c r="J80" s="36" t="s">
        <v>1062</v>
      </c>
      <c r="K80" s="11" t="s">
        <v>1063</v>
      </c>
    </row>
    <row r="81" spans="1:11" x14ac:dyDescent="0.25">
      <c r="A81" t="s">
        <v>13</v>
      </c>
      <c r="B81" s="10" t="s">
        <v>151</v>
      </c>
      <c r="C81" t="s">
        <v>11</v>
      </c>
      <c r="D81" t="s">
        <v>222</v>
      </c>
      <c r="E81" s="4" t="s">
        <v>282</v>
      </c>
      <c r="F81" s="6">
        <v>247.85</v>
      </c>
      <c r="G81" s="1">
        <v>0.21</v>
      </c>
      <c r="H81" s="3">
        <f>Tabla3[[#This Row],[B.I. IMPORT ADJUDICAT]]*Tabla3[[#This Row],[% IVA]]</f>
        <v>52.048499999999997</v>
      </c>
      <c r="I81" s="3">
        <f>Tabla3[[#This Row],[B.I. IMPORT ADJUDICAT]]+Tabla3[[#This Row],[IMPORT IVA]]</f>
        <v>299.89850000000001</v>
      </c>
      <c r="J81" s="9"/>
      <c r="K81" t="s">
        <v>378</v>
      </c>
    </row>
    <row r="82" spans="1:11" x14ac:dyDescent="0.25">
      <c r="A82" s="11" t="s">
        <v>10</v>
      </c>
      <c r="B82" s="34" t="s">
        <v>600</v>
      </c>
      <c r="C82" s="11" t="s">
        <v>9</v>
      </c>
      <c r="D82" s="17" t="s">
        <v>651</v>
      </c>
      <c r="E82" s="17" t="s">
        <v>907</v>
      </c>
      <c r="F82" s="33">
        <v>3873.7768595041325</v>
      </c>
      <c r="G82" s="13">
        <v>0.21</v>
      </c>
      <c r="H82" s="14">
        <f>Tabla3[[#This Row],[B.I. IMPORT ADJUDICAT]]*Tabla3[[#This Row],[% IVA]]</f>
        <v>813.49314049586781</v>
      </c>
      <c r="I82" s="14">
        <f>Tabla3[[#This Row],[B.I. IMPORT ADJUDICAT]]+Tabla3[[#This Row],[IMPORT IVA]]</f>
        <v>4687.2700000000004</v>
      </c>
      <c r="J82" s="36" t="s">
        <v>1062</v>
      </c>
      <c r="K82" s="11" t="s">
        <v>1063</v>
      </c>
    </row>
    <row r="83" spans="1:11" x14ac:dyDescent="0.25">
      <c r="A83" t="s">
        <v>13</v>
      </c>
      <c r="B83" s="10" t="s">
        <v>145</v>
      </c>
      <c r="C83" t="s">
        <v>11</v>
      </c>
      <c r="D83" t="s">
        <v>215</v>
      </c>
      <c r="E83" s="4" t="s">
        <v>276</v>
      </c>
      <c r="F83" s="6">
        <v>723.14</v>
      </c>
      <c r="G83" s="1">
        <v>0.21</v>
      </c>
      <c r="H83" s="3">
        <f>Tabla3[[#This Row],[B.I. IMPORT ADJUDICAT]]*Tabla3[[#This Row],[% IVA]]</f>
        <v>151.85939999999999</v>
      </c>
      <c r="I83" s="3">
        <f>Tabla3[[#This Row],[B.I. IMPORT ADJUDICAT]]+Tabla3[[#This Row],[IMPORT IVA]]</f>
        <v>874.99939999999992</v>
      </c>
      <c r="J83" s="9" t="s">
        <v>301</v>
      </c>
      <c r="K83" t="s">
        <v>378</v>
      </c>
    </row>
    <row r="84" spans="1:11" x14ac:dyDescent="0.25">
      <c r="A84" s="11" t="s">
        <v>10</v>
      </c>
      <c r="B84" s="34" t="s">
        <v>591</v>
      </c>
      <c r="C84" s="11" t="s">
        <v>11</v>
      </c>
      <c r="D84" s="17" t="s">
        <v>646</v>
      </c>
      <c r="E84" s="17" t="s">
        <v>903</v>
      </c>
      <c r="F84" s="33">
        <v>1039.0661157024795</v>
      </c>
      <c r="G84" s="13">
        <v>0.21</v>
      </c>
      <c r="H84" s="14">
        <f>Tabla3[[#This Row],[B.I. IMPORT ADJUDICAT]]*Tabla3[[#This Row],[% IVA]]</f>
        <v>218.20388429752069</v>
      </c>
      <c r="I84" s="14">
        <f>Tabla3[[#This Row],[B.I. IMPORT ADJUDICAT]]+Tabla3[[#This Row],[IMPORT IVA]]</f>
        <v>1257.2700000000002</v>
      </c>
      <c r="J84" s="36" t="s">
        <v>1062</v>
      </c>
      <c r="K84" s="11" t="s">
        <v>1063</v>
      </c>
    </row>
    <row r="85" spans="1:11" x14ac:dyDescent="0.25">
      <c r="A85" s="11" t="s">
        <v>10</v>
      </c>
      <c r="B85" s="35" t="s">
        <v>603</v>
      </c>
      <c r="C85" t="s">
        <v>11</v>
      </c>
      <c r="D85" s="4" t="s">
        <v>824</v>
      </c>
      <c r="E85" s="4" t="s">
        <v>903</v>
      </c>
      <c r="F85" s="2">
        <v>347.85123966942149</v>
      </c>
      <c r="G85" s="1">
        <v>0.21</v>
      </c>
      <c r="H85" s="3">
        <f>Tabla3[[#This Row],[B.I. IMPORT ADJUDICAT]]*Tabla3[[#This Row],[% IVA]]</f>
        <v>73.048760330578503</v>
      </c>
      <c r="I85" s="3">
        <f>Tabla3[[#This Row],[B.I. IMPORT ADJUDICAT]]+Tabla3[[#This Row],[IMPORT IVA]]</f>
        <v>420.9</v>
      </c>
      <c r="J85" s="37" t="s">
        <v>1062</v>
      </c>
      <c r="K85" s="11" t="s">
        <v>1063</v>
      </c>
    </row>
    <row r="86" spans="1:11" x14ac:dyDescent="0.25">
      <c r="A86" t="s">
        <v>13</v>
      </c>
      <c r="B86" s="10" t="s">
        <v>313</v>
      </c>
      <c r="C86" t="s">
        <v>14</v>
      </c>
      <c r="D86" t="s">
        <v>325</v>
      </c>
      <c r="E86" s="4" t="s">
        <v>337</v>
      </c>
      <c r="F86" s="6">
        <v>25922.71</v>
      </c>
      <c r="G86" s="1">
        <v>0.21</v>
      </c>
      <c r="H86" s="3">
        <f>Tabla3[[#This Row],[B.I. IMPORT ADJUDICAT]]*Tabla3[[#This Row],[% IVA]]</f>
        <v>5443.7690999999995</v>
      </c>
      <c r="I86" s="3">
        <f>Tabla3[[#This Row],[B.I. IMPORT ADJUDICAT]]+Tabla3[[#This Row],[IMPORT IVA]]</f>
        <v>31366.479099999997</v>
      </c>
      <c r="J86" s="9" t="s">
        <v>17</v>
      </c>
      <c r="K86" t="s">
        <v>378</v>
      </c>
    </row>
    <row r="87" spans="1:11" x14ac:dyDescent="0.25">
      <c r="A87" t="s">
        <v>10</v>
      </c>
      <c r="B87" t="s">
        <v>1178</v>
      </c>
      <c r="C87" t="s">
        <v>9</v>
      </c>
      <c r="D87" t="s">
        <v>1212</v>
      </c>
      <c r="E87" t="s">
        <v>1242</v>
      </c>
      <c r="F87" s="6">
        <v>7450</v>
      </c>
      <c r="G87" s="1">
        <v>0.21</v>
      </c>
      <c r="H87" s="3">
        <f>Tabla3[[#This Row],[B.I. IMPORT ADJUDICAT]]*Tabla3[[#This Row],[% IVA]]</f>
        <v>1564.5</v>
      </c>
      <c r="I87" s="3">
        <f>Tabla3[[#This Row],[B.I. IMPORT ADJUDICAT]]+Tabla3[[#This Row],[IMPORT IVA]]</f>
        <v>9014.5</v>
      </c>
      <c r="J87" s="37" t="s">
        <v>67</v>
      </c>
      <c r="K87" t="s">
        <v>1261</v>
      </c>
    </row>
    <row r="88" spans="1:11" x14ac:dyDescent="0.25">
      <c r="A88" s="11" t="s">
        <v>10</v>
      </c>
      <c r="B88" s="35" t="s">
        <v>621</v>
      </c>
      <c r="C88" t="s">
        <v>9</v>
      </c>
      <c r="D88" s="4" t="s">
        <v>798</v>
      </c>
      <c r="E88" s="4" t="s">
        <v>1003</v>
      </c>
      <c r="F88" s="2">
        <v>7561.9834710743808</v>
      </c>
      <c r="G88" s="1">
        <v>0</v>
      </c>
      <c r="H88" s="3">
        <f>Tabla3[[#This Row],[B.I. IMPORT ADJUDICAT]]*Tabla3[[#This Row],[% IVA]]</f>
        <v>0</v>
      </c>
      <c r="I88" s="3">
        <f>Tabla3[[#This Row],[B.I. IMPORT ADJUDICAT]]+Tabla3[[#This Row],[IMPORT IVA]]</f>
        <v>7561.9834710743808</v>
      </c>
      <c r="J88" s="37" t="s">
        <v>1062</v>
      </c>
      <c r="K88" s="11" t="s">
        <v>1063</v>
      </c>
    </row>
    <row r="89" spans="1:11" s="24" customFormat="1" ht="15" customHeight="1" x14ac:dyDescent="0.25">
      <c r="A89" s="11" t="s">
        <v>10</v>
      </c>
      <c r="B89" s="35" t="s">
        <v>625</v>
      </c>
      <c r="C89" t="s">
        <v>9</v>
      </c>
      <c r="D89" s="4" t="s">
        <v>865</v>
      </c>
      <c r="E89" s="4" t="s">
        <v>1049</v>
      </c>
      <c r="F89" s="2">
        <v>206.61157024793388</v>
      </c>
      <c r="G89" s="1">
        <v>0</v>
      </c>
      <c r="H89" s="3">
        <f>Tabla3[[#This Row],[B.I. IMPORT ADJUDICAT]]*Tabla3[[#This Row],[% IVA]]</f>
        <v>0</v>
      </c>
      <c r="I89" s="3">
        <f>Tabla3[[#This Row],[B.I. IMPORT ADJUDICAT]]+Tabla3[[#This Row],[IMPORT IVA]]</f>
        <v>206.61157024793388</v>
      </c>
      <c r="J89" s="37" t="s">
        <v>1062</v>
      </c>
      <c r="K89" s="11" t="s">
        <v>1063</v>
      </c>
    </row>
    <row r="90" spans="1:11" x14ac:dyDescent="0.25">
      <c r="A90" t="s">
        <v>13</v>
      </c>
      <c r="B90" s="4" t="s">
        <v>380</v>
      </c>
      <c r="C90" t="s">
        <v>9</v>
      </c>
      <c r="D90" t="s">
        <v>383</v>
      </c>
      <c r="E90" t="s">
        <v>386</v>
      </c>
      <c r="F90" s="18">
        <v>231</v>
      </c>
      <c r="G90" s="1">
        <v>0.21</v>
      </c>
      <c r="H90" s="3">
        <f>Tabla3[[#This Row],[B.I. IMPORT ADJUDICAT]]*Tabla3[[#This Row],[% IVA]]</f>
        <v>48.51</v>
      </c>
      <c r="I90" s="3">
        <f>Tabla3[[#This Row],[B.I. IMPORT ADJUDICAT]]+Tabla3[[#This Row],[IMPORT IVA]]</f>
        <v>279.51</v>
      </c>
      <c r="J90" s="19" t="s">
        <v>389</v>
      </c>
      <c r="K90" s="8" t="s">
        <v>392</v>
      </c>
    </row>
    <row r="91" spans="1:11" x14ac:dyDescent="0.25">
      <c r="A91" t="s">
        <v>13</v>
      </c>
      <c r="B91" t="s">
        <v>461</v>
      </c>
      <c r="C91" t="s">
        <v>11</v>
      </c>
      <c r="D91" t="s">
        <v>467</v>
      </c>
      <c r="E91" t="s">
        <v>386</v>
      </c>
      <c r="F91" s="6">
        <v>222.08</v>
      </c>
      <c r="G91" s="1">
        <v>0.21</v>
      </c>
      <c r="H91" s="3">
        <f>Tabla3[[#This Row],[B.I. IMPORT ADJUDICAT]]*Tabla3[[#This Row],[% IVA]]</f>
        <v>46.636800000000001</v>
      </c>
      <c r="I91" s="3">
        <f>Tabla3[[#This Row],[B.I. IMPORT ADJUDICAT]]+Tabla3[[#This Row],[IMPORT IVA]]</f>
        <v>268.71680000000003</v>
      </c>
      <c r="J91" s="7" t="s">
        <v>476</v>
      </c>
      <c r="K91" t="s">
        <v>479</v>
      </c>
    </row>
    <row r="92" spans="1:11" x14ac:dyDescent="0.25">
      <c r="A92" s="11" t="s">
        <v>10</v>
      </c>
      <c r="B92" s="34" t="s">
        <v>594</v>
      </c>
      <c r="C92" s="11" t="s">
        <v>9</v>
      </c>
      <c r="D92" s="17" t="s">
        <v>635</v>
      </c>
      <c r="E92" s="17" t="s">
        <v>893</v>
      </c>
      <c r="F92" s="33">
        <v>200</v>
      </c>
      <c r="G92" s="13">
        <v>0.21</v>
      </c>
      <c r="H92" s="14">
        <f>Tabla3[[#This Row],[B.I. IMPORT ADJUDICAT]]*Tabla3[[#This Row],[% IVA]]</f>
        <v>42</v>
      </c>
      <c r="I92" s="14">
        <f>Tabla3[[#This Row],[B.I. IMPORT ADJUDICAT]]+Tabla3[[#This Row],[IMPORT IVA]]</f>
        <v>242</v>
      </c>
      <c r="J92" s="36" t="s">
        <v>1062</v>
      </c>
      <c r="K92" s="11" t="s">
        <v>1063</v>
      </c>
    </row>
    <row r="93" spans="1:11" x14ac:dyDescent="0.25">
      <c r="A93" s="11" t="s">
        <v>10</v>
      </c>
      <c r="B93" s="34" t="s">
        <v>608</v>
      </c>
      <c r="C93" s="11" t="s">
        <v>9</v>
      </c>
      <c r="D93" s="17" t="s">
        <v>688</v>
      </c>
      <c r="E93" s="17" t="s">
        <v>893</v>
      </c>
      <c r="F93" s="33">
        <v>832.85123966942149</v>
      </c>
      <c r="G93" s="13">
        <v>0.21</v>
      </c>
      <c r="H93" s="14">
        <f>Tabla3[[#This Row],[B.I. IMPORT ADJUDICAT]]*Tabla3[[#This Row],[% IVA]]</f>
        <v>174.89876033057851</v>
      </c>
      <c r="I93" s="14">
        <f>Tabla3[[#This Row],[B.I. IMPORT ADJUDICAT]]+Tabla3[[#This Row],[IMPORT IVA]]</f>
        <v>1007.75</v>
      </c>
      <c r="J93" s="36" t="s">
        <v>1062</v>
      </c>
      <c r="K93" s="11" t="s">
        <v>1063</v>
      </c>
    </row>
    <row r="94" spans="1:11" x14ac:dyDescent="0.25">
      <c r="A94" s="11" t="s">
        <v>10</v>
      </c>
      <c r="B94" s="34" t="s">
        <v>610</v>
      </c>
      <c r="C94" s="11" t="s">
        <v>9</v>
      </c>
      <c r="D94" s="17" t="s">
        <v>704</v>
      </c>
      <c r="E94" s="17" t="s">
        <v>893</v>
      </c>
      <c r="F94" s="33">
        <v>175.74380165289259</v>
      </c>
      <c r="G94" s="13">
        <v>0.21</v>
      </c>
      <c r="H94" s="14">
        <f>Tabla3[[#This Row],[B.I. IMPORT ADJUDICAT]]*Tabla3[[#This Row],[% IVA]]</f>
        <v>36.906198347107441</v>
      </c>
      <c r="I94" s="14">
        <f>Tabla3[[#This Row],[B.I. IMPORT ADJUDICAT]]+Tabla3[[#This Row],[IMPORT IVA]]</f>
        <v>212.65000000000003</v>
      </c>
      <c r="J94" s="36" t="s">
        <v>1062</v>
      </c>
      <c r="K94" s="11" t="s">
        <v>1063</v>
      </c>
    </row>
    <row r="95" spans="1:11" x14ac:dyDescent="0.25">
      <c r="A95" s="11" t="s">
        <v>10</v>
      </c>
      <c r="B95" s="34" t="s">
        <v>607</v>
      </c>
      <c r="C95" s="11" t="s">
        <v>9</v>
      </c>
      <c r="D95" s="17" t="s">
        <v>709</v>
      </c>
      <c r="E95" s="17" t="s">
        <v>893</v>
      </c>
      <c r="F95" s="33">
        <v>585.72727272727275</v>
      </c>
      <c r="G95" s="13">
        <v>0.21</v>
      </c>
      <c r="H95" s="14">
        <f>Tabla3[[#This Row],[B.I. IMPORT ADJUDICAT]]*Tabla3[[#This Row],[% IVA]]</f>
        <v>123.00272727272727</v>
      </c>
      <c r="I95" s="14">
        <f>Tabla3[[#This Row],[B.I. IMPORT ADJUDICAT]]+Tabla3[[#This Row],[IMPORT IVA]]</f>
        <v>708.73</v>
      </c>
      <c r="J95" s="36" t="s">
        <v>1062</v>
      </c>
      <c r="K95" s="11" t="s">
        <v>1063</v>
      </c>
    </row>
    <row r="96" spans="1:11" x14ac:dyDescent="0.25">
      <c r="A96" s="11" t="s">
        <v>10</v>
      </c>
      <c r="B96" s="34" t="s">
        <v>607</v>
      </c>
      <c r="C96" s="11" t="s">
        <v>9</v>
      </c>
      <c r="D96" s="17" t="s">
        <v>710</v>
      </c>
      <c r="E96" s="17" t="s">
        <v>893</v>
      </c>
      <c r="F96" s="33">
        <v>119.24793388429752</v>
      </c>
      <c r="G96" s="13">
        <v>0.21</v>
      </c>
      <c r="H96" s="14">
        <f>Tabla3[[#This Row],[B.I. IMPORT ADJUDICAT]]*Tabla3[[#This Row],[% IVA]]</f>
        <v>25.042066115702479</v>
      </c>
      <c r="I96" s="14">
        <f>Tabla3[[#This Row],[B.I. IMPORT ADJUDICAT]]+Tabla3[[#This Row],[IMPORT IVA]]</f>
        <v>144.29</v>
      </c>
      <c r="J96" s="36" t="s">
        <v>1062</v>
      </c>
      <c r="K96" s="11" t="s">
        <v>1063</v>
      </c>
    </row>
    <row r="97" spans="1:12" x14ac:dyDescent="0.25">
      <c r="A97" s="11" t="s">
        <v>10</v>
      </c>
      <c r="B97" s="34" t="s">
        <v>607</v>
      </c>
      <c r="C97" s="11" t="s">
        <v>9</v>
      </c>
      <c r="D97" s="17" t="s">
        <v>724</v>
      </c>
      <c r="E97" s="17" t="s">
        <v>893</v>
      </c>
      <c r="F97" s="33">
        <v>76.033057851239676</v>
      </c>
      <c r="G97" s="13">
        <v>0.21</v>
      </c>
      <c r="H97" s="14">
        <f>Tabla3[[#This Row],[B.I. IMPORT ADJUDICAT]]*Tabla3[[#This Row],[% IVA]]</f>
        <v>15.966942148760332</v>
      </c>
      <c r="I97" s="14">
        <f>Tabla3[[#This Row],[B.I. IMPORT ADJUDICAT]]+Tabla3[[#This Row],[IMPORT IVA]]</f>
        <v>92</v>
      </c>
      <c r="J97" s="36" t="s">
        <v>1062</v>
      </c>
      <c r="K97" s="11" t="s">
        <v>1063</v>
      </c>
      <c r="L97" s="41"/>
    </row>
    <row r="98" spans="1:12" x14ac:dyDescent="0.25">
      <c r="A98" s="11" t="s">
        <v>10</v>
      </c>
      <c r="B98" s="35" t="s">
        <v>625</v>
      </c>
      <c r="C98" t="s">
        <v>9</v>
      </c>
      <c r="D98" s="4" t="s">
        <v>843</v>
      </c>
      <c r="E98" s="4" t="s">
        <v>893</v>
      </c>
      <c r="F98" s="2">
        <v>63.000000000000007</v>
      </c>
      <c r="G98" s="1">
        <v>0.21</v>
      </c>
      <c r="H98" s="3">
        <f>Tabla3[[#This Row],[B.I. IMPORT ADJUDICAT]]*Tabla3[[#This Row],[% IVA]]</f>
        <v>13.23</v>
      </c>
      <c r="I98" s="3">
        <f>Tabla3[[#This Row],[B.I. IMPORT ADJUDICAT]]+Tabla3[[#This Row],[IMPORT IVA]]</f>
        <v>76.23</v>
      </c>
      <c r="J98" s="37" t="s">
        <v>1062</v>
      </c>
      <c r="K98" s="11" t="s">
        <v>1063</v>
      </c>
    </row>
    <row r="99" spans="1:12" x14ac:dyDescent="0.25">
      <c r="A99" s="11" t="s">
        <v>10</v>
      </c>
      <c r="B99" s="35" t="s">
        <v>625</v>
      </c>
      <c r="C99" t="s">
        <v>9</v>
      </c>
      <c r="D99" s="4" t="s">
        <v>844</v>
      </c>
      <c r="E99" s="4" t="s">
        <v>893</v>
      </c>
      <c r="F99" s="2">
        <v>400.31404958677689</v>
      </c>
      <c r="G99" s="1">
        <v>0.21</v>
      </c>
      <c r="H99" s="3">
        <f>Tabla3[[#This Row],[B.I. IMPORT ADJUDICAT]]*Tabla3[[#This Row],[% IVA]]</f>
        <v>84.065950413223149</v>
      </c>
      <c r="I99" s="3">
        <f>Tabla3[[#This Row],[B.I. IMPORT ADJUDICAT]]+Tabla3[[#This Row],[IMPORT IVA]]</f>
        <v>484.38000000000005</v>
      </c>
      <c r="J99" s="37" t="s">
        <v>1062</v>
      </c>
      <c r="K99" s="11" t="s">
        <v>1063</v>
      </c>
    </row>
    <row r="100" spans="1:12" x14ac:dyDescent="0.25">
      <c r="A100" t="s">
        <v>13</v>
      </c>
      <c r="B100" t="s">
        <v>1135</v>
      </c>
      <c r="C100" t="s">
        <v>9</v>
      </c>
      <c r="D100" t="s">
        <v>1150</v>
      </c>
      <c r="E100" t="s">
        <v>893</v>
      </c>
      <c r="F100" s="6">
        <v>85</v>
      </c>
      <c r="G100" s="1">
        <v>0.21</v>
      </c>
      <c r="H100" s="3">
        <f>Tabla3[[#This Row],[B.I. IMPORT ADJUDICAT]]*Tabla3[[#This Row],[% IVA]]</f>
        <v>17.849999999999998</v>
      </c>
      <c r="I100" s="3">
        <f>Tabla3[[#This Row],[B.I. IMPORT ADJUDICAT]]+Tabla3[[#This Row],[IMPORT IVA]]</f>
        <v>102.85</v>
      </c>
      <c r="J100" s="5" t="s">
        <v>62</v>
      </c>
      <c r="K100" t="s">
        <v>69</v>
      </c>
    </row>
    <row r="101" spans="1:12" x14ac:dyDescent="0.25">
      <c r="A101" s="11" t="s">
        <v>10</v>
      </c>
      <c r="B101" s="34" t="s">
        <v>594</v>
      </c>
      <c r="C101" s="11" t="s">
        <v>9</v>
      </c>
      <c r="D101" s="17" t="s">
        <v>637</v>
      </c>
      <c r="E101" s="17" t="s">
        <v>895</v>
      </c>
      <c r="F101" s="33">
        <v>78.801652892561975</v>
      </c>
      <c r="G101" s="13">
        <v>0.21</v>
      </c>
      <c r="H101" s="14">
        <f>Tabla3[[#This Row],[B.I. IMPORT ADJUDICAT]]*Tabla3[[#This Row],[% IVA]]</f>
        <v>16.548347107438016</v>
      </c>
      <c r="I101" s="14">
        <f>Tabla3[[#This Row],[B.I. IMPORT ADJUDICAT]]+Tabla3[[#This Row],[IMPORT IVA]]</f>
        <v>95.35</v>
      </c>
      <c r="J101" s="36" t="s">
        <v>1062</v>
      </c>
      <c r="K101" s="11" t="s">
        <v>1063</v>
      </c>
    </row>
    <row r="102" spans="1:12" x14ac:dyDescent="0.25">
      <c r="A102" s="11" t="s">
        <v>10</v>
      </c>
      <c r="B102" s="34" t="s">
        <v>594</v>
      </c>
      <c r="C102" s="11" t="s">
        <v>9</v>
      </c>
      <c r="D102" s="17" t="s">
        <v>716</v>
      </c>
      <c r="E102" s="17" t="s">
        <v>895</v>
      </c>
      <c r="F102" s="33">
        <v>1725.5867768595042</v>
      </c>
      <c r="G102" s="13">
        <v>0.21</v>
      </c>
      <c r="H102" s="14">
        <f>Tabla3[[#This Row],[B.I. IMPORT ADJUDICAT]]*Tabla3[[#This Row],[% IVA]]</f>
        <v>362.3732231404959</v>
      </c>
      <c r="I102" s="14">
        <f>Tabla3[[#This Row],[B.I. IMPORT ADJUDICAT]]+Tabla3[[#This Row],[IMPORT IVA]]</f>
        <v>2087.96</v>
      </c>
      <c r="J102" s="36" t="s">
        <v>1062</v>
      </c>
      <c r="K102" s="11" t="s">
        <v>1063</v>
      </c>
    </row>
    <row r="103" spans="1:12" x14ac:dyDescent="0.25">
      <c r="A103" s="11" t="s">
        <v>10</v>
      </c>
      <c r="B103" s="35" t="s">
        <v>625</v>
      </c>
      <c r="C103" t="s">
        <v>11</v>
      </c>
      <c r="D103" s="4" t="s">
        <v>837</v>
      </c>
      <c r="E103" s="4" t="s">
        <v>895</v>
      </c>
      <c r="F103" s="2">
        <v>430.71074380165288</v>
      </c>
      <c r="G103" s="1">
        <v>0.21</v>
      </c>
      <c r="H103" s="3">
        <f>Tabla3[[#This Row],[B.I. IMPORT ADJUDICAT]]*Tabla3[[#This Row],[% IVA]]</f>
        <v>90.449256198347101</v>
      </c>
      <c r="I103" s="3">
        <f>Tabla3[[#This Row],[B.I. IMPORT ADJUDICAT]]+Tabla3[[#This Row],[IMPORT IVA]]</f>
        <v>521.16</v>
      </c>
      <c r="J103" s="37" t="s">
        <v>1062</v>
      </c>
      <c r="K103" s="11" t="s">
        <v>1063</v>
      </c>
    </row>
    <row r="104" spans="1:12" x14ac:dyDescent="0.25">
      <c r="A104" t="s">
        <v>10</v>
      </c>
      <c r="B104" t="s">
        <v>1163</v>
      </c>
      <c r="C104" t="s">
        <v>9</v>
      </c>
      <c r="D104" t="s">
        <v>1197</v>
      </c>
      <c r="E104" t="s">
        <v>1229</v>
      </c>
      <c r="F104" s="6">
        <v>5312</v>
      </c>
      <c r="G104" s="1">
        <v>0.21</v>
      </c>
      <c r="H104" s="3">
        <f>Tabla3[[#This Row],[B.I. IMPORT ADJUDICAT]]*Tabla3[[#This Row],[% IVA]]</f>
        <v>1115.52</v>
      </c>
      <c r="I104" s="3">
        <f>Tabla3[[#This Row],[B.I. IMPORT ADJUDICAT]]+Tabla3[[#This Row],[IMPORT IVA]]</f>
        <v>6427.52</v>
      </c>
      <c r="J104" s="37" t="s">
        <v>62</v>
      </c>
      <c r="K104" t="s">
        <v>1261</v>
      </c>
    </row>
    <row r="105" spans="1:12" x14ac:dyDescent="0.25">
      <c r="A105" t="s">
        <v>13</v>
      </c>
      <c r="B105" s="10" t="s">
        <v>133</v>
      </c>
      <c r="C105" t="s">
        <v>11</v>
      </c>
      <c r="D105" t="s">
        <v>203</v>
      </c>
      <c r="E105" s="4" t="s">
        <v>269</v>
      </c>
      <c r="F105" s="6">
        <v>90.91</v>
      </c>
      <c r="G105" s="1">
        <v>0.21</v>
      </c>
      <c r="H105" s="3">
        <f>Tabla3[[#This Row],[B.I. IMPORT ADJUDICAT]]*Tabla3[[#This Row],[% IVA]]</f>
        <v>19.091099999999997</v>
      </c>
      <c r="I105" s="3">
        <f>Tabla3[[#This Row],[B.I. IMPORT ADJUDICAT]]+Tabla3[[#This Row],[IMPORT IVA]]</f>
        <v>110.00109999999999</v>
      </c>
      <c r="J105" s="9"/>
      <c r="K105" t="s">
        <v>378</v>
      </c>
    </row>
    <row r="106" spans="1:12" x14ac:dyDescent="0.25">
      <c r="A106" t="s">
        <v>10</v>
      </c>
      <c r="B106" t="s">
        <v>1161</v>
      </c>
      <c r="C106" t="s">
        <v>9</v>
      </c>
      <c r="D106" t="s">
        <v>1196</v>
      </c>
      <c r="E106" t="s">
        <v>1228</v>
      </c>
      <c r="F106" s="6">
        <v>127.88</v>
      </c>
      <c r="G106" s="1">
        <v>0</v>
      </c>
      <c r="H106" s="3">
        <f>Tabla3[[#This Row],[B.I. IMPORT ADJUDICAT]]*Tabla3[[#This Row],[% IVA]]</f>
        <v>0</v>
      </c>
      <c r="I106" s="3">
        <f>Tabla3[[#This Row],[B.I. IMPORT ADJUDICAT]]+Tabla3[[#This Row],[IMPORT IVA]]</f>
        <v>127.88</v>
      </c>
      <c r="J106" s="37" t="s">
        <v>344</v>
      </c>
      <c r="K106" t="s">
        <v>1261</v>
      </c>
    </row>
    <row r="107" spans="1:12" x14ac:dyDescent="0.25">
      <c r="A107" t="s">
        <v>10</v>
      </c>
      <c r="B107" t="s">
        <v>1162</v>
      </c>
      <c r="C107" t="s">
        <v>9</v>
      </c>
      <c r="D107" t="s">
        <v>1196</v>
      </c>
      <c r="E107" t="s">
        <v>1228</v>
      </c>
      <c r="F107" s="6">
        <v>662.12</v>
      </c>
      <c r="G107" s="1">
        <v>0.21</v>
      </c>
      <c r="H107" s="3">
        <f>Tabla3[[#This Row],[B.I. IMPORT ADJUDICAT]]*Tabla3[[#This Row],[% IVA]]</f>
        <v>139.04519999999999</v>
      </c>
      <c r="I107" s="3">
        <f>Tabla3[[#This Row],[B.I. IMPORT ADJUDICAT]]+Tabla3[[#This Row],[IMPORT IVA]]</f>
        <v>801.16520000000003</v>
      </c>
      <c r="J107" s="37" t="s">
        <v>1259</v>
      </c>
      <c r="K107" t="s">
        <v>1261</v>
      </c>
    </row>
    <row r="108" spans="1:12" x14ac:dyDescent="0.25">
      <c r="A108" s="11" t="s">
        <v>10</v>
      </c>
      <c r="B108" s="35" t="s">
        <v>620</v>
      </c>
      <c r="C108" t="s">
        <v>9</v>
      </c>
      <c r="D108" s="4" t="s">
        <v>776</v>
      </c>
      <c r="E108" s="4" t="s">
        <v>986</v>
      </c>
      <c r="F108" s="2">
        <v>675.19834710743805</v>
      </c>
      <c r="G108" s="1">
        <v>0.21</v>
      </c>
      <c r="H108" s="3">
        <f>Tabla3[[#This Row],[B.I. IMPORT ADJUDICAT]]*Tabla3[[#This Row],[% IVA]]</f>
        <v>141.79165289256198</v>
      </c>
      <c r="I108" s="3">
        <f>Tabla3[[#This Row],[B.I. IMPORT ADJUDICAT]]+Tabla3[[#This Row],[IMPORT IVA]]</f>
        <v>816.99</v>
      </c>
      <c r="J108" s="37" t="s">
        <v>1062</v>
      </c>
      <c r="K108" s="11" t="s">
        <v>1063</v>
      </c>
    </row>
    <row r="109" spans="1:12" x14ac:dyDescent="0.25">
      <c r="A109" s="11" t="s">
        <v>10</v>
      </c>
      <c r="B109" s="35" t="s">
        <v>620</v>
      </c>
      <c r="C109" t="s">
        <v>9</v>
      </c>
      <c r="D109" s="4" t="s">
        <v>777</v>
      </c>
      <c r="E109" s="4" t="s">
        <v>986</v>
      </c>
      <c r="F109" s="2">
        <v>1328.0000000000002</v>
      </c>
      <c r="G109" s="1">
        <v>0.21</v>
      </c>
      <c r="H109" s="3">
        <f>Tabla3[[#This Row],[B.I. IMPORT ADJUDICAT]]*Tabla3[[#This Row],[% IVA]]</f>
        <v>278.88000000000005</v>
      </c>
      <c r="I109" s="3">
        <f>Tabla3[[#This Row],[B.I. IMPORT ADJUDICAT]]+Tabla3[[#This Row],[IMPORT IVA]]</f>
        <v>1606.8800000000003</v>
      </c>
      <c r="J109" s="37" t="s">
        <v>1062</v>
      </c>
      <c r="K109" s="11" t="s">
        <v>1063</v>
      </c>
    </row>
    <row r="110" spans="1:12" x14ac:dyDescent="0.25">
      <c r="A110" t="s">
        <v>13</v>
      </c>
      <c r="B110" t="s">
        <v>1118</v>
      </c>
      <c r="C110" t="s">
        <v>9</v>
      </c>
      <c r="D110" t="s">
        <v>1122</v>
      </c>
      <c r="E110" t="s">
        <v>1126</v>
      </c>
      <c r="F110" s="2">
        <v>932.77</v>
      </c>
      <c r="G110" s="1">
        <v>0.21</v>
      </c>
      <c r="H110" s="3">
        <f>Tabla3[[#This Row],[B.I. IMPORT ADJUDICAT]]*Tabla3[[#This Row],[% IVA]]</f>
        <v>195.8817</v>
      </c>
      <c r="I110" s="3">
        <f>Tabla3[[#This Row],[B.I. IMPORT ADJUDICAT]]+Tabla3[[#This Row],[IMPORT IVA]]</f>
        <v>1128.6516999999999</v>
      </c>
      <c r="J110" s="7" t="s">
        <v>67</v>
      </c>
      <c r="K110" t="s">
        <v>1115</v>
      </c>
    </row>
    <row r="111" spans="1:12" x14ac:dyDescent="0.25">
      <c r="A111" t="s">
        <v>10</v>
      </c>
      <c r="B111" t="s">
        <v>1186</v>
      </c>
      <c r="C111" t="s">
        <v>9</v>
      </c>
      <c r="D111" t="s">
        <v>1219</v>
      </c>
      <c r="E111" t="s">
        <v>1249</v>
      </c>
      <c r="F111" s="6">
        <v>406.99</v>
      </c>
      <c r="G111" s="1">
        <v>0</v>
      </c>
      <c r="H111" s="3">
        <f>Tabla3[[#This Row],[B.I. IMPORT ADJUDICAT]]*Tabla3[[#This Row],[% IVA]]</f>
        <v>0</v>
      </c>
      <c r="I111" s="3">
        <f>Tabla3[[#This Row],[B.I. IMPORT ADJUDICAT]]+Tabla3[[#This Row],[IMPORT IVA]]</f>
        <v>406.99</v>
      </c>
      <c r="J111" s="37" t="s">
        <v>62</v>
      </c>
      <c r="K111" t="s">
        <v>1261</v>
      </c>
    </row>
    <row r="112" spans="1:12" x14ac:dyDescent="0.25">
      <c r="A112" t="s">
        <v>13</v>
      </c>
      <c r="B112" s="10" t="s">
        <v>312</v>
      </c>
      <c r="C112" t="s">
        <v>14</v>
      </c>
      <c r="D112" t="s">
        <v>324</v>
      </c>
      <c r="E112" s="4" t="s">
        <v>336</v>
      </c>
      <c r="F112" s="6">
        <v>1338.05</v>
      </c>
      <c r="G112" s="1">
        <v>0.21</v>
      </c>
      <c r="H112" s="3">
        <f>Tabla3[[#This Row],[B.I. IMPORT ADJUDICAT]]*Tabla3[[#This Row],[% IVA]]</f>
        <v>280.9905</v>
      </c>
      <c r="I112" s="3">
        <f>Tabla3[[#This Row],[B.I. IMPORT ADJUDICAT]]+Tabla3[[#This Row],[IMPORT IVA]]</f>
        <v>1619.0405000000001</v>
      </c>
      <c r="J112" s="9" t="s">
        <v>297</v>
      </c>
      <c r="K112" t="s">
        <v>378</v>
      </c>
    </row>
    <row r="113" spans="1:12" x14ac:dyDescent="0.25">
      <c r="A113" s="11" t="s">
        <v>10</v>
      </c>
      <c r="B113" s="35" t="s">
        <v>603</v>
      </c>
      <c r="C113" t="s">
        <v>9</v>
      </c>
      <c r="D113" s="4" t="s">
        <v>863</v>
      </c>
      <c r="E113" s="4" t="s">
        <v>1047</v>
      </c>
      <c r="F113" s="2">
        <v>300</v>
      </c>
      <c r="G113" s="1">
        <v>0.21</v>
      </c>
      <c r="H113" s="3">
        <f>Tabla3[[#This Row],[B.I. IMPORT ADJUDICAT]]*Tabla3[[#This Row],[% IVA]]</f>
        <v>63</v>
      </c>
      <c r="I113" s="3">
        <f>Tabla3[[#This Row],[B.I. IMPORT ADJUDICAT]]+Tabla3[[#This Row],[IMPORT IVA]]</f>
        <v>363</v>
      </c>
      <c r="J113" s="37" t="s">
        <v>1062</v>
      </c>
      <c r="K113" s="11" t="s">
        <v>1063</v>
      </c>
    </row>
    <row r="114" spans="1:12" x14ac:dyDescent="0.25">
      <c r="A114" s="11" t="s">
        <v>10</v>
      </c>
      <c r="B114" s="35" t="s">
        <v>620</v>
      </c>
      <c r="C114" t="s">
        <v>9</v>
      </c>
      <c r="D114" s="4" t="s">
        <v>778</v>
      </c>
      <c r="E114" s="4" t="s">
        <v>987</v>
      </c>
      <c r="F114" s="2">
        <v>4332.9008264462818</v>
      </c>
      <c r="G114" s="1">
        <v>0.21</v>
      </c>
      <c r="H114" s="3">
        <f>Tabla3[[#This Row],[B.I. IMPORT ADJUDICAT]]*Tabla3[[#This Row],[% IVA]]</f>
        <v>909.90917355371914</v>
      </c>
      <c r="I114" s="3">
        <f>Tabla3[[#This Row],[B.I. IMPORT ADJUDICAT]]+Tabla3[[#This Row],[IMPORT IVA]]</f>
        <v>5242.8100000000013</v>
      </c>
      <c r="J114" s="37" t="s">
        <v>1062</v>
      </c>
      <c r="K114" s="11" t="s">
        <v>1063</v>
      </c>
    </row>
    <row r="115" spans="1:12" x14ac:dyDescent="0.25">
      <c r="A115" s="11" t="s">
        <v>10</v>
      </c>
      <c r="B115" s="34" t="s">
        <v>607</v>
      </c>
      <c r="C115" s="11" t="s">
        <v>9</v>
      </c>
      <c r="D115" s="17" t="s">
        <v>673</v>
      </c>
      <c r="E115" s="17" t="s">
        <v>925</v>
      </c>
      <c r="F115" s="33">
        <v>1300</v>
      </c>
      <c r="G115" s="13">
        <v>0.21</v>
      </c>
      <c r="H115" s="14">
        <f>Tabla3[[#This Row],[B.I. IMPORT ADJUDICAT]]*Tabla3[[#This Row],[% IVA]]</f>
        <v>273</v>
      </c>
      <c r="I115" s="14">
        <f>Tabla3[[#This Row],[B.I. IMPORT ADJUDICAT]]+Tabla3[[#This Row],[IMPORT IVA]]</f>
        <v>1573</v>
      </c>
      <c r="J115" s="36" t="s">
        <v>1062</v>
      </c>
      <c r="K115" s="11" t="s">
        <v>1063</v>
      </c>
    </row>
    <row r="116" spans="1:12" x14ac:dyDescent="0.25">
      <c r="A116" s="11" t="s">
        <v>10</v>
      </c>
      <c r="B116" s="34" t="s">
        <v>607</v>
      </c>
      <c r="C116" s="11" t="s">
        <v>9</v>
      </c>
      <c r="D116" s="17" t="s">
        <v>719</v>
      </c>
      <c r="E116" s="17" t="s">
        <v>953</v>
      </c>
      <c r="F116" s="33">
        <v>1200</v>
      </c>
      <c r="G116" s="13">
        <v>0.21</v>
      </c>
      <c r="H116" s="14">
        <f>Tabla3[[#This Row],[B.I. IMPORT ADJUDICAT]]*Tabla3[[#This Row],[% IVA]]</f>
        <v>252</v>
      </c>
      <c r="I116" s="14">
        <f>Tabla3[[#This Row],[B.I. IMPORT ADJUDICAT]]+Tabla3[[#This Row],[IMPORT IVA]]</f>
        <v>1452</v>
      </c>
      <c r="J116" s="36" t="s">
        <v>1062</v>
      </c>
      <c r="K116" s="11" t="s">
        <v>1063</v>
      </c>
    </row>
    <row r="117" spans="1:12" x14ac:dyDescent="0.25">
      <c r="A117" t="s">
        <v>10</v>
      </c>
      <c r="B117" t="s">
        <v>1176</v>
      </c>
      <c r="C117" t="s">
        <v>9</v>
      </c>
      <c r="D117" t="s">
        <v>1210</v>
      </c>
      <c r="E117" t="s">
        <v>1240</v>
      </c>
      <c r="F117" s="6">
        <v>4125</v>
      </c>
      <c r="G117" s="1">
        <v>0.21</v>
      </c>
      <c r="H117" s="3">
        <f>Tabla3[[#This Row],[B.I. IMPORT ADJUDICAT]]*Tabla3[[#This Row],[% IVA]]</f>
        <v>866.25</v>
      </c>
      <c r="I117" s="3">
        <f>Tabla3[[#This Row],[B.I. IMPORT ADJUDICAT]]+Tabla3[[#This Row],[IMPORT IVA]]</f>
        <v>4991.25</v>
      </c>
      <c r="J117" s="37" t="s">
        <v>62</v>
      </c>
      <c r="K117" t="s">
        <v>1261</v>
      </c>
      <c r="L117" s="41"/>
    </row>
    <row r="118" spans="1:12" x14ac:dyDescent="0.25">
      <c r="A118" t="s">
        <v>10</v>
      </c>
      <c r="B118" t="s">
        <v>1092</v>
      </c>
      <c r="C118" t="s">
        <v>9</v>
      </c>
      <c r="D118" t="s">
        <v>1100</v>
      </c>
      <c r="E118" t="s">
        <v>1108</v>
      </c>
      <c r="F118" s="2">
        <v>2910</v>
      </c>
      <c r="G118" s="1">
        <v>0</v>
      </c>
      <c r="H118" s="3">
        <f>Tabla3[[#This Row],[B.I. IMPORT ADJUDICAT]]*Tabla3[[#This Row],[% IVA]]</f>
        <v>0</v>
      </c>
      <c r="I118" s="3">
        <f>Tabla3[[#This Row],[B.I. IMPORT ADJUDICAT]]+Tabla3[[#This Row],[IMPORT IVA]]</f>
        <v>2910</v>
      </c>
      <c r="J118" s="7" t="s">
        <v>346</v>
      </c>
      <c r="K118" t="s">
        <v>1115</v>
      </c>
      <c r="L118" s="41"/>
    </row>
    <row r="119" spans="1:12" x14ac:dyDescent="0.25">
      <c r="A119" t="s">
        <v>13</v>
      </c>
      <c r="B119" s="10" t="s">
        <v>127</v>
      </c>
      <c r="C119" t="s">
        <v>9</v>
      </c>
      <c r="D119" t="s">
        <v>197</v>
      </c>
      <c r="E119" s="4" t="s">
        <v>266</v>
      </c>
      <c r="F119" s="6">
        <v>298.81</v>
      </c>
      <c r="G119" s="1">
        <v>0.21</v>
      </c>
      <c r="H119" s="3">
        <f>Tabla3[[#This Row],[B.I. IMPORT ADJUDICAT]]*Tabla3[[#This Row],[% IVA]]</f>
        <v>62.750099999999996</v>
      </c>
      <c r="I119" s="3">
        <f>Tabla3[[#This Row],[B.I. IMPORT ADJUDICAT]]+Tabla3[[#This Row],[IMPORT IVA]]</f>
        <v>361.56009999999998</v>
      </c>
      <c r="J119" s="9" t="s">
        <v>298</v>
      </c>
      <c r="K119" t="s">
        <v>378</v>
      </c>
      <c r="L119" s="41"/>
    </row>
    <row r="120" spans="1:12" x14ac:dyDescent="0.25">
      <c r="A120" t="s">
        <v>13</v>
      </c>
      <c r="B120" s="10" t="s">
        <v>116</v>
      </c>
      <c r="C120" t="s">
        <v>11</v>
      </c>
      <c r="D120" t="s">
        <v>186</v>
      </c>
      <c r="E120" s="4" t="s">
        <v>256</v>
      </c>
      <c r="F120" s="6">
        <v>2241.94</v>
      </c>
      <c r="G120" s="1">
        <v>0.21</v>
      </c>
      <c r="H120" s="3">
        <f>Tabla3[[#This Row],[B.I. IMPORT ADJUDICAT]]*Tabla3[[#This Row],[% IVA]]</f>
        <v>470.80739999999997</v>
      </c>
      <c r="I120" s="3">
        <f>Tabla3[[#This Row],[B.I. IMPORT ADJUDICAT]]+Tabla3[[#This Row],[IMPORT IVA]]</f>
        <v>2712.7474000000002</v>
      </c>
      <c r="J120" s="9" t="s">
        <v>68</v>
      </c>
      <c r="K120" t="s">
        <v>378</v>
      </c>
    </row>
    <row r="121" spans="1:12" x14ac:dyDescent="0.25">
      <c r="A121" t="s">
        <v>15</v>
      </c>
      <c r="B121" t="s">
        <v>543</v>
      </c>
      <c r="C121" t="s">
        <v>11</v>
      </c>
      <c r="D121" t="s">
        <v>548</v>
      </c>
      <c r="E121" t="s">
        <v>553</v>
      </c>
      <c r="F121" s="2">
        <v>580</v>
      </c>
      <c r="G121" s="1">
        <v>0.21</v>
      </c>
      <c r="H121" s="3">
        <f>Tabla3[[#This Row],[B.I. IMPORT ADJUDICAT]]*Tabla3[[#This Row],[% IVA]]</f>
        <v>121.8</v>
      </c>
      <c r="I121" s="3">
        <f>Tabla3[[#This Row],[B.I. IMPORT ADJUDICAT]]+Tabla3[[#This Row],[IMPORT IVA]]</f>
        <v>701.8</v>
      </c>
      <c r="J121" s="5" t="s">
        <v>555</v>
      </c>
      <c r="K121" t="s">
        <v>559</v>
      </c>
    </row>
    <row r="122" spans="1:12" x14ac:dyDescent="0.25">
      <c r="A122" s="11" t="s">
        <v>10</v>
      </c>
      <c r="B122" s="35" t="s">
        <v>619</v>
      </c>
      <c r="C122" t="s">
        <v>9</v>
      </c>
      <c r="D122" s="4" t="s">
        <v>765</v>
      </c>
      <c r="E122" s="4" t="s">
        <v>976</v>
      </c>
      <c r="F122" s="2">
        <v>3700</v>
      </c>
      <c r="G122" s="1">
        <v>0.21</v>
      </c>
      <c r="H122" s="3">
        <f>Tabla3[[#This Row],[B.I. IMPORT ADJUDICAT]]*Tabla3[[#This Row],[% IVA]]</f>
        <v>777</v>
      </c>
      <c r="I122" s="3">
        <f>Tabla3[[#This Row],[B.I. IMPORT ADJUDICAT]]+Tabla3[[#This Row],[IMPORT IVA]]</f>
        <v>4477</v>
      </c>
      <c r="J122" s="37" t="s">
        <v>1062</v>
      </c>
      <c r="K122" s="11" t="s">
        <v>1063</v>
      </c>
    </row>
    <row r="123" spans="1:12" x14ac:dyDescent="0.25">
      <c r="A123" t="s">
        <v>10</v>
      </c>
      <c r="B123" t="s">
        <v>1187</v>
      </c>
      <c r="C123" t="s">
        <v>9</v>
      </c>
      <c r="D123" t="s">
        <v>1220</v>
      </c>
      <c r="E123" t="s">
        <v>1250</v>
      </c>
      <c r="F123" s="6">
        <v>200</v>
      </c>
      <c r="G123" s="1">
        <v>0.21</v>
      </c>
      <c r="H123" s="3">
        <f>Tabla3[[#This Row],[B.I. IMPORT ADJUDICAT]]*Tabla3[[#This Row],[% IVA]]</f>
        <v>42</v>
      </c>
      <c r="I123" s="3">
        <f>Tabla3[[#This Row],[B.I. IMPORT ADJUDICAT]]+Tabla3[[#This Row],[IMPORT IVA]]</f>
        <v>242</v>
      </c>
      <c r="J123" s="37" t="s">
        <v>62</v>
      </c>
      <c r="K123" t="s">
        <v>1261</v>
      </c>
    </row>
    <row r="124" spans="1:12" x14ac:dyDescent="0.25">
      <c r="A124" s="11" t="s">
        <v>10</v>
      </c>
      <c r="B124" s="34" t="s">
        <v>592</v>
      </c>
      <c r="C124" s="11" t="s">
        <v>9</v>
      </c>
      <c r="D124" s="17" t="s">
        <v>679</v>
      </c>
      <c r="E124" s="17" t="s">
        <v>929</v>
      </c>
      <c r="F124" s="33">
        <v>900</v>
      </c>
      <c r="G124" s="13">
        <v>0.21</v>
      </c>
      <c r="H124" s="14">
        <f>Tabla3[[#This Row],[B.I. IMPORT ADJUDICAT]]*Tabla3[[#This Row],[% IVA]]</f>
        <v>189</v>
      </c>
      <c r="I124" s="14">
        <f>Tabla3[[#This Row],[B.I. IMPORT ADJUDICAT]]+Tabla3[[#This Row],[IMPORT IVA]]</f>
        <v>1089</v>
      </c>
      <c r="J124" s="36" t="s">
        <v>1062</v>
      </c>
      <c r="K124" s="11" t="s">
        <v>1063</v>
      </c>
    </row>
    <row r="125" spans="1:12" x14ac:dyDescent="0.25">
      <c r="A125" s="11" t="s">
        <v>10</v>
      </c>
      <c r="B125" s="35" t="s">
        <v>603</v>
      </c>
      <c r="C125" t="s">
        <v>9</v>
      </c>
      <c r="D125" s="4" t="s">
        <v>825</v>
      </c>
      <c r="E125" s="4" t="s">
        <v>1015</v>
      </c>
      <c r="F125" s="2">
        <v>600</v>
      </c>
      <c r="G125" s="1">
        <v>0.21</v>
      </c>
      <c r="H125" s="3">
        <f>Tabla3[[#This Row],[B.I. IMPORT ADJUDICAT]]*Tabla3[[#This Row],[% IVA]]</f>
        <v>126</v>
      </c>
      <c r="I125" s="3">
        <f>Tabla3[[#This Row],[B.I. IMPORT ADJUDICAT]]+Tabla3[[#This Row],[IMPORT IVA]]</f>
        <v>726</v>
      </c>
      <c r="J125" s="37" t="s">
        <v>1062</v>
      </c>
      <c r="K125" s="11" t="s">
        <v>1063</v>
      </c>
    </row>
    <row r="126" spans="1:12" x14ac:dyDescent="0.25">
      <c r="A126" s="11" t="s">
        <v>10</v>
      </c>
      <c r="B126" s="34" t="s">
        <v>592</v>
      </c>
      <c r="C126" s="11" t="s">
        <v>9</v>
      </c>
      <c r="D126" s="17" t="s">
        <v>695</v>
      </c>
      <c r="E126" s="17" t="s">
        <v>940</v>
      </c>
      <c r="F126" s="33">
        <v>223.14049586776861</v>
      </c>
      <c r="G126" s="13">
        <v>0</v>
      </c>
      <c r="H126" s="14">
        <f>Tabla3[[#This Row],[B.I. IMPORT ADJUDICAT]]*Tabla3[[#This Row],[% IVA]]</f>
        <v>0</v>
      </c>
      <c r="I126" s="14">
        <f>Tabla3[[#This Row],[B.I. IMPORT ADJUDICAT]]+Tabla3[[#This Row],[IMPORT IVA]]</f>
        <v>223.14049586776861</v>
      </c>
      <c r="J126" s="36" t="s">
        <v>1062</v>
      </c>
      <c r="K126" s="11" t="s">
        <v>1063</v>
      </c>
    </row>
    <row r="127" spans="1:12" x14ac:dyDescent="0.25">
      <c r="A127" s="11" t="s">
        <v>10</v>
      </c>
      <c r="B127" s="35" t="s">
        <v>615</v>
      </c>
      <c r="C127" t="s">
        <v>9</v>
      </c>
      <c r="D127" s="4" t="s">
        <v>857</v>
      </c>
      <c r="E127" s="4" t="s">
        <v>1033</v>
      </c>
      <c r="F127" s="2">
        <v>1611.5702479338843</v>
      </c>
      <c r="G127" s="1">
        <v>0.21</v>
      </c>
      <c r="H127" s="3">
        <f>Tabla3[[#This Row],[B.I. IMPORT ADJUDICAT]]*Tabla3[[#This Row],[% IVA]]</f>
        <v>338.42975206611567</v>
      </c>
      <c r="I127" s="3">
        <f>Tabla3[[#This Row],[B.I. IMPORT ADJUDICAT]]+Tabla3[[#This Row],[IMPORT IVA]]</f>
        <v>1950</v>
      </c>
      <c r="J127" s="37" t="s">
        <v>1062</v>
      </c>
      <c r="K127" s="11" t="s">
        <v>1063</v>
      </c>
    </row>
    <row r="128" spans="1:12" x14ac:dyDescent="0.25">
      <c r="A128" s="11" t="s">
        <v>10</v>
      </c>
      <c r="B128" s="35" t="s">
        <v>615</v>
      </c>
      <c r="C128" t="s">
        <v>9</v>
      </c>
      <c r="D128" s="4" t="s">
        <v>858</v>
      </c>
      <c r="E128" s="4" t="s">
        <v>1033</v>
      </c>
      <c r="F128" s="2">
        <v>809.91735537190084</v>
      </c>
      <c r="G128" s="1">
        <v>0.21</v>
      </c>
      <c r="H128" s="3">
        <f>Tabla3[[#This Row],[B.I. IMPORT ADJUDICAT]]*Tabla3[[#This Row],[% IVA]]</f>
        <v>170.08264462809916</v>
      </c>
      <c r="I128" s="3">
        <f>Tabla3[[#This Row],[B.I. IMPORT ADJUDICAT]]+Tabla3[[#This Row],[IMPORT IVA]]</f>
        <v>980</v>
      </c>
      <c r="J128" s="37" t="s">
        <v>1062</v>
      </c>
      <c r="K128" s="11" t="s">
        <v>1063</v>
      </c>
    </row>
    <row r="129" spans="1:11" x14ac:dyDescent="0.25">
      <c r="A129" s="11" t="s">
        <v>10</v>
      </c>
      <c r="B129" s="34" t="s">
        <v>604</v>
      </c>
      <c r="C129" s="11" t="s">
        <v>9</v>
      </c>
      <c r="D129" s="17" t="s">
        <v>656</v>
      </c>
      <c r="E129" s="17" t="s">
        <v>911</v>
      </c>
      <c r="F129" s="33">
        <v>7500</v>
      </c>
      <c r="G129" s="13">
        <v>0.21</v>
      </c>
      <c r="H129" s="14">
        <f>Tabla3[[#This Row],[B.I. IMPORT ADJUDICAT]]*Tabla3[[#This Row],[% IVA]]</f>
        <v>1575</v>
      </c>
      <c r="I129" s="14">
        <f>Tabla3[[#This Row],[B.I. IMPORT ADJUDICAT]]+Tabla3[[#This Row],[IMPORT IVA]]</f>
        <v>9075</v>
      </c>
      <c r="J129" s="36" t="s">
        <v>1062</v>
      </c>
      <c r="K129" s="11" t="s">
        <v>1063</v>
      </c>
    </row>
    <row r="130" spans="1:11" x14ac:dyDescent="0.25">
      <c r="A130" t="s">
        <v>13</v>
      </c>
      <c r="B130" t="s">
        <v>1266</v>
      </c>
      <c r="C130" t="s">
        <v>9</v>
      </c>
      <c r="D130" t="s">
        <v>1293</v>
      </c>
      <c r="E130" t="s">
        <v>1321</v>
      </c>
      <c r="F130" s="6">
        <v>14950</v>
      </c>
      <c r="G130" s="1">
        <v>0.21</v>
      </c>
      <c r="H130" s="3">
        <f>Tabla3[[#This Row],[B.I. IMPORT ADJUDICAT]]*Tabla3[[#This Row],[% IVA]]</f>
        <v>3139.5</v>
      </c>
      <c r="I130" s="3">
        <f>Tabla3[[#This Row],[B.I. IMPORT ADJUDICAT]]+Tabla3[[#This Row],[IMPORT IVA]]</f>
        <v>18089.5</v>
      </c>
      <c r="J130" s="37" t="s">
        <v>65</v>
      </c>
      <c r="K130" t="s">
        <v>1261</v>
      </c>
    </row>
    <row r="131" spans="1:11" x14ac:dyDescent="0.25">
      <c r="A131" t="s">
        <v>13</v>
      </c>
      <c r="B131" t="s">
        <v>1067</v>
      </c>
      <c r="C131" t="s">
        <v>9</v>
      </c>
      <c r="D131" t="s">
        <v>1074</v>
      </c>
      <c r="E131" t="s">
        <v>1081</v>
      </c>
      <c r="F131" s="40">
        <v>12395</v>
      </c>
      <c r="G131" s="1">
        <v>0.21</v>
      </c>
      <c r="H131" s="3">
        <f>Tabla3[[#This Row],[B.I. IMPORT ADJUDICAT]]*Tabla3[[#This Row],[% IVA]]</f>
        <v>2602.9499999999998</v>
      </c>
      <c r="I131" s="3">
        <f>Tabla3[[#This Row],[B.I. IMPORT ADJUDICAT]]+Tabla3[[#This Row],[IMPORT IVA]]</f>
        <v>14997.95</v>
      </c>
      <c r="J131" s="5" t="s">
        <v>478</v>
      </c>
      <c r="K131" t="s">
        <v>1087</v>
      </c>
    </row>
    <row r="132" spans="1:11" x14ac:dyDescent="0.25">
      <c r="A132" t="s">
        <v>13</v>
      </c>
      <c r="B132" t="s">
        <v>1134</v>
      </c>
      <c r="C132" t="s">
        <v>9</v>
      </c>
      <c r="D132" t="s">
        <v>1149</v>
      </c>
      <c r="E132" t="s">
        <v>1081</v>
      </c>
      <c r="F132" s="6">
        <v>630</v>
      </c>
      <c r="G132" s="1">
        <v>0.21</v>
      </c>
      <c r="H132" s="3">
        <f>Tabla3[[#This Row],[B.I. IMPORT ADJUDICAT]]*Tabla3[[#This Row],[% IVA]]</f>
        <v>132.29999999999998</v>
      </c>
      <c r="I132" s="3">
        <f>Tabla3[[#This Row],[B.I. IMPORT ADJUDICAT]]+Tabla3[[#This Row],[IMPORT IVA]]</f>
        <v>762.3</v>
      </c>
      <c r="J132" s="5" t="s">
        <v>65</v>
      </c>
      <c r="K132" t="s">
        <v>69</v>
      </c>
    </row>
    <row r="133" spans="1:11" x14ac:dyDescent="0.25">
      <c r="A133" t="s">
        <v>13</v>
      </c>
      <c r="B133" t="s">
        <v>1269</v>
      </c>
      <c r="C133" t="s">
        <v>11</v>
      </c>
      <c r="D133" t="s">
        <v>1296</v>
      </c>
      <c r="E133" t="s">
        <v>1324</v>
      </c>
      <c r="F133" s="6">
        <v>1440</v>
      </c>
      <c r="G133" s="1">
        <v>0.1</v>
      </c>
      <c r="H133" s="3">
        <f>Tabla3[[#This Row],[B.I. IMPORT ADJUDICAT]]*Tabla3[[#This Row],[% IVA]]</f>
        <v>144</v>
      </c>
      <c r="I133" s="3">
        <f>Tabla3[[#This Row],[B.I. IMPORT ADJUDICAT]]+Tabla3[[#This Row],[IMPORT IVA]]</f>
        <v>1584</v>
      </c>
      <c r="J133" s="37" t="s">
        <v>65</v>
      </c>
      <c r="K133" t="s">
        <v>1261</v>
      </c>
    </row>
    <row r="134" spans="1:11" x14ac:dyDescent="0.25">
      <c r="A134" t="s">
        <v>10</v>
      </c>
      <c r="B134" t="s">
        <v>26</v>
      </c>
      <c r="C134" t="s">
        <v>9</v>
      </c>
      <c r="D134" t="s">
        <v>40</v>
      </c>
      <c r="E134" t="s">
        <v>55</v>
      </c>
      <c r="F134" s="23">
        <v>320</v>
      </c>
      <c r="G134" s="1">
        <v>0.21</v>
      </c>
      <c r="H134" s="3">
        <f>Tabla3[[#This Row],[B.I. IMPORT ADJUDICAT]]*Tabla3[[#This Row],[% IVA]]</f>
        <v>67.2</v>
      </c>
      <c r="I134" s="3">
        <f>Tabla3[[#This Row],[B.I. IMPORT ADJUDICAT]]+Tabla3[[#This Row],[IMPORT IVA]]</f>
        <v>387.2</v>
      </c>
      <c r="J134" s="16" t="s">
        <v>63</v>
      </c>
      <c r="K134" t="s">
        <v>69</v>
      </c>
    </row>
    <row r="135" spans="1:11" x14ac:dyDescent="0.25">
      <c r="A135" s="11" t="s">
        <v>10</v>
      </c>
      <c r="B135" s="34" t="s">
        <v>593</v>
      </c>
      <c r="C135" s="11" t="s">
        <v>9</v>
      </c>
      <c r="D135" s="17" t="s">
        <v>634</v>
      </c>
      <c r="E135" s="17" t="s">
        <v>55</v>
      </c>
      <c r="F135" s="33">
        <v>660</v>
      </c>
      <c r="G135" s="13">
        <v>0.21</v>
      </c>
      <c r="H135" s="14">
        <f>Tabla3[[#This Row],[B.I. IMPORT ADJUDICAT]]*Tabla3[[#This Row],[% IVA]]</f>
        <v>138.6</v>
      </c>
      <c r="I135" s="14">
        <f>Tabla3[[#This Row],[B.I. IMPORT ADJUDICAT]]+Tabla3[[#This Row],[IMPORT IVA]]</f>
        <v>798.6</v>
      </c>
      <c r="J135" s="36" t="s">
        <v>1062</v>
      </c>
      <c r="K135" s="11" t="s">
        <v>1063</v>
      </c>
    </row>
    <row r="136" spans="1:11" x14ac:dyDescent="0.25">
      <c r="A136" s="11" t="s">
        <v>10</v>
      </c>
      <c r="B136" s="34" t="s">
        <v>607</v>
      </c>
      <c r="C136" s="11" t="s">
        <v>9</v>
      </c>
      <c r="D136" s="17" t="s">
        <v>680</v>
      </c>
      <c r="E136" s="17" t="s">
        <v>55</v>
      </c>
      <c r="F136" s="33">
        <v>234</v>
      </c>
      <c r="G136" s="13">
        <v>0.21</v>
      </c>
      <c r="H136" s="14">
        <f>Tabla3[[#This Row],[B.I. IMPORT ADJUDICAT]]*Tabla3[[#This Row],[% IVA]]</f>
        <v>49.14</v>
      </c>
      <c r="I136" s="14">
        <f>Tabla3[[#This Row],[B.I. IMPORT ADJUDICAT]]+Tabla3[[#This Row],[IMPORT IVA]]</f>
        <v>283.14</v>
      </c>
      <c r="J136" s="36" t="s">
        <v>1062</v>
      </c>
      <c r="K136" s="11" t="s">
        <v>1063</v>
      </c>
    </row>
    <row r="137" spans="1:11" x14ac:dyDescent="0.25">
      <c r="A137" s="11" t="s">
        <v>10</v>
      </c>
      <c r="B137" s="34" t="s">
        <v>607</v>
      </c>
      <c r="C137" s="11" t="s">
        <v>9</v>
      </c>
      <c r="D137" s="17" t="s">
        <v>681</v>
      </c>
      <c r="E137" s="17" t="s">
        <v>55</v>
      </c>
      <c r="F137" s="33">
        <v>732</v>
      </c>
      <c r="G137" s="13">
        <v>0.21</v>
      </c>
      <c r="H137" s="14">
        <f>Tabla3[[#This Row],[B.I. IMPORT ADJUDICAT]]*Tabla3[[#This Row],[% IVA]]</f>
        <v>153.72</v>
      </c>
      <c r="I137" s="14">
        <f>Tabla3[[#This Row],[B.I. IMPORT ADJUDICAT]]+Tabla3[[#This Row],[IMPORT IVA]]</f>
        <v>885.72</v>
      </c>
      <c r="J137" s="36" t="s">
        <v>1062</v>
      </c>
      <c r="K137" s="11" t="s">
        <v>1063</v>
      </c>
    </row>
    <row r="138" spans="1:11" x14ac:dyDescent="0.25">
      <c r="A138" s="11" t="s">
        <v>10</v>
      </c>
      <c r="B138" s="34" t="s">
        <v>607</v>
      </c>
      <c r="C138" s="11" t="s">
        <v>9</v>
      </c>
      <c r="D138" s="17" t="s">
        <v>736</v>
      </c>
      <c r="E138" s="17" t="s">
        <v>55</v>
      </c>
      <c r="F138" s="33">
        <v>315</v>
      </c>
      <c r="G138" s="13">
        <v>0.21</v>
      </c>
      <c r="H138" s="14">
        <f>Tabla3[[#This Row],[B.I. IMPORT ADJUDICAT]]*Tabla3[[#This Row],[% IVA]]</f>
        <v>66.149999999999991</v>
      </c>
      <c r="I138" s="14">
        <f>Tabla3[[#This Row],[B.I. IMPORT ADJUDICAT]]+Tabla3[[#This Row],[IMPORT IVA]]</f>
        <v>381.15</v>
      </c>
      <c r="J138" s="36" t="s">
        <v>1062</v>
      </c>
      <c r="K138" s="11" t="s">
        <v>1063</v>
      </c>
    </row>
    <row r="139" spans="1:11" x14ac:dyDescent="0.25">
      <c r="A139" s="11" t="s">
        <v>10</v>
      </c>
      <c r="B139" s="35" t="s">
        <v>625</v>
      </c>
      <c r="C139" t="s">
        <v>9</v>
      </c>
      <c r="D139" s="4" t="s">
        <v>835</v>
      </c>
      <c r="E139" s="4" t="s">
        <v>55</v>
      </c>
      <c r="F139" s="2">
        <v>427.50413223140492</v>
      </c>
      <c r="G139" s="1">
        <v>0.21</v>
      </c>
      <c r="H139" s="3">
        <f>Tabla3[[#This Row],[B.I. IMPORT ADJUDICAT]]*Tabla3[[#This Row],[% IVA]]</f>
        <v>89.775867768595035</v>
      </c>
      <c r="I139" s="3">
        <f>Tabla3[[#This Row],[B.I. IMPORT ADJUDICAT]]+Tabla3[[#This Row],[IMPORT IVA]]</f>
        <v>517.28</v>
      </c>
      <c r="J139" s="37" t="s">
        <v>1062</v>
      </c>
      <c r="K139" s="11" t="s">
        <v>1063</v>
      </c>
    </row>
    <row r="140" spans="1:11" x14ac:dyDescent="0.25">
      <c r="A140" t="s">
        <v>13</v>
      </c>
      <c r="B140" t="s">
        <v>1136</v>
      </c>
      <c r="C140" t="s">
        <v>9</v>
      </c>
      <c r="D140" t="s">
        <v>1151</v>
      </c>
      <c r="E140" t="s">
        <v>55</v>
      </c>
      <c r="F140" s="6">
        <v>525</v>
      </c>
      <c r="G140" s="1">
        <v>0.21</v>
      </c>
      <c r="H140" s="3">
        <f>Tabla3[[#This Row],[B.I. IMPORT ADJUDICAT]]*Tabla3[[#This Row],[% IVA]]</f>
        <v>110.25</v>
      </c>
      <c r="I140" s="3">
        <f>Tabla3[[#This Row],[B.I. IMPORT ADJUDICAT]]+Tabla3[[#This Row],[IMPORT IVA]]</f>
        <v>635.25</v>
      </c>
      <c r="J140" s="5" t="s">
        <v>62</v>
      </c>
      <c r="K140" t="s">
        <v>69</v>
      </c>
    </row>
    <row r="141" spans="1:11" x14ac:dyDescent="0.25">
      <c r="A141" s="11" t="s">
        <v>13</v>
      </c>
      <c r="B141" s="42" t="s">
        <v>315</v>
      </c>
      <c r="C141" s="11" t="s">
        <v>14</v>
      </c>
      <c r="D141" s="11" t="s">
        <v>327</v>
      </c>
      <c r="E141" s="17" t="s">
        <v>339</v>
      </c>
      <c r="F141" s="12">
        <v>7775.12</v>
      </c>
      <c r="G141" s="13">
        <v>0.21</v>
      </c>
      <c r="H141" s="14">
        <f>Tabla3[[#This Row],[B.I. IMPORT ADJUDICAT]]*Tabla3[[#This Row],[% IVA]]</f>
        <v>1632.7751999999998</v>
      </c>
      <c r="I141" s="14">
        <f>Tabla3[[#This Row],[B.I. IMPORT ADJUDICAT]]+Tabla3[[#This Row],[IMPORT IVA]]</f>
        <v>9407.895199999999</v>
      </c>
      <c r="J141" s="43" t="s">
        <v>347</v>
      </c>
      <c r="K141" s="11" t="s">
        <v>378</v>
      </c>
    </row>
    <row r="142" spans="1:11" x14ac:dyDescent="0.25">
      <c r="A142" s="11" t="s">
        <v>10</v>
      </c>
      <c r="B142" s="34" t="s">
        <v>607</v>
      </c>
      <c r="C142" s="11" t="s">
        <v>9</v>
      </c>
      <c r="D142" s="17" t="s">
        <v>739</v>
      </c>
      <c r="E142" s="17" t="s">
        <v>962</v>
      </c>
      <c r="F142" s="33">
        <v>150.15702479338844</v>
      </c>
      <c r="G142" s="13">
        <v>0.21</v>
      </c>
      <c r="H142" s="14">
        <f>Tabla3[[#This Row],[B.I. IMPORT ADJUDICAT]]*Tabla3[[#This Row],[% IVA]]</f>
        <v>31.532975206611571</v>
      </c>
      <c r="I142" s="14">
        <f>Tabla3[[#This Row],[B.I. IMPORT ADJUDICAT]]+Tabla3[[#This Row],[IMPORT IVA]]</f>
        <v>181.69000000000003</v>
      </c>
      <c r="J142" s="36" t="s">
        <v>1062</v>
      </c>
      <c r="K142" s="11" t="s">
        <v>1063</v>
      </c>
    </row>
    <row r="143" spans="1:11" x14ac:dyDescent="0.25">
      <c r="A143" s="11" t="s">
        <v>10</v>
      </c>
      <c r="B143" s="35" t="s">
        <v>621</v>
      </c>
      <c r="C143" t="s">
        <v>9</v>
      </c>
      <c r="D143" s="4" t="s">
        <v>806</v>
      </c>
      <c r="E143" s="4" t="s">
        <v>962</v>
      </c>
      <c r="F143" s="2">
        <v>420</v>
      </c>
      <c r="G143" s="1">
        <v>0.21</v>
      </c>
      <c r="H143" s="3">
        <f>Tabla3[[#This Row],[B.I. IMPORT ADJUDICAT]]*Tabla3[[#This Row],[% IVA]]</f>
        <v>88.2</v>
      </c>
      <c r="I143" s="3">
        <f>Tabla3[[#This Row],[B.I. IMPORT ADJUDICAT]]+Tabla3[[#This Row],[IMPORT IVA]]</f>
        <v>508.2</v>
      </c>
      <c r="J143" s="37" t="s">
        <v>1062</v>
      </c>
      <c r="K143" s="11" t="s">
        <v>1063</v>
      </c>
    </row>
    <row r="144" spans="1:11" x14ac:dyDescent="0.25">
      <c r="A144" s="11" t="s">
        <v>10</v>
      </c>
      <c r="B144" s="35" t="s">
        <v>618</v>
      </c>
      <c r="C144" t="s">
        <v>9</v>
      </c>
      <c r="D144" s="4" t="s">
        <v>752</v>
      </c>
      <c r="E144" s="4" t="s">
        <v>965</v>
      </c>
      <c r="F144" s="2">
        <v>614.04132231404958</v>
      </c>
      <c r="G144" s="1">
        <v>0.21</v>
      </c>
      <c r="H144" s="3">
        <f>Tabla3[[#This Row],[B.I. IMPORT ADJUDICAT]]*Tabla3[[#This Row],[% IVA]]</f>
        <v>128.9486776859504</v>
      </c>
      <c r="I144" s="3">
        <f>Tabla3[[#This Row],[B.I. IMPORT ADJUDICAT]]+Tabla3[[#This Row],[IMPORT IVA]]</f>
        <v>742.99</v>
      </c>
      <c r="J144" s="37" t="s">
        <v>1062</v>
      </c>
      <c r="K144" s="11" t="s">
        <v>1063</v>
      </c>
    </row>
    <row r="145" spans="1:11" x14ac:dyDescent="0.25">
      <c r="A145" s="11" t="s">
        <v>10</v>
      </c>
      <c r="B145" s="35" t="s">
        <v>603</v>
      </c>
      <c r="C145" t="s">
        <v>9</v>
      </c>
      <c r="D145" s="4" t="s">
        <v>826</v>
      </c>
      <c r="E145" s="4" t="s">
        <v>1016</v>
      </c>
      <c r="F145" s="2">
        <v>810</v>
      </c>
      <c r="G145" s="1">
        <v>0.21</v>
      </c>
      <c r="H145" s="3">
        <f>Tabla3[[#This Row],[B.I. IMPORT ADJUDICAT]]*Tabla3[[#This Row],[% IVA]]</f>
        <v>170.1</v>
      </c>
      <c r="I145" s="3">
        <f>Tabla3[[#This Row],[B.I. IMPORT ADJUDICAT]]+Tabla3[[#This Row],[IMPORT IVA]]</f>
        <v>980.1</v>
      </c>
      <c r="J145" s="37" t="s">
        <v>1062</v>
      </c>
      <c r="K145" s="11" t="s">
        <v>1063</v>
      </c>
    </row>
    <row r="146" spans="1:11" x14ac:dyDescent="0.25">
      <c r="A146" s="11" t="s">
        <v>10</v>
      </c>
      <c r="B146" s="35" t="s">
        <v>618</v>
      </c>
      <c r="C146" t="s">
        <v>9</v>
      </c>
      <c r="D146" s="4" t="s">
        <v>751</v>
      </c>
      <c r="E146" s="4" t="s">
        <v>964</v>
      </c>
      <c r="F146" s="2">
        <v>1157.0165289256199</v>
      </c>
      <c r="G146" s="1">
        <v>0.21</v>
      </c>
      <c r="H146" s="3">
        <f>Tabla3[[#This Row],[B.I. IMPORT ADJUDICAT]]*Tabla3[[#This Row],[% IVA]]</f>
        <v>242.97347107438017</v>
      </c>
      <c r="I146" s="3">
        <f>Tabla3[[#This Row],[B.I. IMPORT ADJUDICAT]]+Tabla3[[#This Row],[IMPORT IVA]]</f>
        <v>1399.99</v>
      </c>
      <c r="J146" s="37" t="s">
        <v>1062</v>
      </c>
      <c r="K146" s="11" t="s">
        <v>1063</v>
      </c>
    </row>
    <row r="147" spans="1:11" x14ac:dyDescent="0.25">
      <c r="A147" t="s">
        <v>10</v>
      </c>
      <c r="B147" t="s">
        <v>1182</v>
      </c>
      <c r="C147" t="s">
        <v>11</v>
      </c>
      <c r="D147" t="s">
        <v>1216</v>
      </c>
      <c r="E147" t="s">
        <v>1246</v>
      </c>
      <c r="F147" s="6">
        <v>850</v>
      </c>
      <c r="G147" s="1">
        <v>0.21</v>
      </c>
      <c r="H147" s="3">
        <f>Tabla3[[#This Row],[B.I. IMPORT ADJUDICAT]]*Tabla3[[#This Row],[% IVA]]</f>
        <v>178.5</v>
      </c>
      <c r="I147" s="3">
        <f>Tabla3[[#This Row],[B.I. IMPORT ADJUDICAT]]+Tabla3[[#This Row],[IMPORT IVA]]</f>
        <v>1028.5</v>
      </c>
      <c r="J147" s="37" t="s">
        <v>64</v>
      </c>
      <c r="K147" t="s">
        <v>1261</v>
      </c>
    </row>
    <row r="148" spans="1:11" x14ac:dyDescent="0.25">
      <c r="A148" s="11" t="s">
        <v>10</v>
      </c>
      <c r="B148" s="34" t="s">
        <v>607</v>
      </c>
      <c r="C148" s="11" t="s">
        <v>9</v>
      </c>
      <c r="D148" s="17" t="s">
        <v>727</v>
      </c>
      <c r="E148" s="17" t="s">
        <v>958</v>
      </c>
      <c r="F148" s="33">
        <v>1642.504132231405</v>
      </c>
      <c r="G148" s="13">
        <v>0.21</v>
      </c>
      <c r="H148" s="14">
        <f>Tabla3[[#This Row],[B.I. IMPORT ADJUDICAT]]*Tabla3[[#This Row],[% IVA]]</f>
        <v>344.92586776859503</v>
      </c>
      <c r="I148" s="14">
        <f>Tabla3[[#This Row],[B.I. IMPORT ADJUDICAT]]+Tabla3[[#This Row],[IMPORT IVA]]</f>
        <v>1987.43</v>
      </c>
      <c r="J148" s="36" t="s">
        <v>1062</v>
      </c>
      <c r="K148" s="11" t="s">
        <v>1063</v>
      </c>
    </row>
    <row r="149" spans="1:11" x14ac:dyDescent="0.25">
      <c r="A149" t="s">
        <v>10</v>
      </c>
      <c r="B149" t="s">
        <v>1166</v>
      </c>
      <c r="C149" t="s">
        <v>9</v>
      </c>
      <c r="D149" t="s">
        <v>1200</v>
      </c>
      <c r="E149" t="s">
        <v>958</v>
      </c>
      <c r="F149" s="6">
        <v>6270.76</v>
      </c>
      <c r="G149" s="1">
        <v>0.21</v>
      </c>
      <c r="H149" s="3">
        <f>Tabla3[[#This Row],[B.I. IMPORT ADJUDICAT]]*Tabla3[[#This Row],[% IVA]]</f>
        <v>1316.8596</v>
      </c>
      <c r="I149" s="3">
        <f>Tabla3[[#This Row],[B.I. IMPORT ADJUDICAT]]+Tabla3[[#This Row],[IMPORT IVA]]</f>
        <v>7587.6196</v>
      </c>
      <c r="J149" s="37" t="s">
        <v>1260</v>
      </c>
      <c r="K149" t="s">
        <v>1261</v>
      </c>
    </row>
    <row r="150" spans="1:11" x14ac:dyDescent="0.25">
      <c r="A150" s="11" t="s">
        <v>10</v>
      </c>
      <c r="B150" s="34" t="s">
        <v>601</v>
      </c>
      <c r="C150" s="11" t="s">
        <v>9</v>
      </c>
      <c r="D150" s="17" t="s">
        <v>652</v>
      </c>
      <c r="E150" s="17" t="s">
        <v>908</v>
      </c>
      <c r="F150" s="33">
        <v>177.37190082644628</v>
      </c>
      <c r="G150" s="13">
        <v>0</v>
      </c>
      <c r="H150" s="14">
        <f>Tabla3[[#This Row],[B.I. IMPORT ADJUDICAT]]*Tabla3[[#This Row],[% IVA]]</f>
        <v>0</v>
      </c>
      <c r="I150" s="14">
        <f>Tabla3[[#This Row],[B.I. IMPORT ADJUDICAT]]+Tabla3[[#This Row],[IMPORT IVA]]</f>
        <v>177.37190082644628</v>
      </c>
      <c r="J150" s="36" t="s">
        <v>1062</v>
      </c>
      <c r="K150" s="11" t="s">
        <v>1063</v>
      </c>
    </row>
    <row r="151" spans="1:11" x14ac:dyDescent="0.25">
      <c r="A151" t="s">
        <v>10</v>
      </c>
      <c r="B151" t="s">
        <v>32</v>
      </c>
      <c r="C151" t="s">
        <v>9</v>
      </c>
      <c r="D151" t="s">
        <v>47</v>
      </c>
      <c r="E151" s="4" t="s">
        <v>57</v>
      </c>
      <c r="F151" s="2">
        <v>4200</v>
      </c>
      <c r="G151" s="1">
        <v>0.21</v>
      </c>
      <c r="H151" s="3">
        <f>Tabla3[[#This Row],[B.I. IMPORT ADJUDICAT]]*Tabla3[[#This Row],[% IVA]]</f>
        <v>882</v>
      </c>
      <c r="I151" s="3">
        <f>Tabla3[[#This Row],[B.I. IMPORT ADJUDICAT]]+Tabla3[[#This Row],[IMPORT IVA]]</f>
        <v>5082</v>
      </c>
      <c r="J151" s="9" t="s">
        <v>65</v>
      </c>
      <c r="K151" t="s">
        <v>69</v>
      </c>
    </row>
    <row r="152" spans="1:11" x14ac:dyDescent="0.25">
      <c r="A152" t="s">
        <v>10</v>
      </c>
      <c r="B152" t="s">
        <v>32</v>
      </c>
      <c r="C152" t="s">
        <v>9</v>
      </c>
      <c r="D152" t="s">
        <v>47</v>
      </c>
      <c r="E152" s="4" t="s">
        <v>57</v>
      </c>
      <c r="F152" s="2">
        <v>4200</v>
      </c>
      <c r="G152" s="1">
        <v>0.21</v>
      </c>
      <c r="H152" s="3">
        <f>Tabla3[[#This Row],[B.I. IMPORT ADJUDICAT]]*Tabla3[[#This Row],[% IVA]]</f>
        <v>882</v>
      </c>
      <c r="I152" s="3">
        <f>Tabla3[[#This Row],[B.I. IMPORT ADJUDICAT]]+Tabla3[[#This Row],[IMPORT IVA]]</f>
        <v>5082</v>
      </c>
      <c r="J152" s="9" t="s">
        <v>65</v>
      </c>
      <c r="K152" t="s">
        <v>69</v>
      </c>
    </row>
    <row r="153" spans="1:11" x14ac:dyDescent="0.25">
      <c r="A153" t="s">
        <v>13</v>
      </c>
      <c r="B153" t="s">
        <v>1277</v>
      </c>
      <c r="C153" t="s">
        <v>9</v>
      </c>
      <c r="D153" t="s">
        <v>1304</v>
      </c>
      <c r="E153" t="s">
        <v>1332</v>
      </c>
      <c r="F153" s="6">
        <v>300</v>
      </c>
      <c r="G153" s="1">
        <v>0.21</v>
      </c>
      <c r="H153" s="3">
        <f>Tabla3[[#This Row],[B.I. IMPORT ADJUDICAT]]*Tabla3[[#This Row],[% IVA]]</f>
        <v>63</v>
      </c>
      <c r="I153" s="3">
        <f>Tabla3[[#This Row],[B.I. IMPORT ADJUDICAT]]+Tabla3[[#This Row],[IMPORT IVA]]</f>
        <v>363</v>
      </c>
      <c r="J153" s="37" t="s">
        <v>62</v>
      </c>
      <c r="K153" t="s">
        <v>1261</v>
      </c>
    </row>
    <row r="154" spans="1:11" x14ac:dyDescent="0.25">
      <c r="A154" s="11" t="s">
        <v>10</v>
      </c>
      <c r="B154" s="35" t="s">
        <v>625</v>
      </c>
      <c r="C154" t="s">
        <v>9</v>
      </c>
      <c r="D154" s="4" t="s">
        <v>849</v>
      </c>
      <c r="E154" s="4" t="s">
        <v>1025</v>
      </c>
      <c r="F154" s="2">
        <v>289.25619834710744</v>
      </c>
      <c r="G154" s="1">
        <v>0.21</v>
      </c>
      <c r="H154" s="3">
        <f>Tabla3[[#This Row],[B.I. IMPORT ADJUDICAT]]*Tabla3[[#This Row],[% IVA]]</f>
        <v>60.743801652892557</v>
      </c>
      <c r="I154" s="3">
        <f>Tabla3[[#This Row],[B.I. IMPORT ADJUDICAT]]+Tabla3[[#This Row],[IMPORT IVA]]</f>
        <v>350</v>
      </c>
      <c r="J154" s="37" t="s">
        <v>1062</v>
      </c>
      <c r="K154" s="11" t="s">
        <v>1063</v>
      </c>
    </row>
    <row r="155" spans="1:11" x14ac:dyDescent="0.25">
      <c r="A155" s="11" t="s">
        <v>10</v>
      </c>
      <c r="B155" s="34" t="s">
        <v>603</v>
      </c>
      <c r="C155" s="11" t="s">
        <v>9</v>
      </c>
      <c r="D155" s="17" t="s">
        <v>707</v>
      </c>
      <c r="E155" s="17" t="s">
        <v>947</v>
      </c>
      <c r="F155" s="33">
        <v>85</v>
      </c>
      <c r="G155" s="13">
        <v>0.21</v>
      </c>
      <c r="H155" s="14">
        <f>Tabla3[[#This Row],[B.I. IMPORT ADJUDICAT]]*Tabla3[[#This Row],[% IVA]]</f>
        <v>17.849999999999998</v>
      </c>
      <c r="I155" s="14">
        <f>Tabla3[[#This Row],[B.I. IMPORT ADJUDICAT]]+Tabla3[[#This Row],[IMPORT IVA]]</f>
        <v>102.85</v>
      </c>
      <c r="J155" s="36" t="s">
        <v>1062</v>
      </c>
      <c r="K155" s="11" t="s">
        <v>1063</v>
      </c>
    </row>
    <row r="156" spans="1:11" x14ac:dyDescent="0.25">
      <c r="A156" s="11" t="s">
        <v>10</v>
      </c>
      <c r="B156" s="34" t="s">
        <v>603</v>
      </c>
      <c r="C156" s="11" t="s">
        <v>9</v>
      </c>
      <c r="D156" s="17" t="s">
        <v>741</v>
      </c>
      <c r="E156" s="17" t="s">
        <v>947</v>
      </c>
      <c r="F156" s="33">
        <v>5359.5371900826449</v>
      </c>
      <c r="G156" s="13">
        <v>0.21</v>
      </c>
      <c r="H156" s="14">
        <f>Tabla3[[#This Row],[B.I. IMPORT ADJUDICAT]]*Tabla3[[#This Row],[% IVA]]</f>
        <v>1125.5028099173553</v>
      </c>
      <c r="I156" s="14">
        <f>Tabla3[[#This Row],[B.I. IMPORT ADJUDICAT]]+Tabla3[[#This Row],[IMPORT IVA]]</f>
        <v>6485.04</v>
      </c>
      <c r="J156" s="36" t="s">
        <v>1062</v>
      </c>
      <c r="K156" s="11" t="s">
        <v>1063</v>
      </c>
    </row>
    <row r="157" spans="1:11" x14ac:dyDescent="0.25">
      <c r="A157" s="11" t="s">
        <v>10</v>
      </c>
      <c r="B157" s="34" t="s">
        <v>603</v>
      </c>
      <c r="C157" s="11" t="s">
        <v>9</v>
      </c>
      <c r="D157" s="17" t="s">
        <v>742</v>
      </c>
      <c r="E157" s="17" t="s">
        <v>947</v>
      </c>
      <c r="F157" s="33">
        <v>1774.504132231405</v>
      </c>
      <c r="G157" s="13">
        <v>0.21</v>
      </c>
      <c r="H157" s="14">
        <f>Tabla3[[#This Row],[B.I. IMPORT ADJUDICAT]]*Tabla3[[#This Row],[% IVA]]</f>
        <v>372.64586776859505</v>
      </c>
      <c r="I157" s="14">
        <f>Tabla3[[#This Row],[B.I. IMPORT ADJUDICAT]]+Tabla3[[#This Row],[IMPORT IVA]]</f>
        <v>2147.15</v>
      </c>
      <c r="J157" s="36" t="s">
        <v>1062</v>
      </c>
      <c r="K157" s="11" t="s">
        <v>1063</v>
      </c>
    </row>
    <row r="158" spans="1:11" x14ac:dyDescent="0.25">
      <c r="A158" s="11" t="s">
        <v>10</v>
      </c>
      <c r="B158" s="35" t="s">
        <v>621</v>
      </c>
      <c r="C158" t="s">
        <v>9</v>
      </c>
      <c r="D158" s="4" t="s">
        <v>779</v>
      </c>
      <c r="E158" s="4" t="s">
        <v>947</v>
      </c>
      <c r="F158" s="2">
        <v>192</v>
      </c>
      <c r="G158" s="1">
        <v>0.21</v>
      </c>
      <c r="H158" s="3">
        <f>Tabla3[[#This Row],[B.I. IMPORT ADJUDICAT]]*Tabla3[[#This Row],[% IVA]]</f>
        <v>40.32</v>
      </c>
      <c r="I158" s="3">
        <f>Tabla3[[#This Row],[B.I. IMPORT ADJUDICAT]]+Tabla3[[#This Row],[IMPORT IVA]]</f>
        <v>232.32</v>
      </c>
      <c r="J158" s="37" t="s">
        <v>1062</v>
      </c>
      <c r="K158" s="11" t="s">
        <v>1063</v>
      </c>
    </row>
    <row r="159" spans="1:11" x14ac:dyDescent="0.25">
      <c r="A159" s="11" t="s">
        <v>10</v>
      </c>
      <c r="B159" s="35" t="s">
        <v>615</v>
      </c>
      <c r="C159" t="s">
        <v>9</v>
      </c>
      <c r="D159" s="4" t="s">
        <v>852</v>
      </c>
      <c r="E159" s="4" t="s">
        <v>1028</v>
      </c>
      <c r="F159" s="2">
        <v>809.91735537190084</v>
      </c>
      <c r="G159" s="1">
        <v>0</v>
      </c>
      <c r="H159" s="3">
        <f>Tabla3[[#This Row],[B.I. IMPORT ADJUDICAT]]*Tabla3[[#This Row],[% IVA]]</f>
        <v>0</v>
      </c>
      <c r="I159" s="3">
        <f>Tabla3[[#This Row],[B.I. IMPORT ADJUDICAT]]+Tabla3[[#This Row],[IMPORT IVA]]</f>
        <v>809.91735537190084</v>
      </c>
      <c r="J159" s="37" t="s">
        <v>1062</v>
      </c>
      <c r="K159" s="11" t="s">
        <v>1063</v>
      </c>
    </row>
    <row r="160" spans="1:11" x14ac:dyDescent="0.25">
      <c r="A160" t="s">
        <v>15</v>
      </c>
      <c r="B160" t="s">
        <v>73</v>
      </c>
      <c r="C160" t="s">
        <v>9</v>
      </c>
      <c r="D160" t="s">
        <v>86</v>
      </c>
      <c r="E160" s="4" t="s">
        <v>100</v>
      </c>
      <c r="F160" s="6">
        <v>8264.4599999999991</v>
      </c>
      <c r="G160" s="1">
        <v>0.21</v>
      </c>
      <c r="H160" s="3">
        <f>Tabla3[[#This Row],[B.I. IMPORT ADJUDICAT]]*Tabla3[[#This Row],[% IVA]]</f>
        <v>1735.5365999999997</v>
      </c>
      <c r="I160" s="3">
        <f>Tabla3[[#This Row],[B.I. IMPORT ADJUDICAT]]+Tabla3[[#This Row],[IMPORT IVA]]</f>
        <v>9999.9965999999986</v>
      </c>
      <c r="J160" s="7" t="s">
        <v>107</v>
      </c>
      <c r="K160" t="s">
        <v>112</v>
      </c>
    </row>
    <row r="161" spans="1:12" x14ac:dyDescent="0.25">
      <c r="A161" t="s">
        <v>13</v>
      </c>
      <c r="B161" t="s">
        <v>73</v>
      </c>
      <c r="C161" t="s">
        <v>9</v>
      </c>
      <c r="D161" t="s">
        <v>94</v>
      </c>
      <c r="E161" s="4" t="s">
        <v>100</v>
      </c>
      <c r="F161" s="6">
        <v>2000</v>
      </c>
      <c r="G161" s="1">
        <v>0.21</v>
      </c>
      <c r="H161" s="3">
        <f>Tabla3[[#This Row],[B.I. IMPORT ADJUDICAT]]*Tabla3[[#This Row],[% IVA]]</f>
        <v>420</v>
      </c>
      <c r="I161" s="3">
        <f>Tabla3[[#This Row],[B.I. IMPORT ADJUDICAT]]+Tabla3[[#This Row],[IMPORT IVA]]</f>
        <v>2420</v>
      </c>
      <c r="J161" s="7" t="s">
        <v>107</v>
      </c>
      <c r="K161" t="s">
        <v>112</v>
      </c>
    </row>
    <row r="162" spans="1:12" x14ac:dyDescent="0.25">
      <c r="A162" s="24" t="s">
        <v>13</v>
      </c>
      <c r="B162" s="10" t="s">
        <v>304</v>
      </c>
      <c r="C162" t="s">
        <v>14</v>
      </c>
      <c r="D162" t="s">
        <v>316</v>
      </c>
      <c r="E162" s="4" t="s">
        <v>328</v>
      </c>
      <c r="F162" s="6">
        <v>4987</v>
      </c>
      <c r="G162" s="1">
        <v>0.21</v>
      </c>
      <c r="H162" s="3">
        <f>Tabla3[[#This Row],[B.I. IMPORT ADJUDICAT]]*Tabla3[[#This Row],[% IVA]]</f>
        <v>1047.27</v>
      </c>
      <c r="I162" s="3">
        <f>Tabla3[[#This Row],[B.I. IMPORT ADJUDICAT]]+Tabla3[[#This Row],[IMPORT IVA]]</f>
        <v>6034.27</v>
      </c>
      <c r="J162" s="9" t="s">
        <v>342</v>
      </c>
      <c r="K162" t="s">
        <v>378</v>
      </c>
    </row>
    <row r="163" spans="1:12" x14ac:dyDescent="0.25">
      <c r="A163" s="11" t="s">
        <v>10</v>
      </c>
      <c r="B163" s="34" t="s">
        <v>615</v>
      </c>
      <c r="C163" s="11" t="s">
        <v>9</v>
      </c>
      <c r="D163" s="17" t="s">
        <v>723</v>
      </c>
      <c r="E163" s="17" t="s">
        <v>955</v>
      </c>
      <c r="F163" s="33">
        <v>950</v>
      </c>
      <c r="G163" s="13">
        <v>0.21</v>
      </c>
      <c r="H163" s="14">
        <f>Tabla3[[#This Row],[B.I. IMPORT ADJUDICAT]]*Tabla3[[#This Row],[% IVA]]</f>
        <v>199.5</v>
      </c>
      <c r="I163" s="14">
        <f>Tabla3[[#This Row],[B.I. IMPORT ADJUDICAT]]+Tabla3[[#This Row],[IMPORT IVA]]</f>
        <v>1149.5</v>
      </c>
      <c r="J163" s="36" t="s">
        <v>1062</v>
      </c>
      <c r="K163" s="11" t="s">
        <v>1063</v>
      </c>
    </row>
    <row r="164" spans="1:12" x14ac:dyDescent="0.25">
      <c r="A164" s="11" t="s">
        <v>10</v>
      </c>
      <c r="B164" s="35" t="s">
        <v>603</v>
      </c>
      <c r="C164" t="s">
        <v>9</v>
      </c>
      <c r="D164" s="4" t="s">
        <v>760</v>
      </c>
      <c r="E164" s="4" t="s">
        <v>973</v>
      </c>
      <c r="F164" s="2">
        <v>4731.1239669421484</v>
      </c>
      <c r="G164" s="1">
        <v>0.21</v>
      </c>
      <c r="H164" s="3">
        <f>Tabla3[[#This Row],[B.I. IMPORT ADJUDICAT]]*Tabla3[[#This Row],[% IVA]]</f>
        <v>993.53603305785111</v>
      </c>
      <c r="I164" s="3">
        <f>Tabla3[[#This Row],[B.I. IMPORT ADJUDICAT]]+Tabla3[[#This Row],[IMPORT IVA]]</f>
        <v>5724.66</v>
      </c>
      <c r="J164" s="37" t="s">
        <v>1062</v>
      </c>
      <c r="K164" s="11" t="s">
        <v>1063</v>
      </c>
    </row>
    <row r="165" spans="1:12" x14ac:dyDescent="0.25">
      <c r="A165" s="11" t="s">
        <v>10</v>
      </c>
      <c r="B165" s="35" t="s">
        <v>619</v>
      </c>
      <c r="C165" t="s">
        <v>9</v>
      </c>
      <c r="D165" s="4" t="s">
        <v>771</v>
      </c>
      <c r="E165" s="4" t="s">
        <v>973</v>
      </c>
      <c r="F165" s="2">
        <v>2820</v>
      </c>
      <c r="G165" s="1">
        <v>0.21</v>
      </c>
      <c r="H165" s="3">
        <f>Tabla3[[#This Row],[B.I. IMPORT ADJUDICAT]]*Tabla3[[#This Row],[% IVA]]</f>
        <v>592.19999999999993</v>
      </c>
      <c r="I165" s="3">
        <f>Tabla3[[#This Row],[B.I. IMPORT ADJUDICAT]]+Tabla3[[#This Row],[IMPORT IVA]]</f>
        <v>3412.2</v>
      </c>
      <c r="J165" s="37" t="s">
        <v>1062</v>
      </c>
      <c r="K165" s="11" t="s">
        <v>1063</v>
      </c>
      <c r="L165" s="41"/>
    </row>
    <row r="166" spans="1:12" x14ac:dyDescent="0.25">
      <c r="A166" s="11" t="s">
        <v>10</v>
      </c>
      <c r="B166" s="35" t="s">
        <v>621</v>
      </c>
      <c r="C166" t="s">
        <v>9</v>
      </c>
      <c r="D166" s="4" t="s">
        <v>780</v>
      </c>
      <c r="E166" s="4" t="s">
        <v>973</v>
      </c>
      <c r="F166" s="2">
        <v>2700</v>
      </c>
      <c r="G166" s="1">
        <v>0.21</v>
      </c>
      <c r="H166" s="3">
        <f>Tabla3[[#This Row],[B.I. IMPORT ADJUDICAT]]*Tabla3[[#This Row],[% IVA]]</f>
        <v>567</v>
      </c>
      <c r="I166" s="3">
        <f>Tabla3[[#This Row],[B.I. IMPORT ADJUDICAT]]+Tabla3[[#This Row],[IMPORT IVA]]</f>
        <v>3267</v>
      </c>
      <c r="J166" s="37" t="s">
        <v>1062</v>
      </c>
      <c r="K166" s="11" t="s">
        <v>1063</v>
      </c>
    </row>
    <row r="167" spans="1:12" x14ac:dyDescent="0.25">
      <c r="A167" t="s">
        <v>13</v>
      </c>
      <c r="B167" t="s">
        <v>1346</v>
      </c>
      <c r="C167" t="s">
        <v>9</v>
      </c>
      <c r="D167" t="s">
        <v>1352</v>
      </c>
      <c r="E167" t="s">
        <v>973</v>
      </c>
      <c r="F167" s="6">
        <v>605</v>
      </c>
      <c r="G167" s="1">
        <v>0.21</v>
      </c>
      <c r="H167" s="3">
        <f>Tabla3[[#This Row],[B.I. IMPORT ADJUDICAT]]*Tabla3[[#This Row],[% IVA]]</f>
        <v>127.05</v>
      </c>
      <c r="I167" s="3">
        <f>Tabla3[[#This Row],[B.I. IMPORT ADJUDICAT]]+Tabla3[[#This Row],[IMPORT IVA]]</f>
        <v>732.05</v>
      </c>
      <c r="K167" t="s">
        <v>1358</v>
      </c>
    </row>
    <row r="168" spans="1:12" x14ac:dyDescent="0.25">
      <c r="A168" t="s">
        <v>13</v>
      </c>
      <c r="B168" t="s">
        <v>1347</v>
      </c>
      <c r="C168" t="s">
        <v>11</v>
      </c>
      <c r="D168" t="s">
        <v>1353</v>
      </c>
      <c r="E168" t="s">
        <v>973</v>
      </c>
      <c r="F168" s="6">
        <v>519.99</v>
      </c>
      <c r="G168" s="1">
        <v>0.21</v>
      </c>
      <c r="H168" s="3">
        <f>Tabla3[[#This Row],[B.I. IMPORT ADJUDICAT]]*Tabla3[[#This Row],[% IVA]]</f>
        <v>109.1979</v>
      </c>
      <c r="I168" s="3">
        <f>Tabla3[[#This Row],[B.I. IMPORT ADJUDICAT]]+Tabla3[[#This Row],[IMPORT IVA]]</f>
        <v>629.18790000000001</v>
      </c>
      <c r="K168" t="s">
        <v>1358</v>
      </c>
    </row>
    <row r="169" spans="1:12" x14ac:dyDescent="0.25">
      <c r="A169" s="11" t="s">
        <v>10</v>
      </c>
      <c r="B169" s="35" t="s">
        <v>615</v>
      </c>
      <c r="C169" t="s">
        <v>9</v>
      </c>
      <c r="D169" s="4" t="s">
        <v>861</v>
      </c>
      <c r="E169" s="4" t="s">
        <v>1045</v>
      </c>
      <c r="F169" s="2">
        <v>330.57851239669424</v>
      </c>
      <c r="G169" s="1">
        <v>0</v>
      </c>
      <c r="H169" s="3">
        <f>Tabla3[[#This Row],[B.I. IMPORT ADJUDICAT]]*Tabla3[[#This Row],[% IVA]]</f>
        <v>0</v>
      </c>
      <c r="I169" s="3">
        <f>Tabla3[[#This Row],[B.I. IMPORT ADJUDICAT]]+Tabla3[[#This Row],[IMPORT IVA]]</f>
        <v>330.57851239669424</v>
      </c>
      <c r="J169" s="37" t="s">
        <v>1062</v>
      </c>
      <c r="K169" s="11" t="s">
        <v>1063</v>
      </c>
    </row>
    <row r="170" spans="1:12" x14ac:dyDescent="0.25">
      <c r="A170" t="s">
        <v>13</v>
      </c>
      <c r="B170" t="s">
        <v>486</v>
      </c>
      <c r="C170" t="s">
        <v>9</v>
      </c>
      <c r="D170" t="s">
        <v>496</v>
      </c>
      <c r="E170" t="s">
        <v>505</v>
      </c>
      <c r="F170" s="6">
        <v>180</v>
      </c>
      <c r="G170" s="1">
        <v>0.21</v>
      </c>
      <c r="H170" s="3">
        <f>Tabla3[[#This Row],[B.I. IMPORT ADJUDICAT]]*Tabla3[[#This Row],[% IVA]]</f>
        <v>37.799999999999997</v>
      </c>
      <c r="I170" s="3">
        <f>Tabla3[[#This Row],[B.I. IMPORT ADJUDICAT]]+Tabla3[[#This Row],[IMPORT IVA]]</f>
        <v>217.8</v>
      </c>
      <c r="J170" s="7" t="s">
        <v>297</v>
      </c>
      <c r="K170" t="s">
        <v>509</v>
      </c>
    </row>
    <row r="171" spans="1:12" x14ac:dyDescent="0.25">
      <c r="A171" t="s">
        <v>10</v>
      </c>
      <c r="B171" t="s">
        <v>1188</v>
      </c>
      <c r="C171" t="s">
        <v>9</v>
      </c>
      <c r="D171" t="s">
        <v>1220</v>
      </c>
      <c r="E171" t="s">
        <v>1251</v>
      </c>
      <c r="F171" s="6">
        <v>200</v>
      </c>
      <c r="G171" s="1">
        <v>0.21</v>
      </c>
      <c r="H171" s="3">
        <f>Tabla3[[#This Row],[B.I. IMPORT ADJUDICAT]]*Tabla3[[#This Row],[% IVA]]</f>
        <v>42</v>
      </c>
      <c r="I171" s="3">
        <f>Tabla3[[#This Row],[B.I. IMPORT ADJUDICAT]]+Tabla3[[#This Row],[IMPORT IVA]]</f>
        <v>242</v>
      </c>
      <c r="J171" s="37" t="s">
        <v>62</v>
      </c>
      <c r="K171" t="s">
        <v>1261</v>
      </c>
    </row>
    <row r="172" spans="1:12" x14ac:dyDescent="0.25">
      <c r="A172" t="s">
        <v>10</v>
      </c>
      <c r="B172" s="8" t="s">
        <v>28</v>
      </c>
      <c r="C172" t="s">
        <v>9</v>
      </c>
      <c r="D172" t="s">
        <v>42</v>
      </c>
      <c r="E172" t="s">
        <v>56</v>
      </c>
      <c r="F172" s="23">
        <v>1200</v>
      </c>
      <c r="G172" s="1">
        <v>0</v>
      </c>
      <c r="H172" s="3">
        <f>Tabla3[[#This Row],[B.I. IMPORT ADJUDICAT]]*Tabla3[[#This Row],[% IVA]]</f>
        <v>0</v>
      </c>
      <c r="I172" s="3">
        <f>Tabla3[[#This Row],[B.I. IMPORT ADJUDICAT]]+Tabla3[[#This Row],[IMPORT IVA]]</f>
        <v>1200</v>
      </c>
      <c r="J172" s="16" t="s">
        <v>62</v>
      </c>
      <c r="K172" t="s">
        <v>69</v>
      </c>
    </row>
    <row r="173" spans="1:12" x14ac:dyDescent="0.25">
      <c r="A173" t="s">
        <v>13</v>
      </c>
      <c r="B173" t="s">
        <v>483</v>
      </c>
      <c r="C173" t="s">
        <v>9</v>
      </c>
      <c r="D173" t="s">
        <v>493</v>
      </c>
      <c r="E173" t="s">
        <v>503</v>
      </c>
      <c r="F173" s="6">
        <v>400</v>
      </c>
      <c r="G173" s="1">
        <v>0.21</v>
      </c>
      <c r="H173" s="3">
        <f>Tabla3[[#This Row],[B.I. IMPORT ADJUDICAT]]*Tabla3[[#This Row],[% IVA]]</f>
        <v>84</v>
      </c>
      <c r="I173" s="3">
        <f>Tabla3[[#This Row],[B.I. IMPORT ADJUDICAT]]+Tabla3[[#This Row],[IMPORT IVA]]</f>
        <v>484</v>
      </c>
      <c r="J173" s="7" t="s">
        <v>297</v>
      </c>
      <c r="K173" t="s">
        <v>509</v>
      </c>
    </row>
    <row r="174" spans="1:12" x14ac:dyDescent="0.25">
      <c r="A174" t="s">
        <v>15</v>
      </c>
      <c r="B174" t="s">
        <v>545</v>
      </c>
      <c r="C174" t="s">
        <v>9</v>
      </c>
      <c r="D174" t="s">
        <v>550</v>
      </c>
      <c r="E174" t="s">
        <v>503</v>
      </c>
      <c r="F174" s="2">
        <v>2113.48</v>
      </c>
      <c r="G174" s="1">
        <v>0.21</v>
      </c>
      <c r="H174" s="3">
        <f>Tabla3[[#This Row],[B.I. IMPORT ADJUDICAT]]*Tabla3[[#This Row],[% IVA]]</f>
        <v>443.83080000000001</v>
      </c>
      <c r="I174" s="3">
        <f>Tabla3[[#This Row],[B.I. IMPORT ADJUDICAT]]+Tabla3[[#This Row],[IMPORT IVA]]</f>
        <v>2557.3108000000002</v>
      </c>
      <c r="J174" s="5" t="s">
        <v>555</v>
      </c>
      <c r="K174" t="s">
        <v>559</v>
      </c>
    </row>
    <row r="175" spans="1:12" x14ac:dyDescent="0.25">
      <c r="A175" s="11" t="s">
        <v>10</v>
      </c>
      <c r="B175" s="34" t="s">
        <v>598</v>
      </c>
      <c r="C175" s="11" t="s">
        <v>9</v>
      </c>
      <c r="D175" s="17" t="s">
        <v>643</v>
      </c>
      <c r="E175" s="17" t="s">
        <v>901</v>
      </c>
      <c r="F175" s="33">
        <v>9000</v>
      </c>
      <c r="G175" s="13">
        <v>0.21</v>
      </c>
      <c r="H175" s="14">
        <f>Tabla3[[#This Row],[B.I. IMPORT ADJUDICAT]]*Tabla3[[#This Row],[% IVA]]</f>
        <v>1890</v>
      </c>
      <c r="I175" s="14">
        <f>Tabla3[[#This Row],[B.I. IMPORT ADJUDICAT]]+Tabla3[[#This Row],[IMPORT IVA]]</f>
        <v>10890</v>
      </c>
      <c r="J175" s="36" t="s">
        <v>1062</v>
      </c>
      <c r="K175" s="11" t="s">
        <v>1063</v>
      </c>
    </row>
    <row r="176" spans="1:12" x14ac:dyDescent="0.25">
      <c r="A176" t="s">
        <v>15</v>
      </c>
      <c r="B176" t="s">
        <v>71</v>
      </c>
      <c r="C176" t="s">
        <v>9</v>
      </c>
      <c r="D176" t="s">
        <v>84</v>
      </c>
      <c r="E176" s="4" t="s">
        <v>98</v>
      </c>
      <c r="F176" s="6">
        <v>14900</v>
      </c>
      <c r="G176" s="1">
        <v>0.21</v>
      </c>
      <c r="H176" s="3">
        <f>Tabla3[[#This Row],[B.I. IMPORT ADJUDICAT]]*Tabla3[[#This Row],[% IVA]]</f>
        <v>3129</v>
      </c>
      <c r="I176" s="3">
        <f>Tabla3[[#This Row],[B.I. IMPORT ADJUDICAT]]+Tabla3[[#This Row],[IMPORT IVA]]</f>
        <v>18029</v>
      </c>
      <c r="J176" s="7" t="s">
        <v>106</v>
      </c>
      <c r="K176" t="s">
        <v>112</v>
      </c>
    </row>
    <row r="177" spans="1:11" x14ac:dyDescent="0.25">
      <c r="A177" t="s">
        <v>10</v>
      </c>
      <c r="B177" t="s">
        <v>1181</v>
      </c>
      <c r="C177" t="s">
        <v>9</v>
      </c>
      <c r="D177" t="s">
        <v>1215</v>
      </c>
      <c r="E177" t="s">
        <v>1245</v>
      </c>
      <c r="F177" s="6">
        <v>1980</v>
      </c>
      <c r="G177" s="1">
        <v>0.21</v>
      </c>
      <c r="H177" s="3">
        <f>Tabla3[[#This Row],[B.I. IMPORT ADJUDICAT]]*Tabla3[[#This Row],[% IVA]]</f>
        <v>415.8</v>
      </c>
      <c r="I177" s="3">
        <f>Tabla3[[#This Row],[B.I. IMPORT ADJUDICAT]]+Tabla3[[#This Row],[IMPORT IVA]]</f>
        <v>2395.8000000000002</v>
      </c>
      <c r="J177" s="37" t="s">
        <v>64</v>
      </c>
      <c r="K177" t="s">
        <v>1261</v>
      </c>
    </row>
    <row r="178" spans="1:11" x14ac:dyDescent="0.25">
      <c r="A178" t="s">
        <v>13</v>
      </c>
      <c r="B178" t="s">
        <v>1278</v>
      </c>
      <c r="C178" t="s">
        <v>9</v>
      </c>
      <c r="D178" t="s">
        <v>1305</v>
      </c>
      <c r="E178" t="s">
        <v>1245</v>
      </c>
      <c r="F178" s="6">
        <v>960</v>
      </c>
      <c r="G178" s="1">
        <v>0.21</v>
      </c>
      <c r="H178" s="3">
        <f>Tabla3[[#This Row],[B.I. IMPORT ADJUDICAT]]*Tabla3[[#This Row],[% IVA]]</f>
        <v>201.6</v>
      </c>
      <c r="I178" s="3">
        <f>Tabla3[[#This Row],[B.I. IMPORT ADJUDICAT]]+Tabla3[[#This Row],[IMPORT IVA]]</f>
        <v>1161.5999999999999</v>
      </c>
      <c r="J178" s="37" t="s">
        <v>62</v>
      </c>
      <c r="K178" t="s">
        <v>1261</v>
      </c>
    </row>
    <row r="179" spans="1:11" x14ac:dyDescent="0.25">
      <c r="A179" t="s">
        <v>13</v>
      </c>
      <c r="B179" t="s">
        <v>1345</v>
      </c>
      <c r="C179" t="s">
        <v>9</v>
      </c>
      <c r="D179" t="s">
        <v>1351</v>
      </c>
      <c r="E179" t="s">
        <v>1356</v>
      </c>
      <c r="F179" s="6">
        <v>24.09</v>
      </c>
      <c r="G179" s="1">
        <v>0.21</v>
      </c>
      <c r="H179" s="3">
        <f>Tabla3[[#This Row],[B.I. IMPORT ADJUDICAT]]*Tabla3[[#This Row],[% IVA]]</f>
        <v>5.0588999999999995</v>
      </c>
      <c r="I179" s="3">
        <f>Tabla3[[#This Row],[B.I. IMPORT ADJUDICAT]]+Tabla3[[#This Row],[IMPORT IVA]]</f>
        <v>29.148899999999998</v>
      </c>
      <c r="K179" t="s">
        <v>1358</v>
      </c>
    </row>
    <row r="180" spans="1:11" x14ac:dyDescent="0.25">
      <c r="A180" s="11" t="s">
        <v>13</v>
      </c>
      <c r="B180" s="17" t="s">
        <v>575</v>
      </c>
      <c r="C180" s="17" t="s">
        <v>9</v>
      </c>
      <c r="D180" s="11" t="s">
        <v>578</v>
      </c>
      <c r="E180" s="11" t="s">
        <v>580</v>
      </c>
      <c r="F180" s="12">
        <v>8000</v>
      </c>
      <c r="G180" s="13">
        <v>0.21</v>
      </c>
      <c r="H180" s="14">
        <f>Tabla3[[#This Row],[B.I. IMPORT ADJUDICAT]]*Tabla3[[#This Row],[% IVA]]</f>
        <v>1680</v>
      </c>
      <c r="I180" s="14">
        <f>Tabla3[[#This Row],[B.I. IMPORT ADJUDICAT]]+Tabla3[[#This Row],[IMPORT IVA]]</f>
        <v>9680</v>
      </c>
      <c r="J180" s="21" t="s">
        <v>346</v>
      </c>
      <c r="K180" s="11" t="s">
        <v>573</v>
      </c>
    </row>
    <row r="181" spans="1:11" x14ac:dyDescent="0.25">
      <c r="A181" t="s">
        <v>13</v>
      </c>
      <c r="B181" t="s">
        <v>1070</v>
      </c>
      <c r="C181" t="s">
        <v>9</v>
      </c>
      <c r="D181" t="s">
        <v>1077</v>
      </c>
      <c r="E181" t="s">
        <v>1084</v>
      </c>
      <c r="F181" s="39">
        <v>563.63</v>
      </c>
      <c r="G181" s="1">
        <v>0.1</v>
      </c>
      <c r="H181" s="3">
        <f>Tabla3[[#This Row],[B.I. IMPORT ADJUDICAT]]*Tabla3[[#This Row],[% IVA]]</f>
        <v>56.363</v>
      </c>
      <c r="I181" s="3">
        <f>Tabla3[[#This Row],[B.I. IMPORT ADJUDICAT]]+Tabla3[[#This Row],[IMPORT IVA]]</f>
        <v>619.99299999999994</v>
      </c>
      <c r="J181" s="5" t="s">
        <v>1086</v>
      </c>
      <c r="K181" t="s">
        <v>1087</v>
      </c>
    </row>
    <row r="182" spans="1:11" x14ac:dyDescent="0.25">
      <c r="A182" t="s">
        <v>13</v>
      </c>
      <c r="B182" s="10" t="s">
        <v>177</v>
      </c>
      <c r="C182" t="s">
        <v>11</v>
      </c>
      <c r="D182" t="s">
        <v>247</v>
      </c>
      <c r="E182" s="4" t="s">
        <v>294</v>
      </c>
      <c r="F182" s="6">
        <v>1849.5</v>
      </c>
      <c r="G182" s="1">
        <v>0.21</v>
      </c>
      <c r="H182" s="3">
        <f>Tabla3[[#This Row],[B.I. IMPORT ADJUDICAT]]*Tabla3[[#This Row],[% IVA]]</f>
        <v>388.39499999999998</v>
      </c>
      <c r="I182" s="3">
        <f>Tabla3[[#This Row],[B.I. IMPORT ADJUDICAT]]+Tabla3[[#This Row],[IMPORT IVA]]</f>
        <v>2237.895</v>
      </c>
      <c r="J182" s="9" t="s">
        <v>303</v>
      </c>
      <c r="K182" t="s">
        <v>378</v>
      </c>
    </row>
    <row r="183" spans="1:11" x14ac:dyDescent="0.25">
      <c r="A183" t="s">
        <v>13</v>
      </c>
      <c r="B183" s="10" t="s">
        <v>148</v>
      </c>
      <c r="C183" t="s">
        <v>9</v>
      </c>
      <c r="D183" t="s">
        <v>218</v>
      </c>
      <c r="E183" s="4" t="s">
        <v>278</v>
      </c>
      <c r="F183" s="6">
        <v>642.82000000000005</v>
      </c>
      <c r="G183" s="1">
        <v>0.21</v>
      </c>
      <c r="H183" s="3">
        <f>Tabla3[[#This Row],[B.I. IMPORT ADJUDICAT]]*Tabla3[[#This Row],[% IVA]]</f>
        <v>134.9922</v>
      </c>
      <c r="I183" s="3">
        <f>Tabla3[[#This Row],[B.I. IMPORT ADJUDICAT]]+Tabla3[[#This Row],[IMPORT IVA]]</f>
        <v>777.81220000000008</v>
      </c>
      <c r="J183" s="9"/>
      <c r="K183" t="s">
        <v>378</v>
      </c>
    </row>
    <row r="184" spans="1:11" x14ac:dyDescent="0.25">
      <c r="A184" s="11" t="s">
        <v>10</v>
      </c>
      <c r="B184" s="34" t="s">
        <v>612</v>
      </c>
      <c r="C184" s="11" t="s">
        <v>9</v>
      </c>
      <c r="D184" s="17" t="s">
        <v>714</v>
      </c>
      <c r="E184" s="17" t="s">
        <v>950</v>
      </c>
      <c r="F184" s="33">
        <v>10281.173553719009</v>
      </c>
      <c r="G184" s="13">
        <v>0.21</v>
      </c>
      <c r="H184" s="14">
        <f>Tabla3[[#This Row],[B.I. IMPORT ADJUDICAT]]*Tabla3[[#This Row],[% IVA]]</f>
        <v>2159.0464462809919</v>
      </c>
      <c r="I184" s="14">
        <f>Tabla3[[#This Row],[B.I. IMPORT ADJUDICAT]]+Tabla3[[#This Row],[IMPORT IVA]]</f>
        <v>12440.220000000001</v>
      </c>
      <c r="J184" s="36" t="s">
        <v>1062</v>
      </c>
      <c r="K184" s="11" t="s">
        <v>1063</v>
      </c>
    </row>
    <row r="185" spans="1:11" x14ac:dyDescent="0.25">
      <c r="A185" s="11" t="s">
        <v>10</v>
      </c>
      <c r="B185" s="35" t="s">
        <v>621</v>
      </c>
      <c r="C185" t="s">
        <v>9</v>
      </c>
      <c r="D185" s="4" t="s">
        <v>801</v>
      </c>
      <c r="E185" s="4" t="s">
        <v>1006</v>
      </c>
      <c r="F185" s="2">
        <v>4958.6776859504134</v>
      </c>
      <c r="G185" s="1">
        <v>0</v>
      </c>
      <c r="H185" s="3">
        <f>Tabla3[[#This Row],[B.I. IMPORT ADJUDICAT]]*Tabla3[[#This Row],[% IVA]]</f>
        <v>0</v>
      </c>
      <c r="I185" s="3">
        <f>Tabla3[[#This Row],[B.I. IMPORT ADJUDICAT]]+Tabla3[[#This Row],[IMPORT IVA]]</f>
        <v>4958.6776859504134</v>
      </c>
      <c r="J185" s="37" t="s">
        <v>1062</v>
      </c>
      <c r="K185" s="11" t="s">
        <v>1063</v>
      </c>
    </row>
    <row r="186" spans="1:11" x14ac:dyDescent="0.25">
      <c r="A186" s="11" t="s">
        <v>10</v>
      </c>
      <c r="B186" s="35" t="s">
        <v>620</v>
      </c>
      <c r="C186" t="s">
        <v>9</v>
      </c>
      <c r="D186" s="4" t="s">
        <v>775</v>
      </c>
      <c r="E186" s="4" t="s">
        <v>985</v>
      </c>
      <c r="F186" s="2">
        <v>830.60330578512401</v>
      </c>
      <c r="G186" s="1">
        <v>0.21</v>
      </c>
      <c r="H186" s="3">
        <f>Tabla3[[#This Row],[B.I. IMPORT ADJUDICAT]]*Tabla3[[#This Row],[% IVA]]</f>
        <v>174.42669421487602</v>
      </c>
      <c r="I186" s="3">
        <f>Tabla3[[#This Row],[B.I. IMPORT ADJUDICAT]]+Tabla3[[#This Row],[IMPORT IVA]]</f>
        <v>1005.03</v>
      </c>
      <c r="J186" s="37" t="s">
        <v>1062</v>
      </c>
      <c r="K186" s="11" t="s">
        <v>1063</v>
      </c>
    </row>
    <row r="187" spans="1:11" x14ac:dyDescent="0.25">
      <c r="A187" t="s">
        <v>13</v>
      </c>
      <c r="B187" t="s">
        <v>1276</v>
      </c>
      <c r="C187" t="s">
        <v>11</v>
      </c>
      <c r="D187" t="s">
        <v>1303</v>
      </c>
      <c r="E187" t="s">
        <v>1331</v>
      </c>
      <c r="F187" s="6">
        <v>110</v>
      </c>
      <c r="G187" s="1">
        <v>0.21</v>
      </c>
      <c r="H187" s="3">
        <f>Tabla3[[#This Row],[B.I. IMPORT ADJUDICAT]]*Tabla3[[#This Row],[% IVA]]</f>
        <v>23.099999999999998</v>
      </c>
      <c r="I187" s="3">
        <f>Tabla3[[#This Row],[B.I. IMPORT ADJUDICAT]]+Tabla3[[#This Row],[IMPORT IVA]]</f>
        <v>133.1</v>
      </c>
      <c r="J187" s="37" t="s">
        <v>67</v>
      </c>
      <c r="K187" t="s">
        <v>1261</v>
      </c>
    </row>
    <row r="188" spans="1:11" x14ac:dyDescent="0.25">
      <c r="A188" s="11" t="s">
        <v>10</v>
      </c>
      <c r="B188" s="35" t="s">
        <v>617</v>
      </c>
      <c r="C188" t="s">
        <v>9</v>
      </c>
      <c r="D188" s="4" t="s">
        <v>868</v>
      </c>
      <c r="E188" s="4" t="s">
        <v>1052</v>
      </c>
      <c r="F188" s="2">
        <v>280.15702479338847</v>
      </c>
      <c r="G188" s="1">
        <v>0.21</v>
      </c>
      <c r="H188" s="3">
        <f>Tabla3[[#This Row],[B.I. IMPORT ADJUDICAT]]*Tabla3[[#This Row],[% IVA]]</f>
        <v>58.832975206611579</v>
      </c>
      <c r="I188" s="3">
        <f>Tabla3[[#This Row],[B.I. IMPORT ADJUDICAT]]+Tabla3[[#This Row],[IMPORT IVA]]</f>
        <v>338.99000000000007</v>
      </c>
      <c r="J188" s="37" t="s">
        <v>1062</v>
      </c>
      <c r="K188" s="11" t="s">
        <v>1063</v>
      </c>
    </row>
    <row r="189" spans="1:11" x14ac:dyDescent="0.25">
      <c r="A189" t="s">
        <v>10</v>
      </c>
      <c r="B189" t="s">
        <v>35</v>
      </c>
      <c r="C189" t="s">
        <v>9</v>
      </c>
      <c r="D189" t="s">
        <v>50</v>
      </c>
      <c r="E189" s="4" t="s">
        <v>60</v>
      </c>
      <c r="F189" s="2">
        <v>2400</v>
      </c>
      <c r="G189" s="1">
        <v>0.21</v>
      </c>
      <c r="H189" s="3">
        <f>Tabla3[[#This Row],[B.I. IMPORT ADJUDICAT]]*Tabla3[[#This Row],[% IVA]]</f>
        <v>504</v>
      </c>
      <c r="I189" s="3">
        <f>Tabla3[[#This Row],[B.I. IMPORT ADJUDICAT]]+Tabla3[[#This Row],[IMPORT IVA]]</f>
        <v>2904</v>
      </c>
      <c r="J189" s="9" t="s">
        <v>68</v>
      </c>
      <c r="K189" t="s">
        <v>69</v>
      </c>
    </row>
    <row r="190" spans="1:11" x14ac:dyDescent="0.25">
      <c r="A190" t="s">
        <v>10</v>
      </c>
      <c r="B190" t="s">
        <v>36</v>
      </c>
      <c r="C190" t="s">
        <v>9</v>
      </c>
      <c r="D190" t="s">
        <v>50</v>
      </c>
      <c r="E190" s="4" t="s">
        <v>60</v>
      </c>
      <c r="F190" s="2">
        <v>2200</v>
      </c>
      <c r="G190" s="1">
        <v>0.21</v>
      </c>
      <c r="H190" s="3">
        <f>Tabla3[[#This Row],[B.I. IMPORT ADJUDICAT]]*Tabla3[[#This Row],[% IVA]]</f>
        <v>462</v>
      </c>
      <c r="I190" s="3">
        <f>Tabla3[[#This Row],[B.I. IMPORT ADJUDICAT]]+Tabla3[[#This Row],[IMPORT IVA]]</f>
        <v>2662</v>
      </c>
      <c r="J190" s="9" t="s">
        <v>68</v>
      </c>
      <c r="K190" t="s">
        <v>69</v>
      </c>
    </row>
    <row r="191" spans="1:11" x14ac:dyDescent="0.25">
      <c r="A191" t="s">
        <v>10</v>
      </c>
      <c r="B191" t="s">
        <v>1171</v>
      </c>
      <c r="C191" t="s">
        <v>9</v>
      </c>
      <c r="D191" t="s">
        <v>1205</v>
      </c>
      <c r="E191" t="s">
        <v>1235</v>
      </c>
      <c r="F191" s="6">
        <v>72.75</v>
      </c>
      <c r="G191" s="1">
        <v>0</v>
      </c>
      <c r="H191" s="3">
        <f>Tabla3[[#This Row],[B.I. IMPORT ADJUDICAT]]*Tabla3[[#This Row],[% IVA]]</f>
        <v>0</v>
      </c>
      <c r="I191" s="3">
        <f>Tabla3[[#This Row],[B.I. IMPORT ADJUDICAT]]+Tabla3[[#This Row],[IMPORT IVA]]</f>
        <v>72.75</v>
      </c>
      <c r="J191" s="37" t="s">
        <v>64</v>
      </c>
      <c r="K191" t="s">
        <v>1261</v>
      </c>
    </row>
    <row r="192" spans="1:11" x14ac:dyDescent="0.25">
      <c r="A192" t="s">
        <v>13</v>
      </c>
      <c r="B192" t="s">
        <v>1119</v>
      </c>
      <c r="C192" t="s">
        <v>9</v>
      </c>
      <c r="D192" t="s">
        <v>1123</v>
      </c>
      <c r="E192" t="s">
        <v>1127</v>
      </c>
      <c r="F192" s="2">
        <v>330.58</v>
      </c>
      <c r="G192" s="1">
        <v>0.21</v>
      </c>
      <c r="H192" s="3">
        <f>Tabla3[[#This Row],[B.I. IMPORT ADJUDICAT]]*Tabla3[[#This Row],[% IVA]]</f>
        <v>69.42179999999999</v>
      </c>
      <c r="I192" s="3">
        <f>Tabla3[[#This Row],[B.I. IMPORT ADJUDICAT]]+Tabla3[[#This Row],[IMPORT IVA]]</f>
        <v>400.0018</v>
      </c>
      <c r="J192" s="7" t="s">
        <v>108</v>
      </c>
      <c r="K192" t="s">
        <v>1115</v>
      </c>
    </row>
    <row r="193" spans="1:11" x14ac:dyDescent="0.25">
      <c r="A193" t="s">
        <v>13</v>
      </c>
      <c r="B193" s="4" t="s">
        <v>395</v>
      </c>
      <c r="C193" t="s">
        <v>9</v>
      </c>
      <c r="D193" t="s">
        <v>419</v>
      </c>
      <c r="E193" t="s">
        <v>443</v>
      </c>
      <c r="F193" s="6">
        <v>1430</v>
      </c>
      <c r="G193" s="1">
        <v>0.21</v>
      </c>
      <c r="H193" s="3">
        <f>Tabla3[[#This Row],[B.I. IMPORT ADJUDICAT]]*Tabla3[[#This Row],[% IVA]]</f>
        <v>300.3</v>
      </c>
      <c r="I193" s="3">
        <f>Tabla3[[#This Row],[B.I. IMPORT ADJUDICAT]]+Tabla3[[#This Row],[IMPORT IVA]]</f>
        <v>1730.3</v>
      </c>
      <c r="J193" s="7" t="s">
        <v>457</v>
      </c>
      <c r="K193" t="s">
        <v>455</v>
      </c>
    </row>
    <row r="194" spans="1:11" x14ac:dyDescent="0.25">
      <c r="A194" s="11" t="s">
        <v>13</v>
      </c>
      <c r="B194" s="42" t="s">
        <v>126</v>
      </c>
      <c r="C194" s="11" t="s">
        <v>11</v>
      </c>
      <c r="D194" s="11" t="s">
        <v>196</v>
      </c>
      <c r="E194" s="17" t="s">
        <v>265</v>
      </c>
      <c r="F194" s="12">
        <v>165.29</v>
      </c>
      <c r="G194" s="13">
        <v>0.21</v>
      </c>
      <c r="H194" s="14">
        <f>Tabla3[[#This Row],[B.I. IMPORT ADJUDICAT]]*Tabla3[[#This Row],[% IVA]]</f>
        <v>34.710899999999995</v>
      </c>
      <c r="I194" s="14">
        <f>Tabla3[[#This Row],[B.I. IMPORT ADJUDICAT]]+Tabla3[[#This Row],[IMPORT IVA]]</f>
        <v>200.0009</v>
      </c>
      <c r="J194" s="43"/>
      <c r="K194" s="11" t="s">
        <v>378</v>
      </c>
    </row>
    <row r="195" spans="1:11" x14ac:dyDescent="0.25">
      <c r="A195" t="s">
        <v>13</v>
      </c>
      <c r="B195" s="10" t="s">
        <v>144</v>
      </c>
      <c r="C195" t="s">
        <v>11</v>
      </c>
      <c r="D195" t="s">
        <v>214</v>
      </c>
      <c r="E195" s="4" t="s">
        <v>265</v>
      </c>
      <c r="F195" s="6">
        <v>800.75</v>
      </c>
      <c r="G195" s="1">
        <v>0.21</v>
      </c>
      <c r="H195" s="3">
        <f>Tabla3[[#This Row],[B.I. IMPORT ADJUDICAT]]*Tabla3[[#This Row],[% IVA]]</f>
        <v>168.1575</v>
      </c>
      <c r="I195" s="3">
        <f>Tabla3[[#This Row],[B.I. IMPORT ADJUDICAT]]+Tabla3[[#This Row],[IMPORT IVA]]</f>
        <v>968.90750000000003</v>
      </c>
      <c r="J195" s="9"/>
      <c r="K195" t="s">
        <v>378</v>
      </c>
    </row>
    <row r="196" spans="1:11" x14ac:dyDescent="0.25">
      <c r="A196" t="s">
        <v>10</v>
      </c>
      <c r="B196" t="s">
        <v>1195</v>
      </c>
      <c r="C196" t="s">
        <v>9</v>
      </c>
      <c r="D196" t="s">
        <v>1227</v>
      </c>
      <c r="E196" t="s">
        <v>1258</v>
      </c>
      <c r="F196" s="6">
        <v>398.6</v>
      </c>
      <c r="G196" s="1">
        <v>0.1</v>
      </c>
      <c r="H196" s="3">
        <f>Tabla3[[#This Row],[B.I. IMPORT ADJUDICAT]]*Tabla3[[#This Row],[% IVA]]</f>
        <v>39.860000000000007</v>
      </c>
      <c r="I196" s="3">
        <f>Tabla3[[#This Row],[B.I. IMPORT ADJUDICAT]]+Tabla3[[#This Row],[IMPORT IVA]]</f>
        <v>438.46000000000004</v>
      </c>
      <c r="J196" s="5" t="s">
        <v>344</v>
      </c>
      <c r="K196" t="s">
        <v>1261</v>
      </c>
    </row>
    <row r="197" spans="1:11" x14ac:dyDescent="0.25">
      <c r="A197" t="s">
        <v>13</v>
      </c>
      <c r="B197" t="s">
        <v>1195</v>
      </c>
      <c r="C197" t="s">
        <v>9</v>
      </c>
      <c r="D197" t="s">
        <v>1227</v>
      </c>
      <c r="E197" t="s">
        <v>1258</v>
      </c>
      <c r="F197" s="6">
        <v>398.6</v>
      </c>
      <c r="G197" s="1">
        <v>0</v>
      </c>
      <c r="H197" s="3">
        <f>Tabla3[[#This Row],[B.I. IMPORT ADJUDICAT]]*Tabla3[[#This Row],[% IVA]]</f>
        <v>0</v>
      </c>
      <c r="I197" s="3">
        <f>Tabla3[[#This Row],[B.I. IMPORT ADJUDICAT]]+Tabla3[[#This Row],[IMPORT IVA]]</f>
        <v>398.6</v>
      </c>
      <c r="J197" s="37" t="s">
        <v>1342</v>
      </c>
      <c r="K197" t="s">
        <v>1261</v>
      </c>
    </row>
    <row r="198" spans="1:11" x14ac:dyDescent="0.25">
      <c r="A198" s="11" t="s">
        <v>10</v>
      </c>
      <c r="B198" s="34" t="s">
        <v>607</v>
      </c>
      <c r="C198" s="11" t="s">
        <v>9</v>
      </c>
      <c r="D198" s="17" t="s">
        <v>733</v>
      </c>
      <c r="E198" s="17" t="s">
        <v>961</v>
      </c>
      <c r="F198" s="33">
        <v>577</v>
      </c>
      <c r="G198" s="13">
        <v>0.21</v>
      </c>
      <c r="H198" s="14">
        <f>Tabla3[[#This Row],[B.I. IMPORT ADJUDICAT]]*Tabla3[[#This Row],[% IVA]]</f>
        <v>121.17</v>
      </c>
      <c r="I198" s="14">
        <f>Tabla3[[#This Row],[B.I. IMPORT ADJUDICAT]]+Tabla3[[#This Row],[IMPORT IVA]]</f>
        <v>698.17</v>
      </c>
      <c r="J198" s="36" t="s">
        <v>1062</v>
      </c>
      <c r="K198" s="11" t="s">
        <v>1063</v>
      </c>
    </row>
    <row r="199" spans="1:11" x14ac:dyDescent="0.25">
      <c r="A199" t="s">
        <v>13</v>
      </c>
      <c r="B199" t="s">
        <v>1116</v>
      </c>
      <c r="C199" t="s">
        <v>9</v>
      </c>
      <c r="D199" t="s">
        <v>1120</v>
      </c>
      <c r="E199" t="s">
        <v>1124</v>
      </c>
      <c r="F199" s="2">
        <v>975</v>
      </c>
      <c r="G199" s="1">
        <v>0.21</v>
      </c>
      <c r="H199" s="3">
        <f>Tabla3[[#This Row],[B.I. IMPORT ADJUDICAT]]*Tabla3[[#This Row],[% IVA]]</f>
        <v>204.75</v>
      </c>
      <c r="I199" s="3">
        <f>Tabla3[[#This Row],[B.I. IMPORT ADJUDICAT]]+Tabla3[[#This Row],[IMPORT IVA]]</f>
        <v>1179.75</v>
      </c>
      <c r="J199" s="7" t="s">
        <v>108</v>
      </c>
      <c r="K199" t="s">
        <v>1115</v>
      </c>
    </row>
    <row r="200" spans="1:11" x14ac:dyDescent="0.25">
      <c r="A200" t="s">
        <v>13</v>
      </c>
      <c r="B200" t="s">
        <v>1263</v>
      </c>
      <c r="C200" t="s">
        <v>11</v>
      </c>
      <c r="D200" t="s">
        <v>1289</v>
      </c>
      <c r="E200" t="s">
        <v>1316</v>
      </c>
      <c r="F200" s="6">
        <v>1446.28</v>
      </c>
      <c r="G200" s="1">
        <v>0.21</v>
      </c>
      <c r="H200" s="3">
        <f>Tabla3[[#This Row],[B.I. IMPORT ADJUDICAT]]*Tabla3[[#This Row],[% IVA]]</f>
        <v>303.71879999999999</v>
      </c>
      <c r="I200" s="3">
        <f>Tabla3[[#This Row],[B.I. IMPORT ADJUDICAT]]+Tabla3[[#This Row],[IMPORT IVA]]</f>
        <v>1749.9987999999998</v>
      </c>
      <c r="J200" s="37" t="s">
        <v>62</v>
      </c>
      <c r="K200" t="s">
        <v>1261</v>
      </c>
    </row>
    <row r="201" spans="1:11" x14ac:dyDescent="0.25">
      <c r="A201" t="s">
        <v>13</v>
      </c>
      <c r="B201" s="4" t="s">
        <v>382</v>
      </c>
      <c r="C201" t="s">
        <v>9</v>
      </c>
      <c r="D201" t="s">
        <v>385</v>
      </c>
      <c r="E201" t="s">
        <v>388</v>
      </c>
      <c r="F201" s="18">
        <v>7490</v>
      </c>
      <c r="G201" s="1">
        <v>0</v>
      </c>
      <c r="H201" s="3">
        <f>Tabla3[[#This Row],[B.I. IMPORT ADJUDICAT]]*Tabla3[[#This Row],[% IVA]]</f>
        <v>0</v>
      </c>
      <c r="I201" s="3">
        <f>Tabla3[[#This Row],[B.I. IMPORT ADJUDICAT]]+Tabla3[[#This Row],[IMPORT IVA]]</f>
        <v>7490</v>
      </c>
      <c r="J201" s="19" t="s">
        <v>391</v>
      </c>
      <c r="K201" s="8" t="s">
        <v>392</v>
      </c>
    </row>
    <row r="202" spans="1:11" x14ac:dyDescent="0.25">
      <c r="A202" s="11" t="s">
        <v>13</v>
      </c>
      <c r="B202" s="17" t="s">
        <v>560</v>
      </c>
      <c r="C202" s="17" t="s">
        <v>9</v>
      </c>
      <c r="D202" s="11" t="s">
        <v>561</v>
      </c>
      <c r="E202" s="11" t="s">
        <v>388</v>
      </c>
      <c r="F202" s="33">
        <v>2800</v>
      </c>
      <c r="G202" s="13">
        <v>0</v>
      </c>
      <c r="H202" s="14">
        <f>Tabla3[[#This Row],[B.I. IMPORT ADJUDICAT]]*Tabla3[[#This Row],[% IVA]]</f>
        <v>0</v>
      </c>
      <c r="I202" s="14">
        <f>Tabla3[[#This Row],[B.I. IMPORT ADJUDICAT]]+Tabla3[[#This Row],[IMPORT IVA]]</f>
        <v>2800</v>
      </c>
      <c r="J202" s="21" t="s">
        <v>562</v>
      </c>
      <c r="K202" s="11" t="s">
        <v>392</v>
      </c>
    </row>
    <row r="203" spans="1:11" x14ac:dyDescent="0.25">
      <c r="A203" t="s">
        <v>13</v>
      </c>
      <c r="B203" s="10" t="s">
        <v>147</v>
      </c>
      <c r="C203" t="s">
        <v>11</v>
      </c>
      <c r="D203" t="s">
        <v>217</v>
      </c>
      <c r="E203" s="4" t="s">
        <v>277</v>
      </c>
      <c r="F203" s="6">
        <v>912</v>
      </c>
      <c r="G203" s="1">
        <v>0.21</v>
      </c>
      <c r="H203" s="3">
        <f>Tabla3[[#This Row],[B.I. IMPORT ADJUDICAT]]*Tabla3[[#This Row],[% IVA]]</f>
        <v>191.51999999999998</v>
      </c>
      <c r="I203" s="3">
        <f>Tabla3[[#This Row],[B.I. IMPORT ADJUDICAT]]+Tabla3[[#This Row],[IMPORT IVA]]</f>
        <v>1103.52</v>
      </c>
      <c r="J203" s="9"/>
      <c r="K203" t="s">
        <v>378</v>
      </c>
    </row>
    <row r="204" spans="1:11" x14ac:dyDescent="0.25">
      <c r="A204" t="s">
        <v>13</v>
      </c>
      <c r="B204" t="s">
        <v>1344</v>
      </c>
      <c r="C204" t="s">
        <v>9</v>
      </c>
      <c r="D204" t="s">
        <v>1350</v>
      </c>
      <c r="E204" t="s">
        <v>277</v>
      </c>
      <c r="F204" s="6">
        <v>649</v>
      </c>
      <c r="G204" s="1">
        <v>0.21</v>
      </c>
      <c r="H204" s="3">
        <f>Tabla3[[#This Row],[B.I. IMPORT ADJUDICAT]]*Tabla3[[#This Row],[% IVA]]</f>
        <v>136.29</v>
      </c>
      <c r="I204" s="3">
        <f>Tabla3[[#This Row],[B.I. IMPORT ADJUDICAT]]+Tabla3[[#This Row],[IMPORT IVA]]</f>
        <v>785.29</v>
      </c>
      <c r="K204" t="s">
        <v>1358</v>
      </c>
    </row>
    <row r="205" spans="1:11" x14ac:dyDescent="0.25">
      <c r="A205" t="s">
        <v>13</v>
      </c>
      <c r="B205" t="s">
        <v>396</v>
      </c>
      <c r="C205" t="s">
        <v>11</v>
      </c>
      <c r="D205" t="s">
        <v>420</v>
      </c>
      <c r="E205" s="4" t="s">
        <v>444</v>
      </c>
      <c r="F205" s="6">
        <v>693.4</v>
      </c>
      <c r="G205" s="1">
        <v>0.21</v>
      </c>
      <c r="H205" s="3">
        <f>Tabla3[[#This Row],[B.I. IMPORT ADJUDICAT]]*Tabla3[[#This Row],[% IVA]]</f>
        <v>145.61399999999998</v>
      </c>
      <c r="I205" s="3">
        <f>Tabla3[[#This Row],[B.I. IMPORT ADJUDICAT]]+Tabla3[[#This Row],[IMPORT IVA]]</f>
        <v>839.0139999999999</v>
      </c>
      <c r="J205" s="7" t="s">
        <v>456</v>
      </c>
      <c r="K205" t="s">
        <v>455</v>
      </c>
    </row>
    <row r="206" spans="1:11" x14ac:dyDescent="0.25">
      <c r="A206" s="11" t="s">
        <v>10</v>
      </c>
      <c r="B206" s="35" t="s">
        <v>621</v>
      </c>
      <c r="C206" t="s">
        <v>9</v>
      </c>
      <c r="D206" s="4" t="s">
        <v>804</v>
      </c>
      <c r="E206" s="4" t="s">
        <v>1009</v>
      </c>
      <c r="F206" s="2">
        <v>8264.4628099173551</v>
      </c>
      <c r="G206" s="1">
        <v>0.21</v>
      </c>
      <c r="H206" s="3">
        <f>Tabla3[[#This Row],[B.I. IMPORT ADJUDICAT]]*Tabla3[[#This Row],[% IVA]]</f>
        <v>1735.5371900826444</v>
      </c>
      <c r="I206" s="3">
        <f>Tabla3[[#This Row],[B.I. IMPORT ADJUDICAT]]+Tabla3[[#This Row],[IMPORT IVA]]</f>
        <v>10000</v>
      </c>
      <c r="J206" s="37" t="s">
        <v>1062</v>
      </c>
      <c r="K206" s="11" t="s">
        <v>1063</v>
      </c>
    </row>
    <row r="207" spans="1:11" x14ac:dyDescent="0.25">
      <c r="A207" s="11" t="s">
        <v>10</v>
      </c>
      <c r="B207" s="35" t="s">
        <v>625</v>
      </c>
      <c r="C207" t="s">
        <v>9</v>
      </c>
      <c r="D207" s="4" t="s">
        <v>840</v>
      </c>
      <c r="E207" s="4" t="s">
        <v>1021</v>
      </c>
      <c r="F207" s="2">
        <v>350</v>
      </c>
      <c r="G207" s="1">
        <v>0.21</v>
      </c>
      <c r="H207" s="3">
        <f>Tabla3[[#This Row],[B.I. IMPORT ADJUDICAT]]*Tabla3[[#This Row],[% IVA]]</f>
        <v>73.5</v>
      </c>
      <c r="I207" s="3">
        <f>Tabla3[[#This Row],[B.I. IMPORT ADJUDICAT]]+Tabla3[[#This Row],[IMPORT IVA]]</f>
        <v>423.5</v>
      </c>
      <c r="J207" s="37" t="s">
        <v>1062</v>
      </c>
      <c r="K207" s="11" t="s">
        <v>1063</v>
      </c>
    </row>
    <row r="208" spans="1:11" x14ac:dyDescent="0.25">
      <c r="A208" s="11" t="s">
        <v>10</v>
      </c>
      <c r="B208" s="35" t="s">
        <v>603</v>
      </c>
      <c r="C208" t="s">
        <v>9</v>
      </c>
      <c r="D208" s="4" t="s">
        <v>759</v>
      </c>
      <c r="E208" s="4" t="s">
        <v>972</v>
      </c>
      <c r="F208" s="2">
        <v>720.00000000000011</v>
      </c>
      <c r="G208" s="1">
        <v>0.21</v>
      </c>
      <c r="H208" s="3">
        <f>Tabla3[[#This Row],[B.I. IMPORT ADJUDICAT]]*Tabla3[[#This Row],[% IVA]]</f>
        <v>151.20000000000002</v>
      </c>
      <c r="I208" s="3">
        <f>Tabla3[[#This Row],[B.I. IMPORT ADJUDICAT]]+Tabla3[[#This Row],[IMPORT IVA]]</f>
        <v>871.20000000000016</v>
      </c>
      <c r="J208" s="37" t="s">
        <v>1062</v>
      </c>
      <c r="K208" s="11" t="s">
        <v>1063</v>
      </c>
    </row>
    <row r="209" spans="1:11" x14ac:dyDescent="0.25">
      <c r="A209" s="11" t="s">
        <v>10</v>
      </c>
      <c r="B209" s="35" t="s">
        <v>621</v>
      </c>
      <c r="C209" t="s">
        <v>9</v>
      </c>
      <c r="D209" s="4" t="s">
        <v>805</v>
      </c>
      <c r="E209" s="4" t="s">
        <v>1010</v>
      </c>
      <c r="F209" s="2">
        <v>2700</v>
      </c>
      <c r="G209" s="1">
        <v>0.21</v>
      </c>
      <c r="H209" s="3">
        <f>Tabla3[[#This Row],[B.I. IMPORT ADJUDICAT]]*Tabla3[[#This Row],[% IVA]]</f>
        <v>567</v>
      </c>
      <c r="I209" s="3">
        <f>Tabla3[[#This Row],[B.I. IMPORT ADJUDICAT]]+Tabla3[[#This Row],[IMPORT IVA]]</f>
        <v>3267</v>
      </c>
      <c r="J209" s="37" t="s">
        <v>1062</v>
      </c>
      <c r="K209" s="11" t="s">
        <v>1063</v>
      </c>
    </row>
    <row r="210" spans="1:11" x14ac:dyDescent="0.25">
      <c r="A210" t="s">
        <v>13</v>
      </c>
      <c r="B210" s="10" t="s">
        <v>164</v>
      </c>
      <c r="C210" t="s">
        <v>11</v>
      </c>
      <c r="D210" t="s">
        <v>235</v>
      </c>
      <c r="E210" s="4" t="s">
        <v>288</v>
      </c>
      <c r="F210" s="6">
        <v>3052.27</v>
      </c>
      <c r="G210" s="1">
        <v>0.21</v>
      </c>
      <c r="H210" s="3">
        <f>Tabla3[[#This Row],[B.I. IMPORT ADJUDICAT]]*Tabla3[[#This Row],[% IVA]]</f>
        <v>640.97669999999994</v>
      </c>
      <c r="I210" s="3">
        <f>Tabla3[[#This Row],[B.I. IMPORT ADJUDICAT]]+Tabla3[[#This Row],[IMPORT IVA]]</f>
        <v>3693.2466999999997</v>
      </c>
      <c r="J210" s="9" t="s">
        <v>66</v>
      </c>
      <c r="K210" t="s">
        <v>378</v>
      </c>
    </row>
    <row r="211" spans="1:11" x14ac:dyDescent="0.25">
      <c r="A211" t="s">
        <v>13</v>
      </c>
      <c r="B211" t="s">
        <v>1267</v>
      </c>
      <c r="C211" t="s">
        <v>9</v>
      </c>
      <c r="D211" t="s">
        <v>1294</v>
      </c>
      <c r="E211" t="s">
        <v>1322</v>
      </c>
      <c r="F211" s="6">
        <v>7490</v>
      </c>
      <c r="G211" s="1">
        <v>0.21</v>
      </c>
      <c r="H211" s="3">
        <f>Tabla3[[#This Row],[B.I. IMPORT ADJUDICAT]]*Tabla3[[#This Row],[% IVA]]</f>
        <v>1572.8999999999999</v>
      </c>
      <c r="I211" s="3">
        <f>Tabla3[[#This Row],[B.I. IMPORT ADJUDICAT]]+Tabla3[[#This Row],[IMPORT IVA]]</f>
        <v>9062.9</v>
      </c>
      <c r="J211" s="37" t="s">
        <v>65</v>
      </c>
      <c r="K211" t="s">
        <v>1261</v>
      </c>
    </row>
    <row r="212" spans="1:11" x14ac:dyDescent="0.25">
      <c r="A212" t="s">
        <v>10</v>
      </c>
      <c r="B212" t="s">
        <v>1169</v>
      </c>
      <c r="C212" t="s">
        <v>9</v>
      </c>
      <c r="D212" t="s">
        <v>1203</v>
      </c>
      <c r="E212" t="s">
        <v>1233</v>
      </c>
      <c r="F212" s="6">
        <v>12000</v>
      </c>
      <c r="G212" s="1">
        <v>0.21</v>
      </c>
      <c r="H212" s="3">
        <f>Tabla3[[#This Row],[B.I. IMPORT ADJUDICAT]]*Tabla3[[#This Row],[% IVA]]</f>
        <v>2520</v>
      </c>
      <c r="I212" s="3">
        <f>Tabla3[[#This Row],[B.I. IMPORT ADJUDICAT]]+Tabla3[[#This Row],[IMPORT IVA]]</f>
        <v>14520</v>
      </c>
      <c r="J212" s="37" t="s">
        <v>346</v>
      </c>
      <c r="K212" t="s">
        <v>1261</v>
      </c>
    </row>
    <row r="213" spans="1:11" x14ac:dyDescent="0.25">
      <c r="A213" s="11" t="s">
        <v>10</v>
      </c>
      <c r="B213" s="34" t="s">
        <v>605</v>
      </c>
      <c r="C213" s="11" t="s">
        <v>9</v>
      </c>
      <c r="D213" s="17" t="s">
        <v>690</v>
      </c>
      <c r="E213" s="17" t="s">
        <v>936</v>
      </c>
      <c r="F213" s="33">
        <v>2000</v>
      </c>
      <c r="G213" s="13">
        <v>0.21</v>
      </c>
      <c r="H213" s="14">
        <f>Tabla3[[#This Row],[B.I. IMPORT ADJUDICAT]]*Tabla3[[#This Row],[% IVA]]</f>
        <v>420</v>
      </c>
      <c r="I213" s="14">
        <f>Tabla3[[#This Row],[B.I. IMPORT ADJUDICAT]]+Tabla3[[#This Row],[IMPORT IVA]]</f>
        <v>2420</v>
      </c>
      <c r="J213" s="36" t="s">
        <v>1062</v>
      </c>
      <c r="K213" s="11" t="s">
        <v>1063</v>
      </c>
    </row>
    <row r="214" spans="1:11" x14ac:dyDescent="0.25">
      <c r="A214" t="s">
        <v>15</v>
      </c>
      <c r="B214" t="s">
        <v>74</v>
      </c>
      <c r="C214" t="s">
        <v>9</v>
      </c>
      <c r="D214" t="s">
        <v>87</v>
      </c>
      <c r="E214" s="4" t="s">
        <v>101</v>
      </c>
      <c r="F214" s="6">
        <v>13200</v>
      </c>
      <c r="G214" s="1">
        <v>0.21</v>
      </c>
      <c r="H214" s="3">
        <f>Tabla3[[#This Row],[B.I. IMPORT ADJUDICAT]]*Tabla3[[#This Row],[% IVA]]</f>
        <v>2772</v>
      </c>
      <c r="I214" s="3">
        <f>Tabla3[[#This Row],[B.I. IMPORT ADJUDICAT]]+Tabla3[[#This Row],[IMPORT IVA]]</f>
        <v>15972</v>
      </c>
      <c r="J214" s="7" t="s">
        <v>108</v>
      </c>
      <c r="K214" t="s">
        <v>112</v>
      </c>
    </row>
    <row r="215" spans="1:11" x14ac:dyDescent="0.25">
      <c r="A215" s="11" t="s">
        <v>10</v>
      </c>
      <c r="B215" s="34" t="s">
        <v>591</v>
      </c>
      <c r="C215" s="11" t="s">
        <v>9</v>
      </c>
      <c r="D215" s="17" t="s">
        <v>629</v>
      </c>
      <c r="E215" s="17" t="s">
        <v>888</v>
      </c>
      <c r="F215" s="33">
        <v>111.98347107438016</v>
      </c>
      <c r="G215" s="13">
        <v>0.21</v>
      </c>
      <c r="H215" s="14">
        <f>Tabla3[[#This Row],[B.I. IMPORT ADJUDICAT]]*Tabla3[[#This Row],[% IVA]]</f>
        <v>23.516528925619834</v>
      </c>
      <c r="I215" s="14">
        <f>Tabla3[[#This Row],[B.I. IMPORT ADJUDICAT]]+Tabla3[[#This Row],[IMPORT IVA]]</f>
        <v>135.5</v>
      </c>
      <c r="J215" s="36" t="s">
        <v>1062</v>
      </c>
      <c r="K215" s="11" t="s">
        <v>1063</v>
      </c>
    </row>
    <row r="216" spans="1:11" x14ac:dyDescent="0.25">
      <c r="A216" s="11" t="s">
        <v>13</v>
      </c>
      <c r="B216" s="17" t="s">
        <v>563</v>
      </c>
      <c r="C216" s="17" t="s">
        <v>9</v>
      </c>
      <c r="D216" s="11" t="s">
        <v>564</v>
      </c>
      <c r="E216" s="11" t="s">
        <v>565</v>
      </c>
      <c r="F216" s="33">
        <v>150</v>
      </c>
      <c r="G216" s="13">
        <v>0.21</v>
      </c>
      <c r="H216" s="14">
        <f>Tabla3[[#This Row],[B.I. IMPORT ADJUDICAT]]*Tabla3[[#This Row],[% IVA]]</f>
        <v>31.5</v>
      </c>
      <c r="I216" s="14">
        <f>Tabla3[[#This Row],[B.I. IMPORT ADJUDICAT]]+Tabla3[[#This Row],[IMPORT IVA]]</f>
        <v>181.5</v>
      </c>
      <c r="J216" s="21" t="s">
        <v>62</v>
      </c>
      <c r="K216" s="11" t="s">
        <v>566</v>
      </c>
    </row>
    <row r="217" spans="1:11" x14ac:dyDescent="0.25">
      <c r="A217" t="s">
        <v>13</v>
      </c>
      <c r="B217" s="10" t="s">
        <v>311</v>
      </c>
      <c r="C217" t="s">
        <v>14</v>
      </c>
      <c r="D217" t="s">
        <v>323</v>
      </c>
      <c r="E217" s="4" t="s">
        <v>335</v>
      </c>
      <c r="F217" s="6">
        <v>19914.71</v>
      </c>
      <c r="G217" s="1">
        <v>0.21</v>
      </c>
      <c r="H217" s="3">
        <f>Tabla3[[#This Row],[B.I. IMPORT ADJUDICAT]]*Tabla3[[#This Row],[% IVA]]</f>
        <v>4182.0890999999992</v>
      </c>
      <c r="I217" s="3">
        <f>Tabla3[[#This Row],[B.I. IMPORT ADJUDICAT]]+Tabla3[[#This Row],[IMPORT IVA]]</f>
        <v>24096.799099999997</v>
      </c>
      <c r="J217" s="9" t="s">
        <v>346</v>
      </c>
      <c r="K217" t="s">
        <v>378</v>
      </c>
    </row>
    <row r="218" spans="1:11" x14ac:dyDescent="0.25">
      <c r="A218" s="11" t="s">
        <v>10</v>
      </c>
      <c r="B218" s="35" t="s">
        <v>603</v>
      </c>
      <c r="C218" t="s">
        <v>9</v>
      </c>
      <c r="D218" s="4" t="s">
        <v>787</v>
      </c>
      <c r="E218" s="4" t="s">
        <v>994</v>
      </c>
      <c r="F218" s="2">
        <v>830</v>
      </c>
      <c r="G218" s="1">
        <v>0.21</v>
      </c>
      <c r="H218" s="3">
        <f>Tabla3[[#This Row],[B.I. IMPORT ADJUDICAT]]*Tabla3[[#This Row],[% IVA]]</f>
        <v>174.29999999999998</v>
      </c>
      <c r="I218" s="3">
        <f>Tabla3[[#This Row],[B.I. IMPORT ADJUDICAT]]+Tabla3[[#This Row],[IMPORT IVA]]</f>
        <v>1004.3</v>
      </c>
      <c r="J218" s="37" t="s">
        <v>1062</v>
      </c>
      <c r="K218" s="11" t="s">
        <v>1063</v>
      </c>
    </row>
    <row r="219" spans="1:11" x14ac:dyDescent="0.25">
      <c r="A219" s="11" t="s">
        <v>10</v>
      </c>
      <c r="B219" s="35" t="s">
        <v>625</v>
      </c>
      <c r="C219" t="s">
        <v>9</v>
      </c>
      <c r="D219" s="4" t="s">
        <v>833</v>
      </c>
      <c r="E219" s="4" t="s">
        <v>1020</v>
      </c>
      <c r="F219" s="2">
        <v>318.18181818181819</v>
      </c>
      <c r="G219" s="1">
        <v>0.21</v>
      </c>
      <c r="H219" s="3">
        <f>Tabla3[[#This Row],[B.I. IMPORT ADJUDICAT]]*Tabla3[[#This Row],[% IVA]]</f>
        <v>66.818181818181813</v>
      </c>
      <c r="I219" s="3">
        <f>Tabla3[[#This Row],[B.I. IMPORT ADJUDICAT]]+Tabla3[[#This Row],[IMPORT IVA]]</f>
        <v>385</v>
      </c>
      <c r="J219" s="37" t="s">
        <v>1062</v>
      </c>
      <c r="K219" s="11" t="s">
        <v>1063</v>
      </c>
    </row>
    <row r="220" spans="1:11" x14ac:dyDescent="0.25">
      <c r="A220" s="11" t="s">
        <v>10</v>
      </c>
      <c r="B220" s="35" t="s">
        <v>619</v>
      </c>
      <c r="C220" t="s">
        <v>9</v>
      </c>
      <c r="D220" s="4" t="s">
        <v>772</v>
      </c>
      <c r="E220" s="4" t="s">
        <v>982</v>
      </c>
      <c r="F220" s="2">
        <v>478.47107438016536</v>
      </c>
      <c r="G220" s="1">
        <v>0.21</v>
      </c>
      <c r="H220" s="3">
        <f>Tabla3[[#This Row],[B.I. IMPORT ADJUDICAT]]*Tabla3[[#This Row],[% IVA]]</f>
        <v>100.47892561983473</v>
      </c>
      <c r="I220" s="3">
        <f>Tabla3[[#This Row],[B.I. IMPORT ADJUDICAT]]+Tabla3[[#This Row],[IMPORT IVA]]</f>
        <v>578.95000000000005</v>
      </c>
      <c r="J220" s="37" t="s">
        <v>1062</v>
      </c>
      <c r="K220" s="11" t="s">
        <v>1063</v>
      </c>
    </row>
    <row r="221" spans="1:11" x14ac:dyDescent="0.25">
      <c r="A221" t="s">
        <v>13</v>
      </c>
      <c r="B221" s="10" t="s">
        <v>176</v>
      </c>
      <c r="C221" t="s">
        <v>11</v>
      </c>
      <c r="D221" t="s">
        <v>246</v>
      </c>
      <c r="E221" s="4" t="s">
        <v>293</v>
      </c>
      <c r="F221" s="6">
        <v>824</v>
      </c>
      <c r="G221" s="1">
        <v>0.21</v>
      </c>
      <c r="H221" s="3">
        <f>Tabla3[[#This Row],[B.I. IMPORT ADJUDICAT]]*Tabla3[[#This Row],[% IVA]]</f>
        <v>173.04</v>
      </c>
      <c r="I221" s="3">
        <f>Tabla3[[#This Row],[B.I. IMPORT ADJUDICAT]]+Tabla3[[#This Row],[IMPORT IVA]]</f>
        <v>997.04</v>
      </c>
      <c r="J221" s="9"/>
      <c r="K221" t="s">
        <v>378</v>
      </c>
    </row>
    <row r="222" spans="1:11" x14ac:dyDescent="0.25">
      <c r="A222" t="s">
        <v>10</v>
      </c>
      <c r="B222" t="s">
        <v>1190</v>
      </c>
      <c r="C222" t="s">
        <v>11</v>
      </c>
      <c r="D222" t="s">
        <v>1222</v>
      </c>
      <c r="E222" t="s">
        <v>1253</v>
      </c>
      <c r="F222" s="6">
        <v>378</v>
      </c>
      <c r="G222" s="1">
        <v>0.21</v>
      </c>
      <c r="H222" s="3">
        <f>Tabla3[[#This Row],[B.I. IMPORT ADJUDICAT]]*Tabla3[[#This Row],[% IVA]]</f>
        <v>79.38</v>
      </c>
      <c r="I222" s="3">
        <f>Tabla3[[#This Row],[B.I. IMPORT ADJUDICAT]]+Tabla3[[#This Row],[IMPORT IVA]]</f>
        <v>457.38</v>
      </c>
      <c r="J222" s="37" t="s">
        <v>67</v>
      </c>
      <c r="K222" t="s">
        <v>1261</v>
      </c>
    </row>
    <row r="223" spans="1:11" x14ac:dyDescent="0.25">
      <c r="A223" s="11" t="s">
        <v>10</v>
      </c>
      <c r="B223" s="35" t="s">
        <v>615</v>
      </c>
      <c r="C223" t="s">
        <v>9</v>
      </c>
      <c r="D223" s="4" t="s">
        <v>856</v>
      </c>
      <c r="E223" s="4" t="s">
        <v>1032</v>
      </c>
      <c r="F223" s="2">
        <v>330.57851239669424</v>
      </c>
      <c r="G223" s="1">
        <v>0</v>
      </c>
      <c r="H223" s="3">
        <f>Tabla3[[#This Row],[B.I. IMPORT ADJUDICAT]]*Tabla3[[#This Row],[% IVA]]</f>
        <v>0</v>
      </c>
      <c r="I223" s="3">
        <f>Tabla3[[#This Row],[B.I. IMPORT ADJUDICAT]]+Tabla3[[#This Row],[IMPORT IVA]]</f>
        <v>330.57851239669424</v>
      </c>
      <c r="J223" s="37" t="s">
        <v>1062</v>
      </c>
      <c r="K223" s="11" t="s">
        <v>1063</v>
      </c>
    </row>
    <row r="224" spans="1:11" x14ac:dyDescent="0.25">
      <c r="A224" s="11" t="s">
        <v>10</v>
      </c>
      <c r="B224" s="35" t="s">
        <v>615</v>
      </c>
      <c r="C224" t="s">
        <v>9</v>
      </c>
      <c r="D224" s="4" t="s">
        <v>860</v>
      </c>
      <c r="E224" s="4" t="s">
        <v>1044</v>
      </c>
      <c r="F224" s="2">
        <v>400</v>
      </c>
      <c r="G224" s="1">
        <v>0.21</v>
      </c>
      <c r="H224" s="3">
        <f>Tabla3[[#This Row],[B.I. IMPORT ADJUDICAT]]*Tabla3[[#This Row],[% IVA]]</f>
        <v>84</v>
      </c>
      <c r="I224" s="3">
        <f>Tabla3[[#This Row],[B.I. IMPORT ADJUDICAT]]+Tabla3[[#This Row],[IMPORT IVA]]</f>
        <v>484</v>
      </c>
      <c r="J224" s="37" t="s">
        <v>1062</v>
      </c>
      <c r="K224" s="11" t="s">
        <v>1063</v>
      </c>
    </row>
    <row r="225" spans="1:11" x14ac:dyDescent="0.25">
      <c r="A225" t="s">
        <v>10</v>
      </c>
      <c r="B225" t="s">
        <v>1090</v>
      </c>
      <c r="C225" t="s">
        <v>9</v>
      </c>
      <c r="D225" t="s">
        <v>1098</v>
      </c>
      <c r="E225" t="s">
        <v>1106</v>
      </c>
      <c r="F225" s="2">
        <v>3000</v>
      </c>
      <c r="G225" s="1">
        <v>0.21</v>
      </c>
      <c r="H225" s="3">
        <f>Tabla3[[#This Row],[B.I. IMPORT ADJUDICAT]]*Tabla3[[#This Row],[% IVA]]</f>
        <v>630</v>
      </c>
      <c r="I225" s="3">
        <f>Tabla3[[#This Row],[B.I. IMPORT ADJUDICAT]]+Tabla3[[#This Row],[IMPORT IVA]]</f>
        <v>3630</v>
      </c>
      <c r="J225" s="7" t="s">
        <v>108</v>
      </c>
      <c r="K225" t="s">
        <v>1115</v>
      </c>
    </row>
    <row r="226" spans="1:11" x14ac:dyDescent="0.25">
      <c r="A226" s="11" t="s">
        <v>10</v>
      </c>
      <c r="B226" s="34" t="s">
        <v>591</v>
      </c>
      <c r="C226" s="11" t="s">
        <v>9</v>
      </c>
      <c r="D226" s="17" t="s">
        <v>647</v>
      </c>
      <c r="E226" s="17" t="s">
        <v>904</v>
      </c>
      <c r="F226" s="33">
        <v>100</v>
      </c>
      <c r="G226" s="13">
        <v>0.21</v>
      </c>
      <c r="H226" s="14">
        <f>Tabla3[[#This Row],[B.I. IMPORT ADJUDICAT]]*Tabla3[[#This Row],[% IVA]]</f>
        <v>21</v>
      </c>
      <c r="I226" s="14">
        <f>Tabla3[[#This Row],[B.I. IMPORT ADJUDICAT]]+Tabla3[[#This Row],[IMPORT IVA]]</f>
        <v>121</v>
      </c>
      <c r="J226" s="36" t="s">
        <v>1062</v>
      </c>
      <c r="K226" s="11" t="s">
        <v>1063</v>
      </c>
    </row>
    <row r="227" spans="1:11" x14ac:dyDescent="0.25">
      <c r="A227" s="11" t="s">
        <v>10</v>
      </c>
      <c r="B227" s="34" t="s">
        <v>591</v>
      </c>
      <c r="C227" s="11" t="s">
        <v>9</v>
      </c>
      <c r="D227" s="17" t="s">
        <v>713</v>
      </c>
      <c r="E227" s="17" t="s">
        <v>904</v>
      </c>
      <c r="F227" s="33">
        <v>1620</v>
      </c>
      <c r="G227" s="13">
        <v>0.21</v>
      </c>
      <c r="H227" s="14">
        <f>Tabla3[[#This Row],[B.I. IMPORT ADJUDICAT]]*Tabla3[[#This Row],[% IVA]]</f>
        <v>340.2</v>
      </c>
      <c r="I227" s="14">
        <f>Tabla3[[#This Row],[B.I. IMPORT ADJUDICAT]]+Tabla3[[#This Row],[IMPORT IVA]]</f>
        <v>1960.2</v>
      </c>
      <c r="J227" s="36" t="s">
        <v>1062</v>
      </c>
      <c r="K227" s="11" t="s">
        <v>1063</v>
      </c>
    </row>
    <row r="228" spans="1:11" x14ac:dyDescent="0.25">
      <c r="A228" s="11" t="s">
        <v>10</v>
      </c>
      <c r="B228" s="35" t="s">
        <v>617</v>
      </c>
      <c r="C228" t="s">
        <v>9</v>
      </c>
      <c r="D228" s="4" t="s">
        <v>748</v>
      </c>
      <c r="E228" s="4" t="s">
        <v>904</v>
      </c>
      <c r="F228" s="2">
        <v>3030.0000000000005</v>
      </c>
      <c r="G228" s="1">
        <v>0.21</v>
      </c>
      <c r="H228" s="3">
        <f>Tabla3[[#This Row],[B.I. IMPORT ADJUDICAT]]*Tabla3[[#This Row],[% IVA]]</f>
        <v>636.30000000000007</v>
      </c>
      <c r="I228" s="3">
        <f>Tabla3[[#This Row],[B.I. IMPORT ADJUDICAT]]+Tabla3[[#This Row],[IMPORT IVA]]</f>
        <v>3666.3000000000006</v>
      </c>
      <c r="J228" s="37" t="s">
        <v>1062</v>
      </c>
      <c r="K228" s="11" t="s">
        <v>1063</v>
      </c>
    </row>
    <row r="229" spans="1:11" x14ac:dyDescent="0.25">
      <c r="A229" s="11" t="s">
        <v>10</v>
      </c>
      <c r="B229" s="35" t="s">
        <v>622</v>
      </c>
      <c r="C229" t="s">
        <v>9</v>
      </c>
      <c r="D229" s="4" t="s">
        <v>796</v>
      </c>
      <c r="E229" s="4" t="s">
        <v>904</v>
      </c>
      <c r="F229" s="2">
        <v>1712</v>
      </c>
      <c r="G229" s="1">
        <v>0.21</v>
      </c>
      <c r="H229" s="3">
        <f>Tabla3[[#This Row],[B.I. IMPORT ADJUDICAT]]*Tabla3[[#This Row],[% IVA]]</f>
        <v>359.52</v>
      </c>
      <c r="I229" s="3">
        <f>Tabla3[[#This Row],[B.I. IMPORT ADJUDICAT]]+Tabla3[[#This Row],[IMPORT IVA]]</f>
        <v>2071.52</v>
      </c>
      <c r="J229" s="37" t="s">
        <v>1062</v>
      </c>
      <c r="K229" s="11" t="s">
        <v>1063</v>
      </c>
    </row>
    <row r="230" spans="1:11" x14ac:dyDescent="0.25">
      <c r="A230" t="s">
        <v>10</v>
      </c>
      <c r="B230" t="s">
        <v>33</v>
      </c>
      <c r="C230" t="s">
        <v>9</v>
      </c>
      <c r="D230" t="s">
        <v>48</v>
      </c>
      <c r="E230" s="4" t="s">
        <v>58</v>
      </c>
      <c r="F230" s="2">
        <v>4500</v>
      </c>
      <c r="G230" s="1">
        <v>0.21</v>
      </c>
      <c r="H230" s="3">
        <f>Tabla3[[#This Row],[B.I. IMPORT ADJUDICAT]]*Tabla3[[#This Row],[% IVA]]</f>
        <v>945</v>
      </c>
      <c r="I230" s="3">
        <f>Tabla3[[#This Row],[B.I. IMPORT ADJUDICAT]]+Tabla3[[#This Row],[IMPORT IVA]]</f>
        <v>5445</v>
      </c>
      <c r="J230" s="9" t="s">
        <v>66</v>
      </c>
      <c r="K230" t="s">
        <v>69</v>
      </c>
    </row>
    <row r="231" spans="1:11" x14ac:dyDescent="0.25">
      <c r="A231" t="s">
        <v>13</v>
      </c>
      <c r="B231" s="10" t="s">
        <v>114</v>
      </c>
      <c r="C231" t="s">
        <v>11</v>
      </c>
      <c r="D231" t="s">
        <v>184</v>
      </c>
      <c r="E231" s="4" t="s">
        <v>254</v>
      </c>
      <c r="F231" s="6">
        <v>1169.94</v>
      </c>
      <c r="G231" s="1">
        <v>0.21</v>
      </c>
      <c r="H231" s="3">
        <f>Tabla3[[#This Row],[B.I. IMPORT ADJUDICAT]]*Tabla3[[#This Row],[% IVA]]</f>
        <v>245.6874</v>
      </c>
      <c r="I231" s="3">
        <f>Tabla3[[#This Row],[B.I. IMPORT ADJUDICAT]]+Tabla3[[#This Row],[IMPORT IVA]]</f>
        <v>1415.6274000000001</v>
      </c>
      <c r="J231" s="9"/>
      <c r="K231" t="s">
        <v>378</v>
      </c>
    </row>
    <row r="232" spans="1:11" x14ac:dyDescent="0.25">
      <c r="A232" t="s">
        <v>13</v>
      </c>
      <c r="B232" s="10" t="s">
        <v>141</v>
      </c>
      <c r="C232" t="s">
        <v>11</v>
      </c>
      <c r="D232" t="s">
        <v>211</v>
      </c>
      <c r="E232" s="4" t="s">
        <v>254</v>
      </c>
      <c r="F232" s="6">
        <v>349</v>
      </c>
      <c r="G232" s="1">
        <v>0.21</v>
      </c>
      <c r="H232" s="3">
        <f>Tabla3[[#This Row],[B.I. IMPORT ADJUDICAT]]*Tabla3[[#This Row],[% IVA]]</f>
        <v>73.289999999999992</v>
      </c>
      <c r="I232" s="3">
        <f>Tabla3[[#This Row],[B.I. IMPORT ADJUDICAT]]+Tabla3[[#This Row],[IMPORT IVA]]</f>
        <v>422.28999999999996</v>
      </c>
      <c r="J232" s="9"/>
      <c r="K232" t="s">
        <v>378</v>
      </c>
    </row>
    <row r="233" spans="1:11" x14ac:dyDescent="0.25">
      <c r="A233" t="s">
        <v>13</v>
      </c>
      <c r="B233" s="10" t="s">
        <v>175</v>
      </c>
      <c r="C233" t="s">
        <v>11</v>
      </c>
      <c r="D233" t="s">
        <v>245</v>
      </c>
      <c r="E233" s="4" t="s">
        <v>254</v>
      </c>
      <c r="F233" s="6">
        <f>6869.81+6.29</f>
        <v>6876.1</v>
      </c>
      <c r="G233" s="1">
        <v>0.21</v>
      </c>
      <c r="H233" s="3">
        <f>Tabla3[[#This Row],[B.I. IMPORT ADJUDICAT]]*Tabla3[[#This Row],[% IVA]]</f>
        <v>1443.981</v>
      </c>
      <c r="I233" s="3">
        <f>Tabla3[[#This Row],[B.I. IMPORT ADJUDICAT]]+Tabla3[[#This Row],[IMPORT IVA]]</f>
        <v>8320.0810000000001</v>
      </c>
      <c r="J233" s="9" t="s">
        <v>303</v>
      </c>
      <c r="K233" t="s">
        <v>378</v>
      </c>
    </row>
    <row r="234" spans="1:11" x14ac:dyDescent="0.25">
      <c r="A234" t="s">
        <v>13</v>
      </c>
      <c r="B234" t="s">
        <v>22</v>
      </c>
      <c r="C234" t="s">
        <v>11</v>
      </c>
      <c r="D234" t="s">
        <v>20</v>
      </c>
      <c r="E234" t="s">
        <v>21</v>
      </c>
      <c r="F234" s="15">
        <v>3358.4</v>
      </c>
      <c r="G234" s="1">
        <v>0.21</v>
      </c>
      <c r="H234" s="22">
        <f>Tabla3[[#This Row],[B.I. IMPORT ADJUDICAT]]*Tabla3[[#This Row],[% IVA]]</f>
        <v>705.26400000000001</v>
      </c>
      <c r="I234" s="22">
        <f>Tabla3[[#This Row],[B.I. IMPORT ADJUDICAT]]+Tabla3[[#This Row],[IMPORT IVA]]</f>
        <v>4063.6640000000002</v>
      </c>
      <c r="J234" s="16" t="s">
        <v>17</v>
      </c>
      <c r="K234" t="s">
        <v>18</v>
      </c>
    </row>
    <row r="235" spans="1:11" x14ac:dyDescent="0.25">
      <c r="A235" s="11" t="s">
        <v>10</v>
      </c>
      <c r="B235" s="35" t="s">
        <v>615</v>
      </c>
      <c r="C235" t="s">
        <v>9</v>
      </c>
      <c r="D235" s="4" t="s">
        <v>859</v>
      </c>
      <c r="E235" s="4" t="s">
        <v>1037</v>
      </c>
      <c r="F235" s="2">
        <v>40.909090909090914</v>
      </c>
      <c r="G235" s="1">
        <v>0.21</v>
      </c>
      <c r="H235" s="3">
        <f>Tabla3[[#This Row],[B.I. IMPORT ADJUDICAT]]*Tabla3[[#This Row],[% IVA]]</f>
        <v>8.5909090909090917</v>
      </c>
      <c r="I235" s="3">
        <f>Tabla3[[#This Row],[B.I. IMPORT ADJUDICAT]]+Tabla3[[#This Row],[IMPORT IVA]]</f>
        <v>49.500000000000007</v>
      </c>
      <c r="J235" s="37" t="s">
        <v>1062</v>
      </c>
      <c r="K235" s="11" t="s">
        <v>1063</v>
      </c>
    </row>
    <row r="236" spans="1:11" x14ac:dyDescent="0.25">
      <c r="A236" s="11" t="s">
        <v>10</v>
      </c>
      <c r="B236" s="35" t="s">
        <v>615</v>
      </c>
      <c r="C236" t="s">
        <v>9</v>
      </c>
      <c r="D236" s="4" t="s">
        <v>859</v>
      </c>
      <c r="E236" s="4" t="s">
        <v>1035</v>
      </c>
      <c r="F236" s="2">
        <v>40.909090909090914</v>
      </c>
      <c r="G236" s="1">
        <v>0.21</v>
      </c>
      <c r="H236" s="3">
        <f>Tabla3[[#This Row],[B.I. IMPORT ADJUDICAT]]*Tabla3[[#This Row],[% IVA]]</f>
        <v>8.5909090909090917</v>
      </c>
      <c r="I236" s="3">
        <f>Tabla3[[#This Row],[B.I. IMPORT ADJUDICAT]]+Tabla3[[#This Row],[IMPORT IVA]]</f>
        <v>49.500000000000007</v>
      </c>
      <c r="J236" s="37" t="s">
        <v>1062</v>
      </c>
      <c r="K236" s="11" t="s">
        <v>1063</v>
      </c>
    </row>
    <row r="237" spans="1:11" x14ac:dyDescent="0.25">
      <c r="A237" s="11" t="s">
        <v>10</v>
      </c>
      <c r="B237" s="35" t="s">
        <v>615</v>
      </c>
      <c r="C237" t="s">
        <v>9</v>
      </c>
      <c r="D237" s="4" t="s">
        <v>859</v>
      </c>
      <c r="E237" s="4" t="s">
        <v>1039</v>
      </c>
      <c r="F237" s="2">
        <v>40.909090909090914</v>
      </c>
      <c r="G237" s="1">
        <v>0.21</v>
      </c>
      <c r="H237" s="3">
        <f>Tabla3[[#This Row],[B.I. IMPORT ADJUDICAT]]*Tabla3[[#This Row],[% IVA]]</f>
        <v>8.5909090909090917</v>
      </c>
      <c r="I237" s="3">
        <f>Tabla3[[#This Row],[B.I. IMPORT ADJUDICAT]]+Tabla3[[#This Row],[IMPORT IVA]]</f>
        <v>49.500000000000007</v>
      </c>
      <c r="J237" s="37" t="s">
        <v>1062</v>
      </c>
      <c r="K237" s="11" t="s">
        <v>1063</v>
      </c>
    </row>
    <row r="238" spans="1:11" x14ac:dyDescent="0.25">
      <c r="A238" s="11" t="s">
        <v>10</v>
      </c>
      <c r="B238" s="35" t="s">
        <v>615</v>
      </c>
      <c r="C238" t="s">
        <v>9</v>
      </c>
      <c r="D238" s="4" t="s">
        <v>859</v>
      </c>
      <c r="E238" s="4" t="s">
        <v>1040</v>
      </c>
      <c r="F238" s="2">
        <v>40.909090909090914</v>
      </c>
      <c r="G238" s="1">
        <v>0.21</v>
      </c>
      <c r="H238" s="3">
        <f>Tabla3[[#This Row],[B.I. IMPORT ADJUDICAT]]*Tabla3[[#This Row],[% IVA]]</f>
        <v>8.5909090909090917</v>
      </c>
      <c r="I238" s="3">
        <f>Tabla3[[#This Row],[B.I. IMPORT ADJUDICAT]]+Tabla3[[#This Row],[IMPORT IVA]]</f>
        <v>49.500000000000007</v>
      </c>
      <c r="J238" s="37" t="s">
        <v>1062</v>
      </c>
      <c r="K238" s="11" t="s">
        <v>1063</v>
      </c>
    </row>
    <row r="239" spans="1:11" x14ac:dyDescent="0.25">
      <c r="A239" t="s">
        <v>13</v>
      </c>
      <c r="B239" t="s">
        <v>1273</v>
      </c>
      <c r="C239" t="s">
        <v>9</v>
      </c>
      <c r="D239" t="s">
        <v>1300</v>
      </c>
      <c r="E239" t="s">
        <v>1328</v>
      </c>
      <c r="F239" s="6">
        <v>6300</v>
      </c>
      <c r="G239" s="1">
        <v>0</v>
      </c>
      <c r="H239" s="3">
        <f>Tabla3[[#This Row],[B.I. IMPORT ADJUDICAT]]*Tabla3[[#This Row],[% IVA]]</f>
        <v>0</v>
      </c>
      <c r="I239" s="3">
        <f>Tabla3[[#This Row],[B.I. IMPORT ADJUDICAT]]+Tabla3[[#This Row],[IMPORT IVA]]</f>
        <v>6300</v>
      </c>
      <c r="J239" s="37" t="s">
        <v>588</v>
      </c>
      <c r="K239" t="s">
        <v>1261</v>
      </c>
    </row>
    <row r="240" spans="1:11" x14ac:dyDescent="0.25">
      <c r="A240" t="s">
        <v>13</v>
      </c>
      <c r="B240" s="10" t="s">
        <v>309</v>
      </c>
      <c r="C240" t="s">
        <v>14</v>
      </c>
      <c r="D240" t="s">
        <v>321</v>
      </c>
      <c r="E240" s="4" t="s">
        <v>333</v>
      </c>
      <c r="F240" s="6">
        <v>1900</v>
      </c>
      <c r="G240" s="1">
        <v>0.21</v>
      </c>
      <c r="H240" s="3">
        <f>Tabla3[[#This Row],[B.I. IMPORT ADJUDICAT]]*Tabla3[[#This Row],[% IVA]]</f>
        <v>399</v>
      </c>
      <c r="I240" s="3">
        <f>Tabla3[[#This Row],[B.I. IMPORT ADJUDICAT]]+Tabla3[[#This Row],[IMPORT IVA]]</f>
        <v>2299</v>
      </c>
      <c r="J240" s="9" t="s">
        <v>344</v>
      </c>
      <c r="K240" t="s">
        <v>378</v>
      </c>
    </row>
    <row r="241" spans="1:11" x14ac:dyDescent="0.25">
      <c r="A241" t="s">
        <v>13</v>
      </c>
      <c r="B241" s="10" t="s">
        <v>156</v>
      </c>
      <c r="C241" t="s">
        <v>11</v>
      </c>
      <c r="D241" t="s">
        <v>227</v>
      </c>
      <c r="E241" s="4" t="s">
        <v>285</v>
      </c>
      <c r="F241" s="6">
        <v>418.18</v>
      </c>
      <c r="G241" s="1">
        <v>0.21</v>
      </c>
      <c r="H241" s="3">
        <f>Tabla3[[#This Row],[B.I. IMPORT ADJUDICAT]]*Tabla3[[#This Row],[% IVA]]</f>
        <v>87.817799999999991</v>
      </c>
      <c r="I241" s="3">
        <f>Tabla3[[#This Row],[B.I. IMPORT ADJUDICAT]]+Tabla3[[#This Row],[IMPORT IVA]]</f>
        <v>505.99779999999998</v>
      </c>
      <c r="J241" s="9"/>
      <c r="K241" t="s">
        <v>378</v>
      </c>
    </row>
    <row r="242" spans="1:11" x14ac:dyDescent="0.25">
      <c r="A242" s="11" t="s">
        <v>10</v>
      </c>
      <c r="B242" s="34" t="s">
        <v>591</v>
      </c>
      <c r="C242" s="11" t="s">
        <v>9</v>
      </c>
      <c r="D242" s="17" t="s">
        <v>654</v>
      </c>
      <c r="E242" s="17" t="s">
        <v>909</v>
      </c>
      <c r="F242" s="33">
        <v>62.272727272727273</v>
      </c>
      <c r="G242" s="13">
        <v>0.21</v>
      </c>
      <c r="H242" s="14">
        <f>Tabla3[[#This Row],[B.I. IMPORT ADJUDICAT]]*Tabla3[[#This Row],[% IVA]]</f>
        <v>13.077272727272726</v>
      </c>
      <c r="I242" s="14">
        <f>Tabla3[[#This Row],[B.I. IMPORT ADJUDICAT]]+Tabla3[[#This Row],[IMPORT IVA]]</f>
        <v>75.349999999999994</v>
      </c>
      <c r="J242" s="36" t="s">
        <v>1062</v>
      </c>
      <c r="K242" s="11" t="s">
        <v>1063</v>
      </c>
    </row>
    <row r="243" spans="1:11" x14ac:dyDescent="0.25">
      <c r="A243" s="11" t="s">
        <v>10</v>
      </c>
      <c r="B243" s="35" t="s">
        <v>621</v>
      </c>
      <c r="C243" t="s">
        <v>9</v>
      </c>
      <c r="D243" s="4" t="s">
        <v>797</v>
      </c>
      <c r="E243" s="4" t="s">
        <v>1002</v>
      </c>
      <c r="F243" s="2">
        <v>5000</v>
      </c>
      <c r="G243" s="1">
        <v>0.21</v>
      </c>
      <c r="H243" s="3">
        <f>Tabla3[[#This Row],[B.I. IMPORT ADJUDICAT]]*Tabla3[[#This Row],[% IVA]]</f>
        <v>1050</v>
      </c>
      <c r="I243" s="3">
        <f>Tabla3[[#This Row],[B.I. IMPORT ADJUDICAT]]+Tabla3[[#This Row],[IMPORT IVA]]</f>
        <v>6050</v>
      </c>
      <c r="J243" s="37" t="s">
        <v>1062</v>
      </c>
      <c r="K243" s="11" t="s">
        <v>1063</v>
      </c>
    </row>
    <row r="244" spans="1:11" x14ac:dyDescent="0.25">
      <c r="A244" t="s">
        <v>13</v>
      </c>
      <c r="B244" s="10" t="s">
        <v>122</v>
      </c>
      <c r="C244" t="s">
        <v>11</v>
      </c>
      <c r="D244" t="s">
        <v>192</v>
      </c>
      <c r="E244" s="4" t="s">
        <v>263</v>
      </c>
      <c r="F244" s="6">
        <v>1587</v>
      </c>
      <c r="G244" s="1">
        <v>0.21</v>
      </c>
      <c r="H244" s="3">
        <f>Tabla3[[#This Row],[B.I. IMPORT ADJUDICAT]]*Tabla3[[#This Row],[% IVA]]</f>
        <v>333.27</v>
      </c>
      <c r="I244" s="3">
        <f>Tabla3[[#This Row],[B.I. IMPORT ADJUDICAT]]+Tabla3[[#This Row],[IMPORT IVA]]</f>
        <v>1920.27</v>
      </c>
      <c r="J244" s="9" t="s">
        <v>297</v>
      </c>
      <c r="K244" t="s">
        <v>378</v>
      </c>
    </row>
    <row r="245" spans="1:11" x14ac:dyDescent="0.25">
      <c r="A245" t="s">
        <v>13</v>
      </c>
      <c r="B245" s="10" t="s">
        <v>146</v>
      </c>
      <c r="C245" t="s">
        <v>11</v>
      </c>
      <c r="D245" t="s">
        <v>216</v>
      </c>
      <c r="E245" s="4" t="s">
        <v>263</v>
      </c>
      <c r="F245" s="6">
        <v>1468.7</v>
      </c>
      <c r="G245" s="1">
        <v>0.21</v>
      </c>
      <c r="H245" s="3">
        <f>Tabla3[[#This Row],[B.I. IMPORT ADJUDICAT]]*Tabla3[[#This Row],[% IVA]]</f>
        <v>308.42700000000002</v>
      </c>
      <c r="I245" s="3">
        <f>Tabla3[[#This Row],[B.I. IMPORT ADJUDICAT]]+Tabla3[[#This Row],[IMPORT IVA]]</f>
        <v>1777.127</v>
      </c>
      <c r="J245" s="9"/>
      <c r="K245" t="s">
        <v>378</v>
      </c>
    </row>
    <row r="246" spans="1:11" x14ac:dyDescent="0.25">
      <c r="A246" t="s">
        <v>13</v>
      </c>
      <c r="B246" s="10" t="s">
        <v>162</v>
      </c>
      <c r="C246" t="s">
        <v>11</v>
      </c>
      <c r="D246" t="s">
        <v>233</v>
      </c>
      <c r="E246" s="4" t="s">
        <v>263</v>
      </c>
      <c r="F246" s="6">
        <v>1525</v>
      </c>
      <c r="G246" s="1">
        <v>0.21</v>
      </c>
      <c r="H246" s="3">
        <f>Tabla3[[#This Row],[B.I. IMPORT ADJUDICAT]]*Tabla3[[#This Row],[% IVA]]</f>
        <v>320.25</v>
      </c>
      <c r="I246" s="3">
        <f>Tabla3[[#This Row],[B.I. IMPORT ADJUDICAT]]+Tabla3[[#This Row],[IMPORT IVA]]</f>
        <v>1845.25</v>
      </c>
      <c r="J246" s="9"/>
      <c r="K246" t="s">
        <v>378</v>
      </c>
    </row>
    <row r="247" spans="1:11" x14ac:dyDescent="0.25">
      <c r="A247" t="s">
        <v>13</v>
      </c>
      <c r="B247" s="10" t="s">
        <v>173</v>
      </c>
      <c r="C247" t="s">
        <v>11</v>
      </c>
      <c r="D247" t="s">
        <v>243</v>
      </c>
      <c r="E247" s="4" t="s">
        <v>263</v>
      </c>
      <c r="F247" s="6">
        <v>99</v>
      </c>
      <c r="G247" s="1">
        <v>0.21</v>
      </c>
      <c r="H247" s="3">
        <f>Tabla3[[#This Row],[B.I. IMPORT ADJUDICAT]]*Tabla3[[#This Row],[% IVA]]</f>
        <v>20.79</v>
      </c>
      <c r="I247" s="3">
        <f>Tabla3[[#This Row],[B.I. IMPORT ADJUDICAT]]+Tabla3[[#This Row],[IMPORT IVA]]</f>
        <v>119.78999999999999</v>
      </c>
      <c r="J247" s="9"/>
      <c r="K247" t="s">
        <v>378</v>
      </c>
    </row>
    <row r="248" spans="1:11" x14ac:dyDescent="0.25">
      <c r="A248" s="11" t="s">
        <v>10</v>
      </c>
      <c r="B248" s="34" t="s">
        <v>591</v>
      </c>
      <c r="C248" s="11" t="s">
        <v>9</v>
      </c>
      <c r="D248" s="17" t="s">
        <v>660</v>
      </c>
      <c r="E248" s="17" t="s">
        <v>914</v>
      </c>
      <c r="F248" s="33">
        <v>2650.8429752066118</v>
      </c>
      <c r="G248" s="13">
        <v>0.21</v>
      </c>
      <c r="H248" s="14">
        <f>Tabla3[[#This Row],[B.I. IMPORT ADJUDICAT]]*Tabla3[[#This Row],[% IVA]]</f>
        <v>556.67702479338845</v>
      </c>
      <c r="I248" s="14">
        <f>Tabla3[[#This Row],[B.I. IMPORT ADJUDICAT]]+Tabla3[[#This Row],[IMPORT IVA]]</f>
        <v>3207.5200000000004</v>
      </c>
      <c r="J248" s="36" t="s">
        <v>1062</v>
      </c>
      <c r="K248" s="11" t="s">
        <v>1063</v>
      </c>
    </row>
    <row r="249" spans="1:11" x14ac:dyDescent="0.25">
      <c r="A249" s="11" t="s">
        <v>10</v>
      </c>
      <c r="B249" s="34" t="s">
        <v>591</v>
      </c>
      <c r="C249" s="11" t="s">
        <v>9</v>
      </c>
      <c r="D249" s="17" t="s">
        <v>661</v>
      </c>
      <c r="E249" s="17" t="s">
        <v>914</v>
      </c>
      <c r="F249" s="33">
        <v>229.95867768595042</v>
      </c>
      <c r="G249" s="13">
        <v>0.21</v>
      </c>
      <c r="H249" s="14">
        <f>Tabla3[[#This Row],[B.I. IMPORT ADJUDICAT]]*Tabla3[[#This Row],[% IVA]]</f>
        <v>48.291322314049587</v>
      </c>
      <c r="I249" s="14">
        <f>Tabla3[[#This Row],[B.I. IMPORT ADJUDICAT]]+Tabla3[[#This Row],[IMPORT IVA]]</f>
        <v>278.25</v>
      </c>
      <c r="J249" s="36" t="s">
        <v>1062</v>
      </c>
      <c r="K249" s="11" t="s">
        <v>1063</v>
      </c>
    </row>
    <row r="250" spans="1:11" x14ac:dyDescent="0.25">
      <c r="A250" s="11" t="s">
        <v>10</v>
      </c>
      <c r="B250" s="34" t="s">
        <v>591</v>
      </c>
      <c r="C250" s="11" t="s">
        <v>9</v>
      </c>
      <c r="D250" s="17" t="s">
        <v>699</v>
      </c>
      <c r="E250" s="17" t="s">
        <v>914</v>
      </c>
      <c r="F250" s="33">
        <v>5394.2892561983472</v>
      </c>
      <c r="G250" s="13">
        <v>0.21</v>
      </c>
      <c r="H250" s="14">
        <f>Tabla3[[#This Row],[B.I. IMPORT ADJUDICAT]]*Tabla3[[#This Row],[% IVA]]</f>
        <v>1132.800743801653</v>
      </c>
      <c r="I250" s="14">
        <f>Tabla3[[#This Row],[B.I. IMPORT ADJUDICAT]]+Tabla3[[#This Row],[IMPORT IVA]]</f>
        <v>6527.09</v>
      </c>
      <c r="J250" s="36" t="s">
        <v>1062</v>
      </c>
      <c r="K250" s="11" t="s">
        <v>1063</v>
      </c>
    </row>
    <row r="251" spans="1:11" x14ac:dyDescent="0.25">
      <c r="A251" s="11" t="s">
        <v>10</v>
      </c>
      <c r="B251" s="34" t="s">
        <v>610</v>
      </c>
      <c r="C251" s="11" t="s">
        <v>9</v>
      </c>
      <c r="D251" s="17" t="s">
        <v>730</v>
      </c>
      <c r="E251" s="17" t="s">
        <v>914</v>
      </c>
      <c r="F251" s="33">
        <v>2351.504132231405</v>
      </c>
      <c r="G251" s="13">
        <v>0.21</v>
      </c>
      <c r="H251" s="14">
        <f>Tabla3[[#This Row],[B.I. IMPORT ADJUDICAT]]*Tabla3[[#This Row],[% IVA]]</f>
        <v>493.81586776859501</v>
      </c>
      <c r="I251" s="14">
        <f>Tabla3[[#This Row],[B.I. IMPORT ADJUDICAT]]+Tabla3[[#This Row],[IMPORT IVA]]</f>
        <v>2845.32</v>
      </c>
      <c r="J251" s="36" t="s">
        <v>1062</v>
      </c>
      <c r="K251" s="11" t="s">
        <v>1063</v>
      </c>
    </row>
    <row r="252" spans="1:11" x14ac:dyDescent="0.25">
      <c r="A252" s="11" t="s">
        <v>10</v>
      </c>
      <c r="B252" s="35" t="s">
        <v>591</v>
      </c>
      <c r="C252" t="s">
        <v>9</v>
      </c>
      <c r="D252" s="4" t="s">
        <v>762</v>
      </c>
      <c r="E252" s="4" t="s">
        <v>914</v>
      </c>
      <c r="F252" s="2">
        <v>1489.6528925619834</v>
      </c>
      <c r="G252" s="1">
        <v>0.21</v>
      </c>
      <c r="H252" s="3">
        <f>Tabla3[[#This Row],[B.I. IMPORT ADJUDICAT]]*Tabla3[[#This Row],[% IVA]]</f>
        <v>312.82710743801653</v>
      </c>
      <c r="I252" s="3">
        <f>Tabla3[[#This Row],[B.I. IMPORT ADJUDICAT]]+Tabla3[[#This Row],[IMPORT IVA]]</f>
        <v>1802.48</v>
      </c>
      <c r="J252" s="37" t="s">
        <v>1062</v>
      </c>
      <c r="K252" s="11" t="s">
        <v>1063</v>
      </c>
    </row>
    <row r="253" spans="1:11" x14ac:dyDescent="0.25">
      <c r="A253" t="s">
        <v>13</v>
      </c>
      <c r="B253" s="4" t="s">
        <v>517</v>
      </c>
      <c r="C253" t="s">
        <v>9</v>
      </c>
      <c r="D253" t="s">
        <v>527</v>
      </c>
      <c r="E253" t="s">
        <v>536</v>
      </c>
      <c r="F253" s="2">
        <v>2200</v>
      </c>
      <c r="G253" s="1">
        <v>0.21</v>
      </c>
      <c r="H253" s="3">
        <f>Tabla3[[#This Row],[B.I. IMPORT ADJUDICAT]]*Tabla3[[#This Row],[% IVA]]</f>
        <v>462</v>
      </c>
      <c r="I253" s="3">
        <f>Tabla3[[#This Row],[B.I. IMPORT ADJUDICAT]]+Tabla3[[#This Row],[IMPORT IVA]]</f>
        <v>2662</v>
      </c>
      <c r="J253" s="5" t="s">
        <v>540</v>
      </c>
      <c r="K253" t="s">
        <v>541</v>
      </c>
    </row>
    <row r="254" spans="1:11" x14ac:dyDescent="0.25">
      <c r="A254" s="11" t="s">
        <v>10</v>
      </c>
      <c r="B254" s="35" t="s">
        <v>615</v>
      </c>
      <c r="C254" t="s">
        <v>9</v>
      </c>
      <c r="D254" s="4" t="s">
        <v>878</v>
      </c>
      <c r="E254" s="4" t="s">
        <v>1057</v>
      </c>
      <c r="F254" s="2">
        <v>525</v>
      </c>
      <c r="G254" s="1">
        <v>0.21</v>
      </c>
      <c r="H254" s="3">
        <f>Tabla3[[#This Row],[B.I. IMPORT ADJUDICAT]]*Tabla3[[#This Row],[% IVA]]</f>
        <v>110.25</v>
      </c>
      <c r="I254" s="3">
        <f>Tabla3[[#This Row],[B.I. IMPORT ADJUDICAT]]+Tabla3[[#This Row],[IMPORT IVA]]</f>
        <v>635.25</v>
      </c>
      <c r="J254" s="37" t="s">
        <v>1062</v>
      </c>
      <c r="K254" s="11" t="s">
        <v>1063</v>
      </c>
    </row>
    <row r="255" spans="1:11" x14ac:dyDescent="0.25">
      <c r="A255" s="11" t="s">
        <v>10</v>
      </c>
      <c r="B255" s="34" t="s">
        <v>599</v>
      </c>
      <c r="C255" s="11" t="s">
        <v>9</v>
      </c>
      <c r="D255" s="17" t="s">
        <v>649</v>
      </c>
      <c r="E255" s="17" t="s">
        <v>905</v>
      </c>
      <c r="F255" s="33">
        <v>3972</v>
      </c>
      <c r="G255" s="13">
        <v>0.21</v>
      </c>
      <c r="H255" s="14">
        <f>Tabla3[[#This Row],[B.I. IMPORT ADJUDICAT]]*Tabla3[[#This Row],[% IVA]]</f>
        <v>834.12</v>
      </c>
      <c r="I255" s="14">
        <f>Tabla3[[#This Row],[B.I. IMPORT ADJUDICAT]]+Tabla3[[#This Row],[IMPORT IVA]]</f>
        <v>4806.12</v>
      </c>
      <c r="J255" s="36" t="s">
        <v>1062</v>
      </c>
      <c r="K255" s="11" t="s">
        <v>1063</v>
      </c>
    </row>
    <row r="256" spans="1:11" x14ac:dyDescent="0.25">
      <c r="A256" s="11" t="s">
        <v>10</v>
      </c>
      <c r="B256" s="34" t="s">
        <v>592</v>
      </c>
      <c r="C256" s="11" t="s">
        <v>9</v>
      </c>
      <c r="D256" s="17" t="s">
        <v>633</v>
      </c>
      <c r="E256" s="17" t="s">
        <v>892</v>
      </c>
      <c r="F256" s="33">
        <v>1913.9586776859503</v>
      </c>
      <c r="G256" s="13">
        <v>0.21</v>
      </c>
      <c r="H256" s="14">
        <f>Tabla3[[#This Row],[B.I. IMPORT ADJUDICAT]]*Tabla3[[#This Row],[% IVA]]</f>
        <v>401.93132231404957</v>
      </c>
      <c r="I256" s="14">
        <f>Tabla3[[#This Row],[B.I. IMPORT ADJUDICAT]]+Tabla3[[#This Row],[IMPORT IVA]]</f>
        <v>2315.89</v>
      </c>
      <c r="J256" s="36" t="s">
        <v>1062</v>
      </c>
      <c r="K256" s="11" t="s">
        <v>1063</v>
      </c>
    </row>
    <row r="257" spans="1:11" x14ac:dyDescent="0.25">
      <c r="A257" s="11" t="s">
        <v>10</v>
      </c>
      <c r="B257" s="34" t="s">
        <v>592</v>
      </c>
      <c r="C257" s="11" t="s">
        <v>9</v>
      </c>
      <c r="D257" s="17" t="s">
        <v>644</v>
      </c>
      <c r="E257" s="17" t="s">
        <v>892</v>
      </c>
      <c r="F257" s="33">
        <v>326.67768595041321</v>
      </c>
      <c r="G257" s="13">
        <v>0.21</v>
      </c>
      <c r="H257" s="14">
        <f>Tabla3[[#This Row],[B.I. IMPORT ADJUDICAT]]*Tabla3[[#This Row],[% IVA]]</f>
        <v>68.602314049586766</v>
      </c>
      <c r="I257" s="14">
        <f>Tabla3[[#This Row],[B.I. IMPORT ADJUDICAT]]+Tabla3[[#This Row],[IMPORT IVA]]</f>
        <v>395.28</v>
      </c>
      <c r="J257" s="36" t="s">
        <v>1062</v>
      </c>
      <c r="K257" s="11" t="s">
        <v>1063</v>
      </c>
    </row>
    <row r="258" spans="1:11" x14ac:dyDescent="0.25">
      <c r="A258" s="11" t="s">
        <v>10</v>
      </c>
      <c r="B258" s="34" t="s">
        <v>605</v>
      </c>
      <c r="C258" s="11" t="s">
        <v>9</v>
      </c>
      <c r="D258" s="17" t="s">
        <v>659</v>
      </c>
      <c r="E258" s="17" t="s">
        <v>892</v>
      </c>
      <c r="F258" s="33">
        <v>120.3884297520661</v>
      </c>
      <c r="G258" s="13">
        <v>0.21</v>
      </c>
      <c r="H258" s="14">
        <f>Tabla3[[#This Row],[B.I. IMPORT ADJUDICAT]]*Tabla3[[#This Row],[% IVA]]</f>
        <v>25.281570247933882</v>
      </c>
      <c r="I258" s="14">
        <f>Tabla3[[#This Row],[B.I. IMPORT ADJUDICAT]]+Tabla3[[#This Row],[IMPORT IVA]]</f>
        <v>145.66999999999999</v>
      </c>
      <c r="J258" s="36" t="s">
        <v>1062</v>
      </c>
      <c r="K258" s="11" t="s">
        <v>1063</v>
      </c>
    </row>
    <row r="259" spans="1:11" x14ac:dyDescent="0.25">
      <c r="A259" t="s">
        <v>10</v>
      </c>
      <c r="B259" t="s">
        <v>1177</v>
      </c>
      <c r="C259" t="s">
        <v>9</v>
      </c>
      <c r="D259" t="s">
        <v>1211</v>
      </c>
      <c r="E259" t="s">
        <v>1241</v>
      </c>
      <c r="F259" s="6">
        <v>3200</v>
      </c>
      <c r="G259" s="1">
        <v>0.21</v>
      </c>
      <c r="H259" s="3">
        <f>Tabla3[[#This Row],[B.I. IMPORT ADJUDICAT]]*Tabla3[[#This Row],[% IVA]]</f>
        <v>672</v>
      </c>
      <c r="I259" s="3">
        <f>Tabla3[[#This Row],[B.I. IMPORT ADJUDICAT]]+Tabla3[[#This Row],[IMPORT IVA]]</f>
        <v>3872</v>
      </c>
      <c r="J259" s="37" t="s">
        <v>62</v>
      </c>
      <c r="K259" t="s">
        <v>1261</v>
      </c>
    </row>
    <row r="260" spans="1:11" x14ac:dyDescent="0.25">
      <c r="A260" t="s">
        <v>13</v>
      </c>
      <c r="B260" s="4" t="s">
        <v>381</v>
      </c>
      <c r="C260" t="s">
        <v>9</v>
      </c>
      <c r="D260" t="s">
        <v>384</v>
      </c>
      <c r="E260" t="s">
        <v>387</v>
      </c>
      <c r="F260" s="18">
        <v>2000</v>
      </c>
      <c r="G260" s="1">
        <v>0</v>
      </c>
      <c r="H260" s="3">
        <f>Tabla3[[#This Row],[B.I. IMPORT ADJUDICAT]]*Tabla3[[#This Row],[% IVA]]</f>
        <v>0</v>
      </c>
      <c r="I260" s="3">
        <f>Tabla3[[#This Row],[B.I. IMPORT ADJUDICAT]]+Tabla3[[#This Row],[IMPORT IVA]]</f>
        <v>2000</v>
      </c>
      <c r="J260" s="19" t="s">
        <v>390</v>
      </c>
      <c r="K260" s="8" t="s">
        <v>392</v>
      </c>
    </row>
    <row r="261" spans="1:11" x14ac:dyDescent="0.25">
      <c r="A261" s="11" t="s">
        <v>13</v>
      </c>
      <c r="B261" s="11" t="s">
        <v>482</v>
      </c>
      <c r="C261" s="11" t="s">
        <v>9</v>
      </c>
      <c r="D261" s="11" t="s">
        <v>492</v>
      </c>
      <c r="E261" s="11" t="s">
        <v>502</v>
      </c>
      <c r="F261" s="12">
        <v>5193.22</v>
      </c>
      <c r="G261" s="13">
        <v>0.21</v>
      </c>
      <c r="H261" s="14">
        <f>Tabla3[[#This Row],[B.I. IMPORT ADJUDICAT]]*Tabla3[[#This Row],[% IVA]]</f>
        <v>1090.5762</v>
      </c>
      <c r="I261" s="14">
        <f>Tabla3[[#This Row],[B.I. IMPORT ADJUDICAT]]+Tabla3[[#This Row],[IMPORT IVA]]</f>
        <v>6283.7962000000007</v>
      </c>
      <c r="J261" s="21" t="s">
        <v>299</v>
      </c>
      <c r="K261" s="11" t="s">
        <v>509</v>
      </c>
    </row>
    <row r="262" spans="1:11" x14ac:dyDescent="0.25">
      <c r="A262" t="s">
        <v>13</v>
      </c>
      <c r="B262" t="s">
        <v>481</v>
      </c>
      <c r="C262" t="s">
        <v>9</v>
      </c>
      <c r="D262" t="s">
        <v>491</v>
      </c>
      <c r="E262" t="s">
        <v>501</v>
      </c>
      <c r="F262" s="6">
        <v>7450</v>
      </c>
      <c r="G262" s="1">
        <v>0.21</v>
      </c>
      <c r="H262" s="3">
        <f>Tabla3[[#This Row],[B.I. IMPORT ADJUDICAT]]*Tabla3[[#This Row],[% IVA]]</f>
        <v>1564.5</v>
      </c>
      <c r="I262" s="3">
        <f>Tabla3[[#This Row],[B.I. IMPORT ADJUDICAT]]+Tabla3[[#This Row],[IMPORT IVA]]</f>
        <v>9014.5</v>
      </c>
      <c r="J262" s="7" t="s">
        <v>508</v>
      </c>
      <c r="K262" t="s">
        <v>509</v>
      </c>
    </row>
    <row r="263" spans="1:11" x14ac:dyDescent="0.25">
      <c r="A263" t="s">
        <v>13</v>
      </c>
      <c r="B263" t="s">
        <v>1265</v>
      </c>
      <c r="C263" t="s">
        <v>9</v>
      </c>
      <c r="D263" t="s">
        <v>1292</v>
      </c>
      <c r="E263" t="s">
        <v>1320</v>
      </c>
      <c r="F263" s="6">
        <v>295</v>
      </c>
      <c r="G263" s="1">
        <v>0.21</v>
      </c>
      <c r="H263" s="3">
        <f>Tabla3[[#This Row],[B.I. IMPORT ADJUDICAT]]*Tabla3[[#This Row],[% IVA]]</f>
        <v>61.949999999999996</v>
      </c>
      <c r="I263" s="3">
        <f>Tabla3[[#This Row],[B.I. IMPORT ADJUDICAT]]+Tabla3[[#This Row],[IMPORT IVA]]</f>
        <v>356.95</v>
      </c>
      <c r="J263" s="37" t="s">
        <v>588</v>
      </c>
      <c r="K263" t="s">
        <v>1261</v>
      </c>
    </row>
    <row r="264" spans="1:11" x14ac:dyDescent="0.25">
      <c r="A264" s="11" t="s">
        <v>13</v>
      </c>
      <c r="B264" s="11" t="s">
        <v>582</v>
      </c>
      <c r="C264" s="17" t="s">
        <v>9</v>
      </c>
      <c r="D264" s="11" t="s">
        <v>584</v>
      </c>
      <c r="E264" s="11" t="s">
        <v>586</v>
      </c>
      <c r="F264" s="12">
        <v>6860</v>
      </c>
      <c r="G264" s="13">
        <v>0.21</v>
      </c>
      <c r="H264" s="14">
        <f>Tabla3[[#This Row],[B.I. IMPORT ADJUDICAT]]*Tabla3[[#This Row],[% IVA]]</f>
        <v>1440.6</v>
      </c>
      <c r="I264" s="14">
        <f>Tabla3[[#This Row],[B.I. IMPORT ADJUDICAT]]+Tabla3[[#This Row],[IMPORT IVA]]</f>
        <v>8300.6</v>
      </c>
      <c r="J264" s="21" t="s">
        <v>588</v>
      </c>
      <c r="K264" s="11" t="s">
        <v>589</v>
      </c>
    </row>
    <row r="265" spans="1:11" x14ac:dyDescent="0.25">
      <c r="A265" t="s">
        <v>13</v>
      </c>
      <c r="B265" t="s">
        <v>1117</v>
      </c>
      <c r="C265" t="s">
        <v>11</v>
      </c>
      <c r="D265" t="s">
        <v>1121</v>
      </c>
      <c r="E265" t="s">
        <v>1125</v>
      </c>
      <c r="F265" s="2">
        <v>1652.89</v>
      </c>
      <c r="G265" s="1">
        <v>0.21</v>
      </c>
      <c r="H265" s="3">
        <f>Tabla3[[#This Row],[B.I. IMPORT ADJUDICAT]]*Tabla3[[#This Row],[% IVA]]</f>
        <v>347.1069</v>
      </c>
      <c r="I265" s="3">
        <f>Tabla3[[#This Row],[B.I. IMPORT ADJUDICAT]]+Tabla3[[#This Row],[IMPORT IVA]]</f>
        <v>1999.9969000000001</v>
      </c>
      <c r="J265" s="7" t="s">
        <v>1128</v>
      </c>
      <c r="K265" t="s">
        <v>1115</v>
      </c>
    </row>
    <row r="266" spans="1:11" x14ac:dyDescent="0.25">
      <c r="A266" s="11" t="s">
        <v>13</v>
      </c>
      <c r="B266" s="17" t="s">
        <v>415</v>
      </c>
      <c r="C266" s="11" t="s">
        <v>9</v>
      </c>
      <c r="D266" s="11" t="s">
        <v>439</v>
      </c>
      <c r="E266" s="11" t="s">
        <v>454</v>
      </c>
      <c r="F266" s="20">
        <v>600</v>
      </c>
      <c r="G266" s="13">
        <v>0</v>
      </c>
      <c r="H266" s="14">
        <f>Tabla3[[#This Row],[B.I. IMPORT ADJUDICAT]]*Tabla3[[#This Row],[% IVA]]</f>
        <v>0</v>
      </c>
      <c r="I266" s="14">
        <f>Tabla3[[#This Row],[B.I. IMPORT ADJUDICAT]]+Tabla3[[#This Row],[IMPORT IVA]]</f>
        <v>600</v>
      </c>
      <c r="J266" s="21" t="s">
        <v>62</v>
      </c>
      <c r="K266" s="11" t="s">
        <v>455</v>
      </c>
    </row>
    <row r="267" spans="1:11" x14ac:dyDescent="0.25">
      <c r="A267" t="s">
        <v>13</v>
      </c>
      <c r="B267" s="10" t="s">
        <v>134</v>
      </c>
      <c r="C267" t="s">
        <v>11</v>
      </c>
      <c r="D267" t="s">
        <v>204</v>
      </c>
      <c r="E267" s="4" t="s">
        <v>270</v>
      </c>
      <c r="F267" s="6">
        <v>1133.0999999999999</v>
      </c>
      <c r="G267" s="1">
        <v>0.21</v>
      </c>
      <c r="H267" s="3">
        <f>Tabla3[[#This Row],[B.I. IMPORT ADJUDICAT]]*Tabla3[[#This Row],[% IVA]]</f>
        <v>237.95099999999996</v>
      </c>
      <c r="I267" s="3">
        <f>Tabla3[[#This Row],[B.I. IMPORT ADJUDICAT]]+Tabla3[[#This Row],[IMPORT IVA]]</f>
        <v>1371.0509999999999</v>
      </c>
      <c r="J267" s="9" t="s">
        <v>67</v>
      </c>
      <c r="K267" t="s">
        <v>378</v>
      </c>
    </row>
    <row r="268" spans="1:11" x14ac:dyDescent="0.25">
      <c r="A268" t="s">
        <v>13</v>
      </c>
      <c r="B268" t="s">
        <v>356</v>
      </c>
      <c r="C268" t="s">
        <v>9</v>
      </c>
      <c r="D268" t="s">
        <v>366</v>
      </c>
      <c r="E268" t="s">
        <v>375</v>
      </c>
      <c r="F268" s="2">
        <v>128.1</v>
      </c>
      <c r="G268" s="1">
        <v>0.21</v>
      </c>
      <c r="H268" s="3">
        <f>Tabla3[[#This Row],[B.I. IMPORT ADJUDICAT]]*Tabla3[[#This Row],[% IVA]]</f>
        <v>26.900999999999996</v>
      </c>
      <c r="I268" s="3">
        <f>Tabla3[[#This Row],[B.I. IMPORT ADJUDICAT]]+Tabla3[[#This Row],[IMPORT IVA]]</f>
        <v>155.00099999999998</v>
      </c>
      <c r="J268" s="5" t="s">
        <v>376</v>
      </c>
      <c r="K268" t="s">
        <v>377</v>
      </c>
    </row>
    <row r="269" spans="1:11" x14ac:dyDescent="0.25">
      <c r="A269" s="11" t="s">
        <v>10</v>
      </c>
      <c r="B269" s="34" t="s">
        <v>605</v>
      </c>
      <c r="C269" s="11" t="s">
        <v>9</v>
      </c>
      <c r="D269" s="17" t="s">
        <v>666</v>
      </c>
      <c r="E269" s="17" t="s">
        <v>919</v>
      </c>
      <c r="F269" s="33">
        <v>1500</v>
      </c>
      <c r="G269" s="13">
        <v>0.21</v>
      </c>
      <c r="H269" s="14">
        <f>Tabla3[[#This Row],[B.I. IMPORT ADJUDICAT]]*Tabla3[[#This Row],[% IVA]]</f>
        <v>315</v>
      </c>
      <c r="I269" s="14">
        <f>Tabla3[[#This Row],[B.I. IMPORT ADJUDICAT]]+Tabla3[[#This Row],[IMPORT IVA]]</f>
        <v>1815</v>
      </c>
      <c r="J269" s="36" t="s">
        <v>1062</v>
      </c>
      <c r="K269" s="11" t="s">
        <v>1063</v>
      </c>
    </row>
    <row r="270" spans="1:11" x14ac:dyDescent="0.25">
      <c r="A270" t="s">
        <v>13</v>
      </c>
      <c r="B270" s="10" t="s">
        <v>305</v>
      </c>
      <c r="C270" t="s">
        <v>14</v>
      </c>
      <c r="D270" t="s">
        <v>317</v>
      </c>
      <c r="E270" s="4" t="s">
        <v>329</v>
      </c>
      <c r="F270" s="6">
        <v>19911.25</v>
      </c>
      <c r="G270" s="1">
        <v>0.21</v>
      </c>
      <c r="H270" s="3">
        <f>Tabla3[[#This Row],[B.I. IMPORT ADJUDICAT]]*Tabla3[[#This Row],[% IVA]]</f>
        <v>4181.3625000000002</v>
      </c>
      <c r="I270" s="3">
        <f>Tabla3[[#This Row],[B.I. IMPORT ADJUDICAT]]+Tabla3[[#This Row],[IMPORT IVA]]</f>
        <v>24092.612499999999</v>
      </c>
      <c r="J270" s="9" t="s">
        <v>108</v>
      </c>
      <c r="K270" t="s">
        <v>378</v>
      </c>
    </row>
    <row r="271" spans="1:11" x14ac:dyDescent="0.25">
      <c r="A271" t="s">
        <v>10</v>
      </c>
      <c r="B271" t="s">
        <v>1174</v>
      </c>
      <c r="C271" t="s">
        <v>9</v>
      </c>
      <c r="D271" t="s">
        <v>1208</v>
      </c>
      <c r="E271" t="s">
        <v>1238</v>
      </c>
      <c r="F271" s="6">
        <v>2000</v>
      </c>
      <c r="G271" s="1">
        <v>0.21</v>
      </c>
      <c r="H271" s="3">
        <f>Tabla3[[#This Row],[B.I. IMPORT ADJUDICAT]]*Tabla3[[#This Row],[% IVA]]</f>
        <v>420</v>
      </c>
      <c r="I271" s="3">
        <f>Tabla3[[#This Row],[B.I. IMPORT ADJUDICAT]]+Tabla3[[#This Row],[IMPORT IVA]]</f>
        <v>2420</v>
      </c>
      <c r="J271" s="37" t="s">
        <v>62</v>
      </c>
      <c r="K271" t="s">
        <v>1261</v>
      </c>
    </row>
    <row r="272" spans="1:11" x14ac:dyDescent="0.25">
      <c r="A272" s="11" t="s">
        <v>10</v>
      </c>
      <c r="B272" s="34" t="s">
        <v>603</v>
      </c>
      <c r="C272" s="11" t="s">
        <v>9</v>
      </c>
      <c r="D272" s="17" t="s">
        <v>655</v>
      </c>
      <c r="E272" s="17" t="s">
        <v>910</v>
      </c>
      <c r="F272" s="33">
        <v>2150</v>
      </c>
      <c r="G272" s="13">
        <v>0.21</v>
      </c>
      <c r="H272" s="14">
        <f>Tabla3[[#This Row],[B.I. IMPORT ADJUDICAT]]*Tabla3[[#This Row],[% IVA]]</f>
        <v>451.5</v>
      </c>
      <c r="I272" s="14">
        <f>Tabla3[[#This Row],[B.I. IMPORT ADJUDICAT]]+Tabla3[[#This Row],[IMPORT IVA]]</f>
        <v>2601.5</v>
      </c>
      <c r="J272" s="36" t="s">
        <v>1062</v>
      </c>
      <c r="K272" s="11" t="s">
        <v>1063</v>
      </c>
    </row>
    <row r="273" spans="1:11" x14ac:dyDescent="0.25">
      <c r="A273" t="s">
        <v>13</v>
      </c>
      <c r="B273" t="s">
        <v>1270</v>
      </c>
      <c r="C273" t="s">
        <v>9</v>
      </c>
      <c r="D273" t="s">
        <v>1297</v>
      </c>
      <c r="E273" t="s">
        <v>1325</v>
      </c>
      <c r="F273" s="6">
        <v>751.76</v>
      </c>
      <c r="G273" s="1">
        <v>0.21</v>
      </c>
      <c r="H273" s="3">
        <f>Tabla3[[#This Row],[B.I. IMPORT ADJUDICAT]]*Tabla3[[#This Row],[% IVA]]</f>
        <v>157.86959999999999</v>
      </c>
      <c r="I273" s="3">
        <f>Tabla3[[#This Row],[B.I. IMPORT ADJUDICAT]]+Tabla3[[#This Row],[IMPORT IVA]]</f>
        <v>909.62959999999998</v>
      </c>
      <c r="J273" s="37" t="s">
        <v>62</v>
      </c>
      <c r="K273" t="s">
        <v>1261</v>
      </c>
    </row>
    <row r="274" spans="1:11" x14ac:dyDescent="0.25">
      <c r="A274" t="s">
        <v>10</v>
      </c>
      <c r="B274" t="s">
        <v>1089</v>
      </c>
      <c r="C274" t="s">
        <v>9</v>
      </c>
      <c r="D274" t="s">
        <v>1097</v>
      </c>
      <c r="E274" t="s">
        <v>1105</v>
      </c>
      <c r="F274" s="2">
        <v>2420</v>
      </c>
      <c r="G274" s="1">
        <v>0.21</v>
      </c>
      <c r="H274" s="3">
        <f>Tabla3[[#This Row],[B.I. IMPORT ADJUDICAT]]*Tabla3[[#This Row],[% IVA]]</f>
        <v>508.2</v>
      </c>
      <c r="I274" s="3">
        <f>Tabla3[[#This Row],[B.I. IMPORT ADJUDICAT]]+Tabla3[[#This Row],[IMPORT IVA]]</f>
        <v>2928.2</v>
      </c>
      <c r="J274" s="7" t="s">
        <v>346</v>
      </c>
      <c r="K274" t="s">
        <v>1115</v>
      </c>
    </row>
    <row r="275" spans="1:11" x14ac:dyDescent="0.25">
      <c r="A275" t="s">
        <v>13</v>
      </c>
      <c r="B275" t="s">
        <v>352</v>
      </c>
      <c r="C275" t="s">
        <v>9</v>
      </c>
      <c r="D275" t="s">
        <v>362</v>
      </c>
      <c r="E275" t="s">
        <v>371</v>
      </c>
      <c r="F275" s="2">
        <v>2101.3200000000002</v>
      </c>
      <c r="G275" s="1">
        <v>0.1</v>
      </c>
      <c r="H275" s="3">
        <f>Tabla3[[#This Row],[B.I. IMPORT ADJUDICAT]]*Tabla3[[#This Row],[% IVA]]</f>
        <v>210.13200000000003</v>
      </c>
      <c r="I275" s="3">
        <f>Tabla3[[#This Row],[B.I. IMPORT ADJUDICAT]]+Tabla3[[#This Row],[IMPORT IVA]]</f>
        <v>2311.4520000000002</v>
      </c>
      <c r="J275" s="5" t="s">
        <v>376</v>
      </c>
      <c r="K275" t="s">
        <v>377</v>
      </c>
    </row>
    <row r="276" spans="1:11" x14ac:dyDescent="0.25">
      <c r="A276" t="s">
        <v>10</v>
      </c>
      <c r="B276" t="s">
        <v>1091</v>
      </c>
      <c r="C276" t="s">
        <v>9</v>
      </c>
      <c r="D276" t="s">
        <v>1099</v>
      </c>
      <c r="E276" t="s">
        <v>1107</v>
      </c>
      <c r="F276" s="2">
        <v>2900</v>
      </c>
      <c r="G276" s="1">
        <v>0.21</v>
      </c>
      <c r="H276" s="3">
        <f>Tabla3[[#This Row],[B.I. IMPORT ADJUDICAT]]*Tabla3[[#This Row],[% IVA]]</f>
        <v>609</v>
      </c>
      <c r="I276" s="3">
        <f>Tabla3[[#This Row],[B.I. IMPORT ADJUDICAT]]+Tabla3[[#This Row],[IMPORT IVA]]</f>
        <v>3509</v>
      </c>
      <c r="J276" s="7" t="s">
        <v>1112</v>
      </c>
      <c r="K276" t="s">
        <v>1115</v>
      </c>
    </row>
    <row r="277" spans="1:11" x14ac:dyDescent="0.25">
      <c r="A277" t="s">
        <v>13</v>
      </c>
      <c r="B277" t="s">
        <v>1283</v>
      </c>
      <c r="C277" t="s">
        <v>11</v>
      </c>
      <c r="D277" t="s">
        <v>1310</v>
      </c>
      <c r="E277" t="s">
        <v>1337</v>
      </c>
      <c r="F277" s="6">
        <v>186.95</v>
      </c>
      <c r="G277" s="1">
        <v>0.21</v>
      </c>
      <c r="H277" s="3">
        <f>Tabla3[[#This Row],[B.I. IMPORT ADJUDICAT]]*Tabla3[[#This Row],[% IVA]]</f>
        <v>39.259499999999996</v>
      </c>
      <c r="I277" s="3">
        <f>Tabla3[[#This Row],[B.I. IMPORT ADJUDICAT]]+Tabla3[[#This Row],[IMPORT IVA]]</f>
        <v>226.20949999999999</v>
      </c>
      <c r="J277" s="37" t="s">
        <v>298</v>
      </c>
      <c r="K277" t="s">
        <v>1261</v>
      </c>
    </row>
    <row r="278" spans="1:11" x14ac:dyDescent="0.25">
      <c r="A278" t="s">
        <v>15</v>
      </c>
      <c r="B278" t="s">
        <v>542</v>
      </c>
      <c r="C278" t="s">
        <v>9</v>
      </c>
      <c r="D278" t="s">
        <v>547</v>
      </c>
      <c r="E278" t="s">
        <v>552</v>
      </c>
      <c r="F278" s="2">
        <v>12890</v>
      </c>
      <c r="G278" s="1">
        <v>0.21</v>
      </c>
      <c r="H278" s="3">
        <f>Tabla3[[#This Row],[B.I. IMPORT ADJUDICAT]]*Tabla3[[#This Row],[% IVA]]</f>
        <v>2706.9</v>
      </c>
      <c r="I278" s="3">
        <f>Tabla3[[#This Row],[B.I. IMPORT ADJUDICAT]]+Tabla3[[#This Row],[IMPORT IVA]]</f>
        <v>15596.9</v>
      </c>
      <c r="J278" s="5" t="s">
        <v>555</v>
      </c>
      <c r="K278" t="s">
        <v>559</v>
      </c>
    </row>
    <row r="279" spans="1:11" x14ac:dyDescent="0.25">
      <c r="A279" s="11" t="s">
        <v>10</v>
      </c>
      <c r="B279" s="34" t="s">
        <v>614</v>
      </c>
      <c r="C279" s="11" t="s">
        <v>11</v>
      </c>
      <c r="D279" s="17" t="s">
        <v>718</v>
      </c>
      <c r="E279" s="17" t="s">
        <v>952</v>
      </c>
      <c r="F279" s="33">
        <v>645</v>
      </c>
      <c r="G279" s="13">
        <v>0.21</v>
      </c>
      <c r="H279" s="14">
        <f>Tabla3[[#This Row],[B.I. IMPORT ADJUDICAT]]*Tabla3[[#This Row],[% IVA]]</f>
        <v>135.44999999999999</v>
      </c>
      <c r="I279" s="14">
        <f>Tabla3[[#This Row],[B.I. IMPORT ADJUDICAT]]+Tabla3[[#This Row],[IMPORT IVA]]</f>
        <v>780.45</v>
      </c>
      <c r="J279" s="36" t="s">
        <v>1062</v>
      </c>
      <c r="K279" s="11" t="s">
        <v>1063</v>
      </c>
    </row>
    <row r="280" spans="1:11" x14ac:dyDescent="0.25">
      <c r="A280" s="11" t="s">
        <v>10</v>
      </c>
      <c r="B280" s="34" t="s">
        <v>607</v>
      </c>
      <c r="C280" s="11" t="s">
        <v>9</v>
      </c>
      <c r="D280" s="17" t="s">
        <v>687</v>
      </c>
      <c r="E280" s="17" t="s">
        <v>934</v>
      </c>
      <c r="F280" s="33">
        <v>1000</v>
      </c>
      <c r="G280" s="13">
        <v>0.21</v>
      </c>
      <c r="H280" s="14">
        <f>Tabla3[[#This Row],[B.I. IMPORT ADJUDICAT]]*Tabla3[[#This Row],[% IVA]]</f>
        <v>210</v>
      </c>
      <c r="I280" s="14">
        <f>Tabla3[[#This Row],[B.I. IMPORT ADJUDICAT]]+Tabla3[[#This Row],[IMPORT IVA]]</f>
        <v>1210</v>
      </c>
      <c r="J280" s="36" t="s">
        <v>1062</v>
      </c>
      <c r="K280" s="11" t="s">
        <v>1063</v>
      </c>
    </row>
    <row r="281" spans="1:11" x14ac:dyDescent="0.25">
      <c r="A281" t="s">
        <v>13</v>
      </c>
      <c r="B281" t="s">
        <v>1286</v>
      </c>
      <c r="C281" t="s">
        <v>9</v>
      </c>
      <c r="D281" t="s">
        <v>1313</v>
      </c>
      <c r="E281" t="s">
        <v>1339</v>
      </c>
      <c r="F281" s="6">
        <v>800</v>
      </c>
      <c r="G281" s="1">
        <v>0.21</v>
      </c>
      <c r="H281" s="3">
        <f>Tabla3[[#This Row],[B.I. IMPORT ADJUDICAT]]*Tabla3[[#This Row],[% IVA]]</f>
        <v>168</v>
      </c>
      <c r="I281" s="3">
        <f>Tabla3[[#This Row],[B.I. IMPORT ADJUDICAT]]+Tabla3[[#This Row],[IMPORT IVA]]</f>
        <v>968</v>
      </c>
      <c r="J281" s="37" t="s">
        <v>62</v>
      </c>
      <c r="K281" t="s">
        <v>1261</v>
      </c>
    </row>
    <row r="282" spans="1:11" x14ac:dyDescent="0.25">
      <c r="A282" s="11" t="s">
        <v>10</v>
      </c>
      <c r="B282" s="35" t="s">
        <v>625</v>
      </c>
      <c r="C282" t="s">
        <v>9</v>
      </c>
      <c r="D282" s="4" t="s">
        <v>841</v>
      </c>
      <c r="E282" s="4" t="s">
        <v>1022</v>
      </c>
      <c r="F282" s="2">
        <v>187.91735537190084</v>
      </c>
      <c r="G282" s="1">
        <v>0.21</v>
      </c>
      <c r="H282" s="3">
        <f>Tabla3[[#This Row],[B.I. IMPORT ADJUDICAT]]*Tabla3[[#This Row],[% IVA]]</f>
        <v>39.462644628099177</v>
      </c>
      <c r="I282" s="3">
        <f>Tabla3[[#This Row],[B.I. IMPORT ADJUDICAT]]+Tabla3[[#This Row],[IMPORT IVA]]</f>
        <v>227.38000000000002</v>
      </c>
      <c r="J282" s="37" t="s">
        <v>1062</v>
      </c>
      <c r="K282" s="11" t="s">
        <v>1063</v>
      </c>
    </row>
    <row r="283" spans="1:11" x14ac:dyDescent="0.25">
      <c r="A283" s="11" t="s">
        <v>10</v>
      </c>
      <c r="B283" s="35" t="s">
        <v>621</v>
      </c>
      <c r="C283" t="s">
        <v>9</v>
      </c>
      <c r="D283" s="4" t="s">
        <v>783</v>
      </c>
      <c r="E283" s="4" t="s">
        <v>990</v>
      </c>
      <c r="F283" s="2">
        <v>800</v>
      </c>
      <c r="G283" s="1">
        <v>0.21</v>
      </c>
      <c r="H283" s="3">
        <f>Tabla3[[#This Row],[B.I. IMPORT ADJUDICAT]]*Tabla3[[#This Row],[% IVA]]</f>
        <v>168</v>
      </c>
      <c r="I283" s="3">
        <f>Tabla3[[#This Row],[B.I. IMPORT ADJUDICAT]]+Tabla3[[#This Row],[IMPORT IVA]]</f>
        <v>968</v>
      </c>
      <c r="J283" s="37" t="s">
        <v>1062</v>
      </c>
      <c r="K283" s="11" t="s">
        <v>1063</v>
      </c>
    </row>
    <row r="284" spans="1:11" x14ac:dyDescent="0.25">
      <c r="A284" s="11" t="s">
        <v>10</v>
      </c>
      <c r="B284" s="35" t="s">
        <v>603</v>
      </c>
      <c r="C284" t="s">
        <v>9</v>
      </c>
      <c r="D284" s="4" t="s">
        <v>823</v>
      </c>
      <c r="E284" s="4" t="s">
        <v>990</v>
      </c>
      <c r="F284" s="2">
        <v>600</v>
      </c>
      <c r="G284" s="1">
        <v>0.21</v>
      </c>
      <c r="H284" s="3">
        <f>Tabla3[[#This Row],[B.I. IMPORT ADJUDICAT]]*Tabla3[[#This Row],[% IVA]]</f>
        <v>126</v>
      </c>
      <c r="I284" s="3">
        <f>Tabla3[[#This Row],[B.I. IMPORT ADJUDICAT]]+Tabla3[[#This Row],[IMPORT IVA]]</f>
        <v>726</v>
      </c>
      <c r="J284" s="37" t="s">
        <v>1062</v>
      </c>
      <c r="K284" s="11" t="s">
        <v>1063</v>
      </c>
    </row>
    <row r="285" spans="1:11" x14ac:dyDescent="0.25">
      <c r="A285" t="s">
        <v>13</v>
      </c>
      <c r="B285" s="8" t="s">
        <v>1132</v>
      </c>
      <c r="C285" t="s">
        <v>9</v>
      </c>
      <c r="D285" t="s">
        <v>1146</v>
      </c>
      <c r="E285" t="s">
        <v>1156</v>
      </c>
      <c r="F285" s="6">
        <v>176</v>
      </c>
      <c r="G285" s="1">
        <v>0</v>
      </c>
      <c r="H285" s="3">
        <f>Tabla3[[#This Row],[B.I. IMPORT ADJUDICAT]]*Tabla3[[#This Row],[% IVA]]</f>
        <v>0</v>
      </c>
      <c r="I285" s="3">
        <f>Tabla3[[#This Row],[B.I. IMPORT ADJUDICAT]]+Tabla3[[#This Row],[IMPORT IVA]]</f>
        <v>176</v>
      </c>
      <c r="J285" s="5" t="s">
        <v>62</v>
      </c>
      <c r="K285" t="s">
        <v>69</v>
      </c>
    </row>
    <row r="286" spans="1:11" x14ac:dyDescent="0.25">
      <c r="A286" t="s">
        <v>10</v>
      </c>
      <c r="B286" t="s">
        <v>1189</v>
      </c>
      <c r="C286" t="s">
        <v>9</v>
      </c>
      <c r="D286" t="s">
        <v>1221</v>
      </c>
      <c r="E286" t="s">
        <v>1252</v>
      </c>
      <c r="F286" s="6">
        <v>200</v>
      </c>
      <c r="G286" s="1">
        <v>0.21</v>
      </c>
      <c r="H286" s="3">
        <f>Tabla3[[#This Row],[B.I. IMPORT ADJUDICAT]]*Tabla3[[#This Row],[% IVA]]</f>
        <v>42</v>
      </c>
      <c r="I286" s="3">
        <f>Tabla3[[#This Row],[B.I. IMPORT ADJUDICAT]]+Tabla3[[#This Row],[IMPORT IVA]]</f>
        <v>242</v>
      </c>
      <c r="J286" s="37" t="s">
        <v>62</v>
      </c>
      <c r="K286" t="s">
        <v>1261</v>
      </c>
    </row>
    <row r="287" spans="1:11" x14ac:dyDescent="0.25">
      <c r="A287" s="11" t="s">
        <v>10</v>
      </c>
      <c r="B287" s="35" t="s">
        <v>618</v>
      </c>
      <c r="C287" t="s">
        <v>9</v>
      </c>
      <c r="D287" s="4" t="s">
        <v>816</v>
      </c>
      <c r="E287" s="4" t="s">
        <v>1013</v>
      </c>
      <c r="F287" s="2">
        <v>660</v>
      </c>
      <c r="G287" s="1">
        <v>0.21</v>
      </c>
      <c r="H287" s="3">
        <f>Tabla3[[#This Row],[B.I. IMPORT ADJUDICAT]]*Tabla3[[#This Row],[% IVA]]</f>
        <v>138.6</v>
      </c>
      <c r="I287" s="3">
        <f>Tabla3[[#This Row],[B.I. IMPORT ADJUDICAT]]+Tabla3[[#This Row],[IMPORT IVA]]</f>
        <v>798.6</v>
      </c>
      <c r="J287" s="37" t="s">
        <v>1062</v>
      </c>
      <c r="K287" s="11" t="s">
        <v>1063</v>
      </c>
    </row>
    <row r="288" spans="1:11" x14ac:dyDescent="0.25">
      <c r="A288" t="s">
        <v>13</v>
      </c>
      <c r="B288" s="4" t="s">
        <v>405</v>
      </c>
      <c r="C288" t="s">
        <v>9</v>
      </c>
      <c r="D288" t="s">
        <v>429</v>
      </c>
      <c r="E288" t="s">
        <v>452</v>
      </c>
      <c r="F288" s="32">
        <v>4075.05</v>
      </c>
      <c r="G288" s="1">
        <v>0.21</v>
      </c>
      <c r="H288" s="3">
        <f>Tabla3[[#This Row],[B.I. IMPORT ADJUDICAT]]*Tabla3[[#This Row],[% IVA]]</f>
        <v>855.76049999999998</v>
      </c>
      <c r="I288" s="3">
        <f>Tabla3[[#This Row],[B.I. IMPORT ADJUDICAT]]+Tabla3[[#This Row],[IMPORT IVA]]</f>
        <v>4930.8105000000005</v>
      </c>
      <c r="J288" s="7" t="s">
        <v>456</v>
      </c>
      <c r="K288" t="s">
        <v>455</v>
      </c>
    </row>
    <row r="289" spans="1:11" x14ac:dyDescent="0.25">
      <c r="A289" t="s">
        <v>13</v>
      </c>
      <c r="B289" s="10" t="s">
        <v>130</v>
      </c>
      <c r="C289" t="s">
        <v>9</v>
      </c>
      <c r="D289" t="s">
        <v>200</v>
      </c>
      <c r="E289" s="4" t="s">
        <v>268</v>
      </c>
      <c r="F289" s="6">
        <v>590.70000000000005</v>
      </c>
      <c r="G289" s="1">
        <v>0.21</v>
      </c>
      <c r="H289" s="3">
        <f>Tabla3[[#This Row],[B.I. IMPORT ADJUDICAT]]*Tabla3[[#This Row],[% IVA]]</f>
        <v>124.04700000000001</v>
      </c>
      <c r="I289" s="3">
        <f>Tabla3[[#This Row],[B.I. IMPORT ADJUDICAT]]+Tabla3[[#This Row],[IMPORT IVA]]</f>
        <v>714.74700000000007</v>
      </c>
      <c r="J289" s="9" t="s">
        <v>298</v>
      </c>
      <c r="K289" t="s">
        <v>378</v>
      </c>
    </row>
    <row r="290" spans="1:11" x14ac:dyDescent="0.25">
      <c r="A290" t="s">
        <v>13</v>
      </c>
      <c r="B290" s="10" t="s">
        <v>308</v>
      </c>
      <c r="C290" t="s">
        <v>14</v>
      </c>
      <c r="D290" t="s">
        <v>320</v>
      </c>
      <c r="E290" s="4" t="s">
        <v>332</v>
      </c>
      <c r="F290" s="6">
        <v>2742.84</v>
      </c>
      <c r="G290" s="1">
        <v>0.21</v>
      </c>
      <c r="H290" s="3">
        <f>Tabla3[[#This Row],[B.I. IMPORT ADJUDICAT]]*Tabla3[[#This Row],[% IVA]]</f>
        <v>575.99639999999999</v>
      </c>
      <c r="I290" s="3">
        <f>Tabla3[[#This Row],[B.I. IMPORT ADJUDICAT]]+Tabla3[[#This Row],[IMPORT IVA]]</f>
        <v>3318.8364000000001</v>
      </c>
      <c r="J290" s="9" t="s">
        <v>297</v>
      </c>
      <c r="K290" t="s">
        <v>378</v>
      </c>
    </row>
    <row r="291" spans="1:11" x14ac:dyDescent="0.25">
      <c r="A291" t="s">
        <v>13</v>
      </c>
      <c r="B291" t="s">
        <v>1268</v>
      </c>
      <c r="C291" t="s">
        <v>9</v>
      </c>
      <c r="D291" t="s">
        <v>1295</v>
      </c>
      <c r="E291" t="s">
        <v>1323</v>
      </c>
      <c r="F291" s="6">
        <v>5800</v>
      </c>
      <c r="G291" s="1">
        <v>0.21</v>
      </c>
      <c r="H291" s="3">
        <f>Tabla3[[#This Row],[B.I. IMPORT ADJUDICAT]]*Tabla3[[#This Row],[% IVA]]</f>
        <v>1218</v>
      </c>
      <c r="I291" s="3">
        <f>Tabla3[[#This Row],[B.I. IMPORT ADJUDICAT]]+Tabla3[[#This Row],[IMPORT IVA]]</f>
        <v>7018</v>
      </c>
      <c r="J291" s="37" t="s">
        <v>588</v>
      </c>
      <c r="K291" t="s">
        <v>1261</v>
      </c>
    </row>
    <row r="292" spans="1:11" x14ac:dyDescent="0.25">
      <c r="A292" s="11" t="s">
        <v>10</v>
      </c>
      <c r="B292" s="34" t="s">
        <v>607</v>
      </c>
      <c r="C292" s="11" t="s">
        <v>9</v>
      </c>
      <c r="D292" s="17" t="s">
        <v>675</v>
      </c>
      <c r="E292" s="17" t="s">
        <v>926</v>
      </c>
      <c r="F292" s="33">
        <v>650</v>
      </c>
      <c r="G292" s="13">
        <v>0.21</v>
      </c>
      <c r="H292" s="14">
        <f>Tabla3[[#This Row],[B.I. IMPORT ADJUDICAT]]*Tabla3[[#This Row],[% IVA]]</f>
        <v>136.5</v>
      </c>
      <c r="I292" s="14">
        <f>Tabla3[[#This Row],[B.I. IMPORT ADJUDICAT]]+Tabla3[[#This Row],[IMPORT IVA]]</f>
        <v>786.5</v>
      </c>
      <c r="J292" s="36" t="s">
        <v>1062</v>
      </c>
      <c r="K292" s="11" t="s">
        <v>1063</v>
      </c>
    </row>
    <row r="293" spans="1:11" x14ac:dyDescent="0.25">
      <c r="A293" t="s">
        <v>13</v>
      </c>
      <c r="B293" t="s">
        <v>1068</v>
      </c>
      <c r="C293" t="s">
        <v>9</v>
      </c>
      <c r="D293" t="s">
        <v>1075</v>
      </c>
      <c r="E293" t="s">
        <v>1082</v>
      </c>
      <c r="F293" s="44">
        <v>372.72</v>
      </c>
      <c r="G293" s="1">
        <v>0.21</v>
      </c>
      <c r="H293" s="3">
        <f>Tabla3[[#This Row],[B.I. IMPORT ADJUDICAT]]*Tabla3[[#This Row],[% IVA]]</f>
        <v>78.271200000000007</v>
      </c>
      <c r="I293" s="3">
        <f>Tabla3[[#This Row],[B.I. IMPORT ADJUDICAT]]+Tabla3[[#This Row],[IMPORT IVA]]</f>
        <v>450.99120000000005</v>
      </c>
      <c r="J293" s="5" t="s">
        <v>456</v>
      </c>
      <c r="K293" t="s">
        <v>1087</v>
      </c>
    </row>
    <row r="294" spans="1:11" x14ac:dyDescent="0.25">
      <c r="A294" t="s">
        <v>13</v>
      </c>
      <c r="B294" s="8" t="s">
        <v>1068</v>
      </c>
      <c r="C294" t="s">
        <v>9</v>
      </c>
      <c r="D294" t="s">
        <v>1075</v>
      </c>
      <c r="E294" t="s">
        <v>1082</v>
      </c>
      <c r="F294" s="46">
        <v>2255.65</v>
      </c>
      <c r="G294" s="1">
        <v>0.1</v>
      </c>
      <c r="H294" s="3">
        <f>Tabla3[[#This Row],[B.I. IMPORT ADJUDICAT]]*Tabla3[[#This Row],[% IVA]]</f>
        <v>225.56500000000003</v>
      </c>
      <c r="I294" s="3">
        <f>Tabla3[[#This Row],[B.I. IMPORT ADJUDICAT]]+Tabla3[[#This Row],[IMPORT IVA]]</f>
        <v>2481.2150000000001</v>
      </c>
      <c r="J294" s="5" t="s">
        <v>456</v>
      </c>
      <c r="K294" t="s">
        <v>1087</v>
      </c>
    </row>
    <row r="295" spans="1:11" x14ac:dyDescent="0.25">
      <c r="A295" s="11" t="s">
        <v>10</v>
      </c>
      <c r="B295" s="34" t="s">
        <v>607</v>
      </c>
      <c r="C295" s="11" t="s">
        <v>9</v>
      </c>
      <c r="D295" s="17" t="s">
        <v>672</v>
      </c>
      <c r="E295" s="17" t="s">
        <v>924</v>
      </c>
      <c r="F295" s="33">
        <v>413.22314049586777</v>
      </c>
      <c r="G295" s="13">
        <v>0</v>
      </c>
      <c r="H295" s="14">
        <f>Tabla3[[#This Row],[B.I. IMPORT ADJUDICAT]]*Tabla3[[#This Row],[% IVA]]</f>
        <v>0</v>
      </c>
      <c r="I295" s="14">
        <f>Tabla3[[#This Row],[B.I. IMPORT ADJUDICAT]]+Tabla3[[#This Row],[IMPORT IVA]]</f>
        <v>413.22314049586777</v>
      </c>
      <c r="J295" s="36" t="s">
        <v>1062</v>
      </c>
      <c r="K295" s="11" t="s">
        <v>1063</v>
      </c>
    </row>
    <row r="296" spans="1:11" x14ac:dyDescent="0.25">
      <c r="A296" s="11" t="s">
        <v>10</v>
      </c>
      <c r="B296" s="34" t="s">
        <v>594</v>
      </c>
      <c r="C296" s="11" t="s">
        <v>9</v>
      </c>
      <c r="D296" s="17" t="s">
        <v>641</v>
      </c>
      <c r="E296" s="17" t="s">
        <v>899</v>
      </c>
      <c r="F296" s="33">
        <v>720.00000000000011</v>
      </c>
      <c r="G296" s="13">
        <v>0.21</v>
      </c>
      <c r="H296" s="14">
        <f>Tabla3[[#This Row],[B.I. IMPORT ADJUDICAT]]*Tabla3[[#This Row],[% IVA]]</f>
        <v>151.20000000000002</v>
      </c>
      <c r="I296" s="14">
        <f>Tabla3[[#This Row],[B.I. IMPORT ADJUDICAT]]+Tabla3[[#This Row],[IMPORT IVA]]</f>
        <v>871.20000000000016</v>
      </c>
      <c r="J296" s="36" t="s">
        <v>1062</v>
      </c>
      <c r="K296" s="11" t="s">
        <v>1063</v>
      </c>
    </row>
    <row r="297" spans="1:11" x14ac:dyDescent="0.25">
      <c r="A297" s="11" t="s">
        <v>10</v>
      </c>
      <c r="B297" s="34" t="s">
        <v>594</v>
      </c>
      <c r="C297" s="11" t="s">
        <v>9</v>
      </c>
      <c r="D297" s="17" t="s">
        <v>641</v>
      </c>
      <c r="E297" s="17" t="s">
        <v>899</v>
      </c>
      <c r="F297" s="33">
        <v>540</v>
      </c>
      <c r="G297" s="13">
        <v>0.21</v>
      </c>
      <c r="H297" s="14">
        <f>Tabla3[[#This Row],[B.I. IMPORT ADJUDICAT]]*Tabla3[[#This Row],[% IVA]]</f>
        <v>113.39999999999999</v>
      </c>
      <c r="I297" s="14">
        <f>Tabla3[[#This Row],[B.I. IMPORT ADJUDICAT]]+Tabla3[[#This Row],[IMPORT IVA]]</f>
        <v>653.4</v>
      </c>
      <c r="J297" s="36" t="s">
        <v>1062</v>
      </c>
      <c r="K297" s="11" t="s">
        <v>1063</v>
      </c>
    </row>
    <row r="298" spans="1:11" x14ac:dyDescent="0.25">
      <c r="A298" s="11" t="s">
        <v>10</v>
      </c>
      <c r="B298" s="35" t="s">
        <v>625</v>
      </c>
      <c r="C298" t="s">
        <v>9</v>
      </c>
      <c r="D298" s="4" t="s">
        <v>847</v>
      </c>
      <c r="E298" s="4" t="s">
        <v>899</v>
      </c>
      <c r="F298" s="2">
        <v>500</v>
      </c>
      <c r="G298" s="1">
        <v>0.21</v>
      </c>
      <c r="H298" s="3">
        <f>Tabla3[[#This Row],[B.I. IMPORT ADJUDICAT]]*Tabla3[[#This Row],[% IVA]]</f>
        <v>105</v>
      </c>
      <c r="I298" s="3">
        <f>Tabla3[[#This Row],[B.I. IMPORT ADJUDICAT]]+Tabla3[[#This Row],[IMPORT IVA]]</f>
        <v>605</v>
      </c>
      <c r="J298" s="37" t="s">
        <v>1062</v>
      </c>
      <c r="K298" s="11" t="s">
        <v>1063</v>
      </c>
    </row>
    <row r="299" spans="1:11" x14ac:dyDescent="0.25">
      <c r="A299" s="11" t="s">
        <v>10</v>
      </c>
      <c r="B299" s="35" t="s">
        <v>615</v>
      </c>
      <c r="C299" t="s">
        <v>9</v>
      </c>
      <c r="D299" s="4" t="s">
        <v>883</v>
      </c>
      <c r="E299" s="4" t="s">
        <v>1060</v>
      </c>
      <c r="F299" s="2">
        <v>440</v>
      </c>
      <c r="G299" s="1">
        <v>0.21</v>
      </c>
      <c r="H299" s="3">
        <f>Tabla3[[#This Row],[B.I. IMPORT ADJUDICAT]]*Tabla3[[#This Row],[% IVA]]</f>
        <v>92.399999999999991</v>
      </c>
      <c r="I299" s="3">
        <f>Tabla3[[#This Row],[B.I. IMPORT ADJUDICAT]]+Tabla3[[#This Row],[IMPORT IVA]]</f>
        <v>532.4</v>
      </c>
      <c r="J299" s="37" t="s">
        <v>1062</v>
      </c>
      <c r="K299" s="11" t="s">
        <v>1063</v>
      </c>
    </row>
    <row r="300" spans="1:11" x14ac:dyDescent="0.25">
      <c r="A300" s="11" t="s">
        <v>10</v>
      </c>
      <c r="B300" s="35" t="s">
        <v>619</v>
      </c>
      <c r="C300" t="s">
        <v>9</v>
      </c>
      <c r="D300" s="4" t="s">
        <v>820</v>
      </c>
      <c r="E300" s="4" t="s">
        <v>1014</v>
      </c>
      <c r="F300" s="2">
        <v>900</v>
      </c>
      <c r="G300" s="1">
        <v>0.21</v>
      </c>
      <c r="H300" s="3">
        <f>Tabla3[[#This Row],[B.I. IMPORT ADJUDICAT]]*Tabla3[[#This Row],[% IVA]]</f>
        <v>189</v>
      </c>
      <c r="I300" s="3">
        <f>Tabla3[[#This Row],[B.I. IMPORT ADJUDICAT]]+Tabla3[[#This Row],[IMPORT IVA]]</f>
        <v>1089</v>
      </c>
      <c r="J300" s="37" t="s">
        <v>1062</v>
      </c>
      <c r="K300" s="11" t="s">
        <v>1063</v>
      </c>
    </row>
    <row r="301" spans="1:11" x14ac:dyDescent="0.25">
      <c r="A301" t="s">
        <v>13</v>
      </c>
      <c r="B301" t="s">
        <v>1133</v>
      </c>
      <c r="C301" t="s">
        <v>9</v>
      </c>
      <c r="D301" t="s">
        <v>1148</v>
      </c>
      <c r="E301" t="s">
        <v>1157</v>
      </c>
      <c r="F301" s="6">
        <v>3300</v>
      </c>
      <c r="G301" s="1">
        <v>0.21</v>
      </c>
      <c r="H301" s="3">
        <f>Tabla3[[#This Row],[B.I. IMPORT ADJUDICAT]]*Tabla3[[#This Row],[% IVA]]</f>
        <v>693</v>
      </c>
      <c r="I301" s="3">
        <f>Tabla3[[#This Row],[B.I. IMPORT ADJUDICAT]]+Tabla3[[#This Row],[IMPORT IVA]]</f>
        <v>3993</v>
      </c>
      <c r="J301" s="5" t="s">
        <v>65</v>
      </c>
      <c r="K301" t="s">
        <v>69</v>
      </c>
    </row>
    <row r="302" spans="1:11" x14ac:dyDescent="0.25">
      <c r="A302" s="11" t="s">
        <v>10</v>
      </c>
      <c r="B302" s="35" t="s">
        <v>618</v>
      </c>
      <c r="C302" t="s">
        <v>9</v>
      </c>
      <c r="D302" s="4" t="s">
        <v>755</v>
      </c>
      <c r="E302" s="4" t="s">
        <v>967</v>
      </c>
      <c r="F302" s="2">
        <v>660.38016528925618</v>
      </c>
      <c r="G302" s="1">
        <v>0.21</v>
      </c>
      <c r="H302" s="3">
        <f>Tabla3[[#This Row],[B.I. IMPORT ADJUDICAT]]*Tabla3[[#This Row],[% IVA]]</f>
        <v>138.67983471074379</v>
      </c>
      <c r="I302" s="3">
        <f>Tabla3[[#This Row],[B.I. IMPORT ADJUDICAT]]+Tabla3[[#This Row],[IMPORT IVA]]</f>
        <v>799.06</v>
      </c>
      <c r="J302" s="37" t="s">
        <v>1062</v>
      </c>
      <c r="K302" s="11" t="s">
        <v>1063</v>
      </c>
    </row>
    <row r="303" spans="1:11" x14ac:dyDescent="0.25">
      <c r="A303" s="11" t="s">
        <v>10</v>
      </c>
      <c r="B303" s="34" t="s">
        <v>592</v>
      </c>
      <c r="C303" s="11" t="s">
        <v>9</v>
      </c>
      <c r="D303" s="17" t="s">
        <v>663</v>
      </c>
      <c r="E303" s="17" t="s">
        <v>916</v>
      </c>
      <c r="F303" s="33">
        <v>300</v>
      </c>
      <c r="G303" s="13">
        <v>0.21</v>
      </c>
      <c r="H303" s="14">
        <f>Tabla3[[#This Row],[B.I. IMPORT ADJUDICAT]]*Tabla3[[#This Row],[% IVA]]</f>
        <v>63</v>
      </c>
      <c r="I303" s="14">
        <f>Tabla3[[#This Row],[B.I. IMPORT ADJUDICAT]]+Tabla3[[#This Row],[IMPORT IVA]]</f>
        <v>363</v>
      </c>
      <c r="J303" s="36" t="s">
        <v>1062</v>
      </c>
      <c r="K303" s="11" t="s">
        <v>1063</v>
      </c>
    </row>
    <row r="304" spans="1:11" x14ac:dyDescent="0.25">
      <c r="A304" t="s">
        <v>13</v>
      </c>
      <c r="B304" s="4" t="s">
        <v>393</v>
      </c>
      <c r="C304" t="s">
        <v>9</v>
      </c>
      <c r="D304" t="s">
        <v>417</v>
      </c>
      <c r="E304" t="s">
        <v>441</v>
      </c>
      <c r="F304" s="6">
        <v>935</v>
      </c>
      <c r="G304" s="1">
        <v>0.21</v>
      </c>
      <c r="H304" s="3">
        <f>Tabla3[[#This Row],[B.I. IMPORT ADJUDICAT]]*Tabla3[[#This Row],[% IVA]]</f>
        <v>196.35</v>
      </c>
      <c r="I304" s="3">
        <f>Tabla3[[#This Row],[B.I. IMPORT ADJUDICAT]]+Tabla3[[#This Row],[IMPORT IVA]]</f>
        <v>1131.3499999999999</v>
      </c>
      <c r="J304" s="7" t="s">
        <v>456</v>
      </c>
      <c r="K304" t="s">
        <v>455</v>
      </c>
    </row>
    <row r="305" spans="1:11" x14ac:dyDescent="0.25">
      <c r="A305" t="s">
        <v>13</v>
      </c>
      <c r="B305" s="10" t="s">
        <v>154</v>
      </c>
      <c r="C305" t="s">
        <v>11</v>
      </c>
      <c r="D305" t="s">
        <v>225</v>
      </c>
      <c r="E305" s="4" t="s">
        <v>284</v>
      </c>
      <c r="F305" s="6">
        <v>156.75</v>
      </c>
      <c r="G305" s="1">
        <v>0.21</v>
      </c>
      <c r="H305" s="3">
        <f>Tabla3[[#This Row],[B.I. IMPORT ADJUDICAT]]*Tabla3[[#This Row],[% IVA]]</f>
        <v>32.917499999999997</v>
      </c>
      <c r="I305" s="3">
        <f>Tabla3[[#This Row],[B.I. IMPORT ADJUDICAT]]+Tabla3[[#This Row],[IMPORT IVA]]</f>
        <v>189.66749999999999</v>
      </c>
      <c r="J305" s="9" t="s">
        <v>68</v>
      </c>
      <c r="K305" t="s">
        <v>378</v>
      </c>
    </row>
    <row r="306" spans="1:11" x14ac:dyDescent="0.25">
      <c r="A306" t="s">
        <v>13</v>
      </c>
      <c r="B306" s="10" t="s">
        <v>155</v>
      </c>
      <c r="C306" t="s">
        <v>11</v>
      </c>
      <c r="D306" t="s">
        <v>226</v>
      </c>
      <c r="E306" s="4" t="s">
        <v>284</v>
      </c>
      <c r="F306" s="6">
        <v>116.9</v>
      </c>
      <c r="G306" s="1">
        <v>0.21</v>
      </c>
      <c r="H306" s="3">
        <f>Tabla3[[#This Row],[B.I. IMPORT ADJUDICAT]]*Tabla3[[#This Row],[% IVA]]</f>
        <v>24.548999999999999</v>
      </c>
      <c r="I306" s="3">
        <f>Tabla3[[#This Row],[B.I. IMPORT ADJUDICAT]]+Tabla3[[#This Row],[IMPORT IVA]]</f>
        <v>141.44900000000001</v>
      </c>
      <c r="J306" s="9" t="s">
        <v>68</v>
      </c>
      <c r="K306" t="s">
        <v>378</v>
      </c>
    </row>
    <row r="307" spans="1:11" x14ac:dyDescent="0.25">
      <c r="A307" t="s">
        <v>13</v>
      </c>
      <c r="B307" s="10" t="s">
        <v>157</v>
      </c>
      <c r="C307" t="s">
        <v>11</v>
      </c>
      <c r="D307" t="s">
        <v>228</v>
      </c>
      <c r="E307" s="4" t="s">
        <v>284</v>
      </c>
      <c r="F307" s="6">
        <v>376.71</v>
      </c>
      <c r="G307" s="1">
        <v>0.21</v>
      </c>
      <c r="H307" s="3">
        <f>Tabla3[[#This Row],[B.I. IMPORT ADJUDICAT]]*Tabla3[[#This Row],[% IVA]]</f>
        <v>79.109099999999998</v>
      </c>
      <c r="I307" s="3">
        <f>Tabla3[[#This Row],[B.I. IMPORT ADJUDICAT]]+Tabla3[[#This Row],[IMPORT IVA]]</f>
        <v>455.81909999999999</v>
      </c>
      <c r="J307" s="9"/>
      <c r="K307" t="s">
        <v>378</v>
      </c>
    </row>
    <row r="308" spans="1:11" x14ac:dyDescent="0.25">
      <c r="A308" t="s">
        <v>10</v>
      </c>
      <c r="B308" t="s">
        <v>24</v>
      </c>
      <c r="C308" t="s">
        <v>9</v>
      </c>
      <c r="D308" t="s">
        <v>38</v>
      </c>
      <c r="E308" t="s">
        <v>53</v>
      </c>
      <c r="F308" s="23">
        <v>1200</v>
      </c>
      <c r="G308" s="1">
        <v>0.21</v>
      </c>
      <c r="H308" s="3">
        <f>Tabla3[[#This Row],[B.I. IMPORT ADJUDICAT]]*Tabla3[[#This Row],[% IVA]]</f>
        <v>252</v>
      </c>
      <c r="I308" s="3">
        <f>Tabla3[[#This Row],[B.I. IMPORT ADJUDICAT]]+Tabla3[[#This Row],[IMPORT IVA]]</f>
        <v>1452</v>
      </c>
      <c r="J308" s="16" t="s">
        <v>62</v>
      </c>
      <c r="K308" t="s">
        <v>69</v>
      </c>
    </row>
    <row r="309" spans="1:11" x14ac:dyDescent="0.25">
      <c r="A309" s="11" t="s">
        <v>10</v>
      </c>
      <c r="B309" s="35" t="s">
        <v>621</v>
      </c>
      <c r="C309" t="s">
        <v>9</v>
      </c>
      <c r="D309" s="4" t="s">
        <v>782</v>
      </c>
      <c r="E309" s="4" t="s">
        <v>989</v>
      </c>
      <c r="F309" s="2">
        <v>5000</v>
      </c>
      <c r="G309" s="1">
        <v>0.21</v>
      </c>
      <c r="H309" s="3">
        <f>Tabla3[[#This Row],[B.I. IMPORT ADJUDICAT]]*Tabla3[[#This Row],[% IVA]]</f>
        <v>1050</v>
      </c>
      <c r="I309" s="3">
        <f>Tabla3[[#This Row],[B.I. IMPORT ADJUDICAT]]+Tabla3[[#This Row],[IMPORT IVA]]</f>
        <v>6050</v>
      </c>
      <c r="J309" s="37" t="s">
        <v>1062</v>
      </c>
      <c r="K309" s="11" t="s">
        <v>1063</v>
      </c>
    </row>
    <row r="310" spans="1:11" x14ac:dyDescent="0.25">
      <c r="A310" s="11" t="s">
        <v>10</v>
      </c>
      <c r="B310" s="35" t="s">
        <v>625</v>
      </c>
      <c r="C310" t="s">
        <v>9</v>
      </c>
      <c r="D310" s="4" t="s">
        <v>869</v>
      </c>
      <c r="E310" s="4" t="s">
        <v>1053</v>
      </c>
      <c r="F310" s="2">
        <v>5000</v>
      </c>
      <c r="G310" s="1">
        <v>0.21</v>
      </c>
      <c r="H310" s="3">
        <f>Tabla3[[#This Row],[B.I. IMPORT ADJUDICAT]]*Tabla3[[#This Row],[% IVA]]</f>
        <v>1050</v>
      </c>
      <c r="I310" s="3">
        <f>Tabla3[[#This Row],[B.I. IMPORT ADJUDICAT]]+Tabla3[[#This Row],[IMPORT IVA]]</f>
        <v>6050</v>
      </c>
      <c r="J310" s="37" t="s">
        <v>1062</v>
      </c>
      <c r="K310" s="11" t="s">
        <v>1063</v>
      </c>
    </row>
    <row r="311" spans="1:11" x14ac:dyDescent="0.25">
      <c r="A311" s="11" t="s">
        <v>10</v>
      </c>
      <c r="B311" s="35" t="s">
        <v>615</v>
      </c>
      <c r="C311" t="s">
        <v>9</v>
      </c>
      <c r="D311" s="4" t="s">
        <v>791</v>
      </c>
      <c r="E311" s="4" t="s">
        <v>998</v>
      </c>
      <c r="F311" s="2">
        <v>348.801652892562</v>
      </c>
      <c r="G311" s="1">
        <v>0.21</v>
      </c>
      <c r="H311" s="3">
        <f>Tabla3[[#This Row],[B.I. IMPORT ADJUDICAT]]*Tabla3[[#This Row],[% IVA]]</f>
        <v>73.248347107438022</v>
      </c>
      <c r="I311" s="3">
        <f>Tabla3[[#This Row],[B.I. IMPORT ADJUDICAT]]+Tabla3[[#This Row],[IMPORT IVA]]</f>
        <v>422.05</v>
      </c>
      <c r="J311" s="37" t="s">
        <v>1062</v>
      </c>
      <c r="K311" s="11" t="s">
        <v>1063</v>
      </c>
    </row>
    <row r="312" spans="1:11" x14ac:dyDescent="0.25">
      <c r="A312" s="11" t="s">
        <v>10</v>
      </c>
      <c r="B312" s="35" t="s">
        <v>615</v>
      </c>
      <c r="C312" t="s">
        <v>9</v>
      </c>
      <c r="D312" s="4" t="s">
        <v>881</v>
      </c>
      <c r="E312" s="4" t="s">
        <v>998</v>
      </c>
      <c r="F312" s="2">
        <v>287</v>
      </c>
      <c r="G312" s="1">
        <v>0.21</v>
      </c>
      <c r="H312" s="3">
        <f>Tabla3[[#This Row],[B.I. IMPORT ADJUDICAT]]*Tabla3[[#This Row],[% IVA]]</f>
        <v>60.269999999999996</v>
      </c>
      <c r="I312" s="3">
        <f>Tabla3[[#This Row],[B.I. IMPORT ADJUDICAT]]+Tabla3[[#This Row],[IMPORT IVA]]</f>
        <v>347.27</v>
      </c>
      <c r="J312" s="37" t="s">
        <v>1062</v>
      </c>
      <c r="K312" s="11" t="s">
        <v>1063</v>
      </c>
    </row>
    <row r="313" spans="1:11" x14ac:dyDescent="0.25">
      <c r="A313" t="s">
        <v>10</v>
      </c>
      <c r="B313" t="s">
        <v>1088</v>
      </c>
      <c r="C313" t="s">
        <v>9</v>
      </c>
      <c r="D313" t="s">
        <v>1096</v>
      </c>
      <c r="E313" t="s">
        <v>1104</v>
      </c>
      <c r="F313" s="2">
        <v>3531.6</v>
      </c>
      <c r="G313" s="1">
        <v>0.21</v>
      </c>
      <c r="H313" s="3">
        <f>Tabla3[[#This Row],[B.I. IMPORT ADJUDICAT]]*Tabla3[[#This Row],[% IVA]]</f>
        <v>741.63599999999997</v>
      </c>
      <c r="I313" s="3">
        <f>Tabla3[[#This Row],[B.I. IMPORT ADJUDICAT]]+Tabla3[[#This Row],[IMPORT IVA]]</f>
        <v>4273.2359999999999</v>
      </c>
      <c r="J313" s="7" t="s">
        <v>297</v>
      </c>
      <c r="K313" t="s">
        <v>1115</v>
      </c>
    </row>
    <row r="314" spans="1:11" x14ac:dyDescent="0.25">
      <c r="A314" t="s">
        <v>13</v>
      </c>
      <c r="B314" s="10" t="s">
        <v>143</v>
      </c>
      <c r="C314" t="s">
        <v>11</v>
      </c>
      <c r="D314" t="s">
        <v>213</v>
      </c>
      <c r="E314" s="4" t="s">
        <v>275</v>
      </c>
      <c r="F314" s="6">
        <v>44.1</v>
      </c>
      <c r="G314" s="1">
        <v>0.21</v>
      </c>
      <c r="H314" s="3">
        <f>Tabla3[[#This Row],[B.I. IMPORT ADJUDICAT]]*Tabla3[[#This Row],[% IVA]]</f>
        <v>9.2609999999999992</v>
      </c>
      <c r="I314" s="3">
        <f>Tabla3[[#This Row],[B.I. IMPORT ADJUDICAT]]+Tabla3[[#This Row],[IMPORT IVA]]</f>
        <v>53.361000000000004</v>
      </c>
      <c r="J314" s="9"/>
      <c r="K314" t="s">
        <v>378</v>
      </c>
    </row>
    <row r="315" spans="1:11" ht="30" x14ac:dyDescent="0.25">
      <c r="A315" s="24" t="s">
        <v>13</v>
      </c>
      <c r="B315" s="25" t="s">
        <v>166</v>
      </c>
      <c r="C315" s="24" t="s">
        <v>11</v>
      </c>
      <c r="D315" s="26" t="s">
        <v>379</v>
      </c>
      <c r="E315" s="27" t="s">
        <v>275</v>
      </c>
      <c r="F315" s="28">
        <v>44.1</v>
      </c>
      <c r="G315" s="29">
        <v>0.21</v>
      </c>
      <c r="H315" s="30">
        <f>Tabla3[[#This Row],[B.I. IMPORT ADJUDICAT]]*Tabla3[[#This Row],[% IVA]]</f>
        <v>9.2609999999999992</v>
      </c>
      <c r="I315" s="30">
        <f>Tabla3[[#This Row],[B.I. IMPORT ADJUDICAT]]+Tabla3[[#This Row],[IMPORT IVA]]</f>
        <v>53.361000000000004</v>
      </c>
      <c r="J315" s="31"/>
      <c r="K315" s="24" t="s">
        <v>378</v>
      </c>
    </row>
    <row r="316" spans="1:11" x14ac:dyDescent="0.25">
      <c r="A316" t="s">
        <v>13</v>
      </c>
      <c r="B316" s="4" t="s">
        <v>512</v>
      </c>
      <c r="C316" t="s">
        <v>9</v>
      </c>
      <c r="D316" t="s">
        <v>522</v>
      </c>
      <c r="E316" t="s">
        <v>275</v>
      </c>
      <c r="F316" s="2">
        <v>1712.2</v>
      </c>
      <c r="G316" s="1">
        <v>0.21</v>
      </c>
      <c r="H316" s="3">
        <f>Tabla3[[#This Row],[B.I. IMPORT ADJUDICAT]]*Tabla3[[#This Row],[% IVA]]</f>
        <v>359.56200000000001</v>
      </c>
      <c r="I316" s="3">
        <f>Tabla3[[#This Row],[B.I. IMPORT ADJUDICAT]]+Tabla3[[#This Row],[IMPORT IVA]]</f>
        <v>2071.7620000000002</v>
      </c>
      <c r="J316" s="7" t="s">
        <v>346</v>
      </c>
      <c r="K316" t="s">
        <v>541</v>
      </c>
    </row>
    <row r="317" spans="1:11" x14ac:dyDescent="0.25">
      <c r="A317" s="11" t="s">
        <v>10</v>
      </c>
      <c r="B317" s="34" t="s">
        <v>603</v>
      </c>
      <c r="C317" s="11" t="s">
        <v>9</v>
      </c>
      <c r="D317" s="17" t="s">
        <v>743</v>
      </c>
      <c r="E317" s="17" t="s">
        <v>275</v>
      </c>
      <c r="F317" s="33">
        <v>652.09917355371897</v>
      </c>
      <c r="G317" s="13">
        <v>0.21</v>
      </c>
      <c r="H317" s="14">
        <f>Tabla3[[#This Row],[B.I. IMPORT ADJUDICAT]]*Tabla3[[#This Row],[% IVA]]</f>
        <v>136.94082644628097</v>
      </c>
      <c r="I317" s="14">
        <f>Tabla3[[#This Row],[B.I. IMPORT ADJUDICAT]]+Tabla3[[#This Row],[IMPORT IVA]]</f>
        <v>789.04</v>
      </c>
      <c r="J317" s="36" t="s">
        <v>1062</v>
      </c>
      <c r="K317" s="11" t="s">
        <v>1063</v>
      </c>
    </row>
    <row r="318" spans="1:11" x14ac:dyDescent="0.25">
      <c r="A318" s="11" t="s">
        <v>10</v>
      </c>
      <c r="B318" s="34" t="s">
        <v>603</v>
      </c>
      <c r="C318" s="11" t="s">
        <v>9</v>
      </c>
      <c r="D318" s="17" t="s">
        <v>745</v>
      </c>
      <c r="E318" s="17" t="s">
        <v>275</v>
      </c>
      <c r="F318" s="33">
        <v>2270.4462809917354</v>
      </c>
      <c r="G318" s="13">
        <v>0.21</v>
      </c>
      <c r="H318" s="14">
        <f>Tabla3[[#This Row],[B.I. IMPORT ADJUDICAT]]*Tabla3[[#This Row],[% IVA]]</f>
        <v>476.79371900826442</v>
      </c>
      <c r="I318" s="14">
        <f>Tabla3[[#This Row],[B.I. IMPORT ADJUDICAT]]+Tabla3[[#This Row],[IMPORT IVA]]</f>
        <v>2747.24</v>
      </c>
      <c r="J318" s="36" t="s">
        <v>1062</v>
      </c>
      <c r="K318" s="11" t="s">
        <v>1063</v>
      </c>
    </row>
    <row r="319" spans="1:11" x14ac:dyDescent="0.25">
      <c r="A319" s="11" t="s">
        <v>10</v>
      </c>
      <c r="B319" s="35" t="s">
        <v>618</v>
      </c>
      <c r="C319" t="s">
        <v>9</v>
      </c>
      <c r="D319" s="4" t="s">
        <v>756</v>
      </c>
      <c r="E319" s="4" t="s">
        <v>968</v>
      </c>
      <c r="F319" s="2">
        <v>660.38016528925618</v>
      </c>
      <c r="G319" s="1">
        <v>0.21</v>
      </c>
      <c r="H319" s="3">
        <f>Tabla3[[#This Row],[B.I. IMPORT ADJUDICAT]]*Tabla3[[#This Row],[% IVA]]</f>
        <v>138.67983471074379</v>
      </c>
      <c r="I319" s="3">
        <f>Tabla3[[#This Row],[B.I. IMPORT ADJUDICAT]]+Tabla3[[#This Row],[IMPORT IVA]]</f>
        <v>799.06</v>
      </c>
      <c r="J319" s="37" t="s">
        <v>1062</v>
      </c>
      <c r="K319" s="11" t="s">
        <v>1063</v>
      </c>
    </row>
    <row r="320" spans="1:11" x14ac:dyDescent="0.25">
      <c r="A320" t="s">
        <v>13</v>
      </c>
      <c r="B320" s="4" t="s">
        <v>511</v>
      </c>
      <c r="C320" t="s">
        <v>9</v>
      </c>
      <c r="D320" t="s">
        <v>521</v>
      </c>
      <c r="E320" t="s">
        <v>531</v>
      </c>
      <c r="F320" s="2">
        <v>3050</v>
      </c>
      <c r="G320" s="1">
        <v>0.21</v>
      </c>
      <c r="H320" s="3">
        <f>Tabla3[[#This Row],[B.I. IMPORT ADJUDICAT]]*Tabla3[[#This Row],[% IVA]]</f>
        <v>640.5</v>
      </c>
      <c r="I320" s="3">
        <f>Tabla3[[#This Row],[B.I. IMPORT ADJUDICAT]]+Tabla3[[#This Row],[IMPORT IVA]]</f>
        <v>3690.5</v>
      </c>
      <c r="J320" s="7" t="s">
        <v>299</v>
      </c>
      <c r="K320" t="s">
        <v>541</v>
      </c>
    </row>
    <row r="321" spans="1:11" x14ac:dyDescent="0.25">
      <c r="A321" t="s">
        <v>13</v>
      </c>
      <c r="B321" t="s">
        <v>462</v>
      </c>
      <c r="C321" t="s">
        <v>11</v>
      </c>
      <c r="D321" t="s">
        <v>468</v>
      </c>
      <c r="E321" t="s">
        <v>473</v>
      </c>
      <c r="F321" s="6">
        <v>124.79</v>
      </c>
      <c r="G321" s="1">
        <v>0.21</v>
      </c>
      <c r="H321" s="3">
        <f>Tabla3[[#This Row],[B.I. IMPORT ADJUDICAT]]*Tabla3[[#This Row],[% IVA]]</f>
        <v>26.2059</v>
      </c>
      <c r="I321" s="3">
        <f>Tabla3[[#This Row],[B.I. IMPORT ADJUDICAT]]+Tabla3[[#This Row],[IMPORT IVA]]</f>
        <v>150.99590000000001</v>
      </c>
      <c r="J321" s="7" t="s">
        <v>477</v>
      </c>
      <c r="K321" t="s">
        <v>479</v>
      </c>
    </row>
    <row r="322" spans="1:11" x14ac:dyDescent="0.25">
      <c r="A322" t="s">
        <v>13</v>
      </c>
      <c r="B322" t="s">
        <v>463</v>
      </c>
      <c r="C322" t="s">
        <v>11</v>
      </c>
      <c r="D322" t="s">
        <v>469</v>
      </c>
      <c r="E322" t="s">
        <v>473</v>
      </c>
      <c r="F322" s="6">
        <v>33.92</v>
      </c>
      <c r="G322" s="1">
        <v>0.21</v>
      </c>
      <c r="H322" s="3">
        <f>Tabla3[[#This Row],[B.I. IMPORT ADJUDICAT]]*Tabla3[[#This Row],[% IVA]]</f>
        <v>7.1231999999999998</v>
      </c>
      <c r="I322" s="3">
        <f>Tabla3[[#This Row],[B.I. IMPORT ADJUDICAT]]+Tabla3[[#This Row],[IMPORT IVA]]</f>
        <v>41.043199999999999</v>
      </c>
      <c r="J322" s="7" t="s">
        <v>456</v>
      </c>
      <c r="K322" t="s">
        <v>479</v>
      </c>
    </row>
    <row r="323" spans="1:11" x14ac:dyDescent="0.25">
      <c r="A323" s="11" t="s">
        <v>10</v>
      </c>
      <c r="B323" s="35" t="s">
        <v>623</v>
      </c>
      <c r="C323" t="s">
        <v>9</v>
      </c>
      <c r="D323" s="4" t="s">
        <v>810</v>
      </c>
      <c r="E323" s="4" t="s">
        <v>1011</v>
      </c>
      <c r="F323" s="2">
        <v>450</v>
      </c>
      <c r="G323" s="1">
        <v>0.21</v>
      </c>
      <c r="H323" s="3">
        <f>Tabla3[[#This Row],[B.I. IMPORT ADJUDICAT]]*Tabla3[[#This Row],[% IVA]]</f>
        <v>94.5</v>
      </c>
      <c r="I323" s="3">
        <f>Tabla3[[#This Row],[B.I. IMPORT ADJUDICAT]]+Tabla3[[#This Row],[IMPORT IVA]]</f>
        <v>544.5</v>
      </c>
      <c r="J323" s="37" t="s">
        <v>1062</v>
      </c>
      <c r="K323" s="11" t="s">
        <v>1063</v>
      </c>
    </row>
    <row r="324" spans="1:11" x14ac:dyDescent="0.25">
      <c r="A324" s="11" t="s">
        <v>10</v>
      </c>
      <c r="B324" s="35" t="s">
        <v>624</v>
      </c>
      <c r="C324" t="s">
        <v>9</v>
      </c>
      <c r="D324" s="4" t="s">
        <v>827</v>
      </c>
      <c r="E324" s="4" t="s">
        <v>1017</v>
      </c>
      <c r="F324" s="2">
        <v>23.471074380165287</v>
      </c>
      <c r="G324" s="1">
        <v>0.21</v>
      </c>
      <c r="H324" s="3">
        <f>Tabla3[[#This Row],[B.I. IMPORT ADJUDICAT]]*Tabla3[[#This Row],[% IVA]]</f>
        <v>4.9289256198347102</v>
      </c>
      <c r="I324" s="3">
        <f>Tabla3[[#This Row],[B.I. IMPORT ADJUDICAT]]+Tabla3[[#This Row],[IMPORT IVA]]</f>
        <v>28.4</v>
      </c>
      <c r="J324" s="37" t="s">
        <v>1062</v>
      </c>
      <c r="K324" s="11" t="s">
        <v>1063</v>
      </c>
    </row>
    <row r="325" spans="1:11" x14ac:dyDescent="0.25">
      <c r="A325" t="s">
        <v>10</v>
      </c>
      <c r="B325" t="s">
        <v>75</v>
      </c>
      <c r="C325" t="s">
        <v>9</v>
      </c>
      <c r="D325" t="s">
        <v>88</v>
      </c>
      <c r="E325" s="4" t="s">
        <v>102</v>
      </c>
      <c r="F325" s="6">
        <v>3926</v>
      </c>
      <c r="G325" s="1">
        <v>0.21</v>
      </c>
      <c r="H325" s="3">
        <f>Tabla3[[#This Row],[B.I. IMPORT ADJUDICAT]]*Tabla3[[#This Row],[% IVA]]</f>
        <v>824.45999999999992</v>
      </c>
      <c r="I325" s="3">
        <f>Tabla3[[#This Row],[B.I. IMPORT ADJUDICAT]]+Tabla3[[#This Row],[IMPORT IVA]]</f>
        <v>4750.46</v>
      </c>
      <c r="J325" s="7" t="s">
        <v>109</v>
      </c>
      <c r="K325" t="s">
        <v>112</v>
      </c>
    </row>
    <row r="326" spans="1:11" x14ac:dyDescent="0.25">
      <c r="A326" s="11" t="s">
        <v>10</v>
      </c>
      <c r="B326" s="35" t="s">
        <v>615</v>
      </c>
      <c r="C326" t="s">
        <v>9</v>
      </c>
      <c r="D326" s="4" t="s">
        <v>855</v>
      </c>
      <c r="E326" s="4" t="s">
        <v>1031</v>
      </c>
      <c r="F326" s="2">
        <v>446.28099173553721</v>
      </c>
      <c r="G326" s="1">
        <v>0</v>
      </c>
      <c r="H326" s="3">
        <f>Tabla3[[#This Row],[B.I. IMPORT ADJUDICAT]]*Tabla3[[#This Row],[% IVA]]</f>
        <v>0</v>
      </c>
      <c r="I326" s="3">
        <f>Tabla3[[#This Row],[B.I. IMPORT ADJUDICAT]]+Tabla3[[#This Row],[IMPORT IVA]]</f>
        <v>446.28099173553721</v>
      </c>
      <c r="J326" s="37" t="s">
        <v>1062</v>
      </c>
      <c r="K326" s="11" t="s">
        <v>1063</v>
      </c>
    </row>
    <row r="327" spans="1:11" x14ac:dyDescent="0.25">
      <c r="A327" t="s">
        <v>13</v>
      </c>
      <c r="B327" s="10" t="s">
        <v>167</v>
      </c>
      <c r="C327" t="s">
        <v>9</v>
      </c>
      <c r="D327" t="s">
        <v>237</v>
      </c>
      <c r="E327" s="4" t="s">
        <v>289</v>
      </c>
      <c r="F327" s="6">
        <v>46.09</v>
      </c>
      <c r="G327" s="1">
        <v>0.21</v>
      </c>
      <c r="H327" s="3">
        <f>Tabla3[[#This Row],[B.I. IMPORT ADJUDICAT]]*Tabla3[[#This Row],[% IVA]]</f>
        <v>9.6789000000000005</v>
      </c>
      <c r="I327" s="3">
        <f>Tabla3[[#This Row],[B.I. IMPORT ADJUDICAT]]+Tabla3[[#This Row],[IMPORT IVA]]</f>
        <v>55.768900000000002</v>
      </c>
      <c r="J327" s="9"/>
      <c r="K327" t="s">
        <v>378</v>
      </c>
    </row>
    <row r="328" spans="1:11" x14ac:dyDescent="0.25">
      <c r="A328" s="11" t="s">
        <v>10</v>
      </c>
      <c r="B328" s="35" t="s">
        <v>619</v>
      </c>
      <c r="C328" t="s">
        <v>9</v>
      </c>
      <c r="D328" s="4" t="s">
        <v>764</v>
      </c>
      <c r="E328" s="4" t="s">
        <v>975</v>
      </c>
      <c r="F328" s="2">
        <v>550</v>
      </c>
      <c r="G328" s="1">
        <v>0.21</v>
      </c>
      <c r="H328" s="3">
        <f>Tabla3[[#This Row],[B.I. IMPORT ADJUDICAT]]*Tabla3[[#This Row],[% IVA]]</f>
        <v>115.5</v>
      </c>
      <c r="I328" s="3">
        <f>Tabla3[[#This Row],[B.I. IMPORT ADJUDICAT]]+Tabla3[[#This Row],[IMPORT IVA]]</f>
        <v>665.5</v>
      </c>
      <c r="J328" s="37" t="s">
        <v>1062</v>
      </c>
      <c r="K328" s="11" t="s">
        <v>1063</v>
      </c>
    </row>
    <row r="329" spans="1:11" x14ac:dyDescent="0.25">
      <c r="A329" t="s">
        <v>10</v>
      </c>
      <c r="B329" t="s">
        <v>1095</v>
      </c>
      <c r="C329" t="s">
        <v>9</v>
      </c>
      <c r="D329" t="s">
        <v>1103</v>
      </c>
      <c r="E329" t="s">
        <v>1111</v>
      </c>
      <c r="F329" s="2">
        <v>2000</v>
      </c>
      <c r="G329" s="1">
        <v>0.21</v>
      </c>
      <c r="H329" s="3">
        <f>Tabla3[[#This Row],[B.I. IMPORT ADJUDICAT]]*Tabla3[[#This Row],[% IVA]]</f>
        <v>420</v>
      </c>
      <c r="I329" s="3">
        <f>Tabla3[[#This Row],[B.I. IMPORT ADJUDICAT]]+Tabla3[[#This Row],[IMPORT IVA]]</f>
        <v>2420</v>
      </c>
      <c r="J329" s="7" t="s">
        <v>1114</v>
      </c>
      <c r="K329" t="s">
        <v>1115</v>
      </c>
    </row>
    <row r="330" spans="1:11" x14ac:dyDescent="0.25">
      <c r="A330" t="s">
        <v>15</v>
      </c>
      <c r="B330" t="s">
        <v>546</v>
      </c>
      <c r="C330" t="s">
        <v>9</v>
      </c>
      <c r="D330" t="s">
        <v>551</v>
      </c>
      <c r="E330" t="s">
        <v>554</v>
      </c>
      <c r="F330" s="2">
        <v>585</v>
      </c>
      <c r="G330" s="1">
        <v>0.21</v>
      </c>
      <c r="H330" s="3">
        <f>Tabla3[[#This Row],[B.I. IMPORT ADJUDICAT]]*Tabla3[[#This Row],[% IVA]]</f>
        <v>122.85</v>
      </c>
      <c r="I330" s="3">
        <f>Tabla3[[#This Row],[B.I. IMPORT ADJUDICAT]]+Tabla3[[#This Row],[IMPORT IVA]]</f>
        <v>707.85</v>
      </c>
      <c r="J330" s="5" t="s">
        <v>555</v>
      </c>
      <c r="K330" t="s">
        <v>559</v>
      </c>
    </row>
    <row r="331" spans="1:11" x14ac:dyDescent="0.25">
      <c r="A331" s="11" t="s">
        <v>10</v>
      </c>
      <c r="B331" s="34" t="s">
        <v>592</v>
      </c>
      <c r="C331" s="11" t="s">
        <v>9</v>
      </c>
      <c r="D331" s="17" t="s">
        <v>676</v>
      </c>
      <c r="E331" s="17" t="s">
        <v>927</v>
      </c>
      <c r="F331" s="33">
        <v>200</v>
      </c>
      <c r="G331" s="13">
        <v>0.21</v>
      </c>
      <c r="H331" s="14">
        <f>Tabla3[[#This Row],[B.I. IMPORT ADJUDICAT]]*Tabla3[[#This Row],[% IVA]]</f>
        <v>42</v>
      </c>
      <c r="I331" s="14">
        <f>Tabla3[[#This Row],[B.I. IMPORT ADJUDICAT]]+Tabla3[[#This Row],[IMPORT IVA]]</f>
        <v>242</v>
      </c>
      <c r="J331" s="36" t="s">
        <v>1062</v>
      </c>
      <c r="K331" s="11" t="s">
        <v>1063</v>
      </c>
    </row>
    <row r="332" spans="1:11" x14ac:dyDescent="0.25">
      <c r="A332" s="11" t="s">
        <v>10</v>
      </c>
      <c r="B332" s="34" t="s">
        <v>592</v>
      </c>
      <c r="C332" s="11" t="s">
        <v>9</v>
      </c>
      <c r="D332" s="17" t="s">
        <v>677</v>
      </c>
      <c r="E332" s="17" t="s">
        <v>927</v>
      </c>
      <c r="F332" s="33">
        <v>1150</v>
      </c>
      <c r="G332" s="13">
        <v>0.21</v>
      </c>
      <c r="H332" s="14">
        <f>Tabla3[[#This Row],[B.I. IMPORT ADJUDICAT]]*Tabla3[[#This Row],[% IVA]]</f>
        <v>241.5</v>
      </c>
      <c r="I332" s="14">
        <f>Tabla3[[#This Row],[B.I. IMPORT ADJUDICAT]]+Tabla3[[#This Row],[IMPORT IVA]]</f>
        <v>1391.5</v>
      </c>
      <c r="J332" s="36" t="s">
        <v>1062</v>
      </c>
      <c r="K332" s="11" t="s">
        <v>1063</v>
      </c>
    </row>
    <row r="333" spans="1:11" x14ac:dyDescent="0.25">
      <c r="A333" s="11" t="s">
        <v>10</v>
      </c>
      <c r="B333" s="34" t="s">
        <v>592</v>
      </c>
      <c r="C333" s="11" t="s">
        <v>9</v>
      </c>
      <c r="D333" s="17" t="s">
        <v>679</v>
      </c>
      <c r="E333" s="17" t="s">
        <v>927</v>
      </c>
      <c r="F333" s="33">
        <v>200</v>
      </c>
      <c r="G333" s="13">
        <v>0.21</v>
      </c>
      <c r="H333" s="14">
        <f>Tabla3[[#This Row],[B.I. IMPORT ADJUDICAT]]*Tabla3[[#This Row],[% IVA]]</f>
        <v>42</v>
      </c>
      <c r="I333" s="14">
        <f>Tabla3[[#This Row],[B.I. IMPORT ADJUDICAT]]+Tabla3[[#This Row],[IMPORT IVA]]</f>
        <v>242</v>
      </c>
      <c r="J333" s="36" t="s">
        <v>1062</v>
      </c>
      <c r="K333" s="11" t="s">
        <v>1063</v>
      </c>
    </row>
    <row r="334" spans="1:11" x14ac:dyDescent="0.25">
      <c r="A334" s="11" t="s">
        <v>10</v>
      </c>
      <c r="B334" s="35" t="s">
        <v>619</v>
      </c>
      <c r="C334" t="s">
        <v>9</v>
      </c>
      <c r="D334" s="4" t="s">
        <v>770</v>
      </c>
      <c r="E334" s="4" t="s">
        <v>981</v>
      </c>
      <c r="F334" s="2">
        <v>239.6694214876033</v>
      </c>
      <c r="G334" s="1">
        <v>0</v>
      </c>
      <c r="H334" s="3">
        <f>Tabla3[[#This Row],[B.I. IMPORT ADJUDICAT]]*Tabla3[[#This Row],[% IVA]]</f>
        <v>0</v>
      </c>
      <c r="I334" s="3">
        <f>Tabla3[[#This Row],[B.I. IMPORT ADJUDICAT]]+Tabla3[[#This Row],[IMPORT IVA]]</f>
        <v>239.6694214876033</v>
      </c>
      <c r="J334" s="37" t="s">
        <v>1062</v>
      </c>
      <c r="K334" s="11" t="s">
        <v>1063</v>
      </c>
    </row>
    <row r="335" spans="1:11" x14ac:dyDescent="0.25">
      <c r="A335" s="11" t="s">
        <v>10</v>
      </c>
      <c r="B335" s="35" t="s">
        <v>617</v>
      </c>
      <c r="C335" t="s">
        <v>14</v>
      </c>
      <c r="D335" s="4" t="s">
        <v>794</v>
      </c>
      <c r="E335" s="4" t="s">
        <v>1000</v>
      </c>
      <c r="F335" s="2">
        <v>2310</v>
      </c>
      <c r="G335" s="1">
        <v>0.21</v>
      </c>
      <c r="H335" s="3">
        <f>Tabla3[[#This Row],[B.I. IMPORT ADJUDICAT]]*Tabla3[[#This Row],[% IVA]]</f>
        <v>485.09999999999997</v>
      </c>
      <c r="I335" s="3">
        <f>Tabla3[[#This Row],[B.I. IMPORT ADJUDICAT]]+Tabla3[[#This Row],[IMPORT IVA]]</f>
        <v>2795.1</v>
      </c>
      <c r="J335" s="37" t="s">
        <v>1062</v>
      </c>
      <c r="K335" s="11" t="s">
        <v>1063</v>
      </c>
    </row>
    <row r="336" spans="1:11" x14ac:dyDescent="0.25">
      <c r="A336" t="s">
        <v>10</v>
      </c>
      <c r="B336" t="s">
        <v>1170</v>
      </c>
      <c r="C336" t="s">
        <v>9</v>
      </c>
      <c r="D336" t="s">
        <v>1204</v>
      </c>
      <c r="E336" t="s">
        <v>1234</v>
      </c>
      <c r="F336" s="6">
        <v>13200</v>
      </c>
      <c r="G336" s="1">
        <v>0.21</v>
      </c>
      <c r="H336" s="3">
        <f>Tabla3[[#This Row],[B.I. IMPORT ADJUDICAT]]*Tabla3[[#This Row],[% IVA]]</f>
        <v>2772</v>
      </c>
      <c r="I336" s="3">
        <f>Tabla3[[#This Row],[B.I. IMPORT ADJUDICAT]]+Tabla3[[#This Row],[IMPORT IVA]]</f>
        <v>15972</v>
      </c>
      <c r="J336" s="37" t="s">
        <v>588</v>
      </c>
      <c r="K336" t="s">
        <v>1261</v>
      </c>
    </row>
    <row r="337" spans="1:11" x14ac:dyDescent="0.25">
      <c r="A337" t="s">
        <v>13</v>
      </c>
      <c r="B337" s="10" t="s">
        <v>121</v>
      </c>
      <c r="C337" t="s">
        <v>9</v>
      </c>
      <c r="D337" t="s">
        <v>191</v>
      </c>
      <c r="E337" s="4" t="s">
        <v>262</v>
      </c>
      <c r="F337" s="6">
        <v>223.14</v>
      </c>
      <c r="G337" s="1">
        <v>0.21</v>
      </c>
      <c r="H337" s="3">
        <f>Tabla3[[#This Row],[B.I. IMPORT ADJUDICAT]]*Tabla3[[#This Row],[% IVA]]</f>
        <v>46.859399999999994</v>
      </c>
      <c r="I337" s="3">
        <f>Tabla3[[#This Row],[B.I. IMPORT ADJUDICAT]]+Tabla3[[#This Row],[IMPORT IVA]]</f>
        <v>269.99939999999998</v>
      </c>
      <c r="J337" s="9" t="s">
        <v>297</v>
      </c>
      <c r="K337" t="s">
        <v>378</v>
      </c>
    </row>
    <row r="338" spans="1:11" x14ac:dyDescent="0.25">
      <c r="A338" t="s">
        <v>13</v>
      </c>
      <c r="B338" s="10" t="s">
        <v>142</v>
      </c>
      <c r="C338" t="s">
        <v>9</v>
      </c>
      <c r="D338" t="s">
        <v>212</v>
      </c>
      <c r="E338" s="4" t="s">
        <v>262</v>
      </c>
      <c r="F338" s="6">
        <v>684.85</v>
      </c>
      <c r="G338" s="1">
        <v>0.21</v>
      </c>
      <c r="H338" s="3">
        <f>Tabla3[[#This Row],[B.I. IMPORT ADJUDICAT]]*Tabla3[[#This Row],[% IVA]]</f>
        <v>143.8185</v>
      </c>
      <c r="I338" s="3">
        <f>Tabla3[[#This Row],[B.I. IMPORT ADJUDICAT]]+Tabla3[[#This Row],[IMPORT IVA]]</f>
        <v>828.66849999999999</v>
      </c>
      <c r="J338" s="9"/>
      <c r="K338" t="s">
        <v>378</v>
      </c>
    </row>
    <row r="339" spans="1:11" x14ac:dyDescent="0.25">
      <c r="A339" t="s">
        <v>13</v>
      </c>
      <c r="B339" s="10" t="s">
        <v>161</v>
      </c>
      <c r="C339" t="s">
        <v>9</v>
      </c>
      <c r="D339" t="s">
        <v>232</v>
      </c>
      <c r="E339" s="4" t="s">
        <v>262</v>
      </c>
      <c r="F339" s="6">
        <v>18</v>
      </c>
      <c r="G339" s="1">
        <v>0.21</v>
      </c>
      <c r="H339" s="3">
        <f>Tabla3[[#This Row],[B.I. IMPORT ADJUDICAT]]*Tabla3[[#This Row],[% IVA]]</f>
        <v>3.78</v>
      </c>
      <c r="I339" s="3">
        <f>Tabla3[[#This Row],[B.I. IMPORT ADJUDICAT]]+Tabla3[[#This Row],[IMPORT IVA]]</f>
        <v>21.78</v>
      </c>
      <c r="J339" s="9"/>
      <c r="K339" t="s">
        <v>378</v>
      </c>
    </row>
    <row r="340" spans="1:11" x14ac:dyDescent="0.25">
      <c r="A340" t="s">
        <v>13</v>
      </c>
      <c r="B340" s="10" t="s">
        <v>169</v>
      </c>
      <c r="C340" t="s">
        <v>9</v>
      </c>
      <c r="D340" t="s">
        <v>239</v>
      </c>
      <c r="E340" s="4" t="s">
        <v>262</v>
      </c>
      <c r="F340" s="6">
        <v>115.4</v>
      </c>
      <c r="G340" s="1">
        <v>0.21</v>
      </c>
      <c r="H340" s="3">
        <f>Tabla3[[#This Row],[B.I. IMPORT ADJUDICAT]]*Tabla3[[#This Row],[% IVA]]</f>
        <v>24.234000000000002</v>
      </c>
      <c r="I340" s="3">
        <f>Tabla3[[#This Row],[B.I. IMPORT ADJUDICAT]]+Tabla3[[#This Row],[IMPORT IVA]]</f>
        <v>139.63400000000001</v>
      </c>
      <c r="J340" s="9"/>
      <c r="K340" t="s">
        <v>378</v>
      </c>
    </row>
    <row r="341" spans="1:11" x14ac:dyDescent="0.25">
      <c r="A341" t="s">
        <v>13</v>
      </c>
      <c r="B341" s="10" t="s">
        <v>180</v>
      </c>
      <c r="C341" t="s">
        <v>9</v>
      </c>
      <c r="D341" t="s">
        <v>250</v>
      </c>
      <c r="E341" s="4" t="s">
        <v>262</v>
      </c>
      <c r="F341" s="6">
        <v>729.14</v>
      </c>
      <c r="G341" s="1">
        <v>0.21</v>
      </c>
      <c r="H341" s="3">
        <f>Tabla3[[#This Row],[B.I. IMPORT ADJUDICAT]]*Tabla3[[#This Row],[% IVA]]</f>
        <v>153.11939999999998</v>
      </c>
      <c r="I341" s="3">
        <f>Tabla3[[#This Row],[B.I. IMPORT ADJUDICAT]]+Tabla3[[#This Row],[IMPORT IVA]]</f>
        <v>882.25939999999991</v>
      </c>
      <c r="J341" s="9"/>
      <c r="K341" t="s">
        <v>378</v>
      </c>
    </row>
    <row r="342" spans="1:11" x14ac:dyDescent="0.25">
      <c r="A342" t="s">
        <v>13</v>
      </c>
      <c r="B342" s="10" t="s">
        <v>179</v>
      </c>
      <c r="C342" t="s">
        <v>9</v>
      </c>
      <c r="D342" t="s">
        <v>249</v>
      </c>
      <c r="E342" s="4" t="s">
        <v>296</v>
      </c>
      <c r="F342" s="6">
        <v>606.21</v>
      </c>
      <c r="G342" s="1">
        <v>0.21</v>
      </c>
      <c r="H342" s="3">
        <f>Tabla3[[#This Row],[B.I. IMPORT ADJUDICAT]]*Tabla3[[#This Row],[% IVA]]</f>
        <v>127.30410000000001</v>
      </c>
      <c r="I342" s="3">
        <f>Tabla3[[#This Row],[B.I. IMPORT ADJUDICAT]]+Tabla3[[#This Row],[IMPORT IVA]]</f>
        <v>733.5141000000001</v>
      </c>
      <c r="J342" s="9" t="s">
        <v>67</v>
      </c>
      <c r="K342" t="s">
        <v>378</v>
      </c>
    </row>
    <row r="343" spans="1:11" x14ac:dyDescent="0.25">
      <c r="A343" t="s">
        <v>13</v>
      </c>
      <c r="B343" t="s">
        <v>1279</v>
      </c>
      <c r="C343" t="s">
        <v>9</v>
      </c>
      <c r="D343" t="s">
        <v>1306</v>
      </c>
      <c r="E343" t="s">
        <v>1333</v>
      </c>
      <c r="F343" s="6">
        <v>4370</v>
      </c>
      <c r="G343" s="1">
        <v>0.21</v>
      </c>
      <c r="H343" s="3">
        <f>Tabla3[[#This Row],[B.I. IMPORT ADJUDICAT]]*Tabla3[[#This Row],[% IVA]]</f>
        <v>917.69999999999993</v>
      </c>
      <c r="I343" s="3">
        <f>Tabla3[[#This Row],[B.I. IMPORT ADJUDICAT]]+Tabla3[[#This Row],[IMPORT IVA]]</f>
        <v>5287.7</v>
      </c>
      <c r="J343" s="37" t="s">
        <v>67</v>
      </c>
      <c r="K343" t="s">
        <v>1261</v>
      </c>
    </row>
    <row r="344" spans="1:11" x14ac:dyDescent="0.25">
      <c r="A344" t="s">
        <v>13</v>
      </c>
      <c r="B344" t="s">
        <v>1271</v>
      </c>
      <c r="C344" t="s">
        <v>11</v>
      </c>
      <c r="D344" t="s">
        <v>1298</v>
      </c>
      <c r="E344" t="s">
        <v>1326</v>
      </c>
      <c r="F344" s="6">
        <v>7480</v>
      </c>
      <c r="G344" s="1">
        <v>0.21</v>
      </c>
      <c r="H344" s="3">
        <f>Tabla3[[#This Row],[B.I. IMPORT ADJUDICAT]]*Tabla3[[#This Row],[% IVA]]</f>
        <v>1570.8</v>
      </c>
      <c r="I344" s="3">
        <f>Tabla3[[#This Row],[B.I. IMPORT ADJUDICAT]]+Tabla3[[#This Row],[IMPORT IVA]]</f>
        <v>9050.7999999999993</v>
      </c>
      <c r="J344" s="37" t="s">
        <v>62</v>
      </c>
      <c r="K344" t="s">
        <v>1261</v>
      </c>
    </row>
    <row r="345" spans="1:11" x14ac:dyDescent="0.25">
      <c r="A345" s="11" t="s">
        <v>10</v>
      </c>
      <c r="B345" s="35" t="s">
        <v>615</v>
      </c>
      <c r="C345" t="s">
        <v>9</v>
      </c>
      <c r="D345" s="4" t="s">
        <v>769</v>
      </c>
      <c r="E345" s="4" t="s">
        <v>980</v>
      </c>
      <c r="F345" s="2">
        <v>2000</v>
      </c>
      <c r="G345" s="1">
        <v>0.21</v>
      </c>
      <c r="H345" s="3">
        <f>Tabla3[[#This Row],[B.I. IMPORT ADJUDICAT]]*Tabla3[[#This Row],[% IVA]]</f>
        <v>420</v>
      </c>
      <c r="I345" s="3">
        <f>Tabla3[[#This Row],[B.I. IMPORT ADJUDICAT]]+Tabla3[[#This Row],[IMPORT IVA]]</f>
        <v>2420</v>
      </c>
      <c r="J345" s="37" t="s">
        <v>1062</v>
      </c>
      <c r="K345" s="11" t="s">
        <v>1063</v>
      </c>
    </row>
    <row r="346" spans="1:11" x14ac:dyDescent="0.25">
      <c r="A346" t="s">
        <v>10</v>
      </c>
      <c r="B346" t="s">
        <v>1175</v>
      </c>
      <c r="C346" t="s">
        <v>9</v>
      </c>
      <c r="D346" t="s">
        <v>1209</v>
      </c>
      <c r="E346" t="s">
        <v>1239</v>
      </c>
      <c r="F346" s="6">
        <v>1000</v>
      </c>
      <c r="G346" s="1">
        <v>0.21</v>
      </c>
      <c r="H346" s="3">
        <f>Tabla3[[#This Row],[B.I. IMPORT ADJUDICAT]]*Tabla3[[#This Row],[% IVA]]</f>
        <v>210</v>
      </c>
      <c r="I346" s="3">
        <f>Tabla3[[#This Row],[B.I. IMPORT ADJUDICAT]]+Tabla3[[#This Row],[IMPORT IVA]]</f>
        <v>1210</v>
      </c>
      <c r="J346" s="37" t="s">
        <v>62</v>
      </c>
      <c r="K346" t="s">
        <v>1261</v>
      </c>
    </row>
    <row r="347" spans="1:11" x14ac:dyDescent="0.25">
      <c r="A347" s="11" t="s">
        <v>10</v>
      </c>
      <c r="B347" s="35" t="s">
        <v>621</v>
      </c>
      <c r="C347" t="s">
        <v>9</v>
      </c>
      <c r="D347" s="4" t="s">
        <v>802</v>
      </c>
      <c r="E347" s="4" t="s">
        <v>1007</v>
      </c>
      <c r="F347" s="2">
        <v>8800</v>
      </c>
      <c r="G347" s="1">
        <v>0.21</v>
      </c>
      <c r="H347" s="3">
        <f>Tabla3[[#This Row],[B.I. IMPORT ADJUDICAT]]*Tabla3[[#This Row],[% IVA]]</f>
        <v>1848</v>
      </c>
      <c r="I347" s="3">
        <f>Tabla3[[#This Row],[B.I. IMPORT ADJUDICAT]]+Tabla3[[#This Row],[IMPORT IVA]]</f>
        <v>10648</v>
      </c>
      <c r="J347" s="37" t="s">
        <v>1062</v>
      </c>
      <c r="K347" s="11" t="s">
        <v>1063</v>
      </c>
    </row>
    <row r="348" spans="1:11" x14ac:dyDescent="0.25">
      <c r="A348" s="11" t="s">
        <v>10</v>
      </c>
      <c r="B348" s="34" t="s">
        <v>607</v>
      </c>
      <c r="C348" s="11" t="s">
        <v>9</v>
      </c>
      <c r="D348" s="17" t="s">
        <v>720</v>
      </c>
      <c r="E348" s="17" t="s">
        <v>954</v>
      </c>
      <c r="F348" s="33">
        <v>1157.0247933884298</v>
      </c>
      <c r="G348" s="13">
        <v>0</v>
      </c>
      <c r="H348" s="14">
        <f>Tabla3[[#This Row],[B.I. IMPORT ADJUDICAT]]*Tabla3[[#This Row],[% IVA]]</f>
        <v>0</v>
      </c>
      <c r="I348" s="14">
        <f>Tabla3[[#This Row],[B.I. IMPORT ADJUDICAT]]+Tabla3[[#This Row],[IMPORT IVA]]</f>
        <v>1157.0247933884298</v>
      </c>
      <c r="J348" s="36" t="s">
        <v>1062</v>
      </c>
      <c r="K348" s="11" t="s">
        <v>1063</v>
      </c>
    </row>
    <row r="349" spans="1:11" x14ac:dyDescent="0.25">
      <c r="A349" t="s">
        <v>13</v>
      </c>
      <c r="B349" s="10" t="s">
        <v>172</v>
      </c>
      <c r="C349" t="s">
        <v>9</v>
      </c>
      <c r="D349" t="s">
        <v>242</v>
      </c>
      <c r="E349" s="4" t="s">
        <v>291</v>
      </c>
      <c r="F349" s="6">
        <v>9940</v>
      </c>
      <c r="G349" s="1">
        <v>0.1</v>
      </c>
      <c r="H349" s="3">
        <f>Tabla3[[#This Row],[B.I. IMPORT ADJUDICAT]]*Tabla3[[#This Row],[% IVA]]</f>
        <v>994</v>
      </c>
      <c r="I349" s="3">
        <f>Tabla3[[#This Row],[B.I. IMPORT ADJUDICAT]]+Tabla3[[#This Row],[IMPORT IVA]]</f>
        <v>10934</v>
      </c>
      <c r="J349" s="9" t="s">
        <v>62</v>
      </c>
      <c r="K349" t="s">
        <v>378</v>
      </c>
    </row>
    <row r="350" spans="1:11" x14ac:dyDescent="0.25">
      <c r="A350" s="11" t="s">
        <v>10</v>
      </c>
      <c r="B350" s="34" t="s">
        <v>611</v>
      </c>
      <c r="C350" s="11" t="s">
        <v>9</v>
      </c>
      <c r="D350" s="17" t="s">
        <v>708</v>
      </c>
      <c r="E350" s="17" t="s">
        <v>948</v>
      </c>
      <c r="F350" s="33">
        <v>575</v>
      </c>
      <c r="G350" s="13">
        <v>0.21</v>
      </c>
      <c r="H350" s="14">
        <f>Tabla3[[#This Row],[B.I. IMPORT ADJUDICAT]]*Tabla3[[#This Row],[% IVA]]</f>
        <v>120.75</v>
      </c>
      <c r="I350" s="14">
        <f>Tabla3[[#This Row],[B.I. IMPORT ADJUDICAT]]+Tabla3[[#This Row],[IMPORT IVA]]</f>
        <v>695.75</v>
      </c>
      <c r="J350" s="36" t="s">
        <v>1062</v>
      </c>
      <c r="K350" s="11" t="s">
        <v>1063</v>
      </c>
    </row>
    <row r="351" spans="1:11" x14ac:dyDescent="0.25">
      <c r="A351" s="11" t="s">
        <v>10</v>
      </c>
      <c r="B351" s="34" t="s">
        <v>607</v>
      </c>
      <c r="C351" s="11" t="s">
        <v>9</v>
      </c>
      <c r="D351" s="17" t="s">
        <v>667</v>
      </c>
      <c r="E351" s="17" t="s">
        <v>920</v>
      </c>
      <c r="F351" s="33">
        <v>500</v>
      </c>
      <c r="G351" s="13">
        <v>0.21</v>
      </c>
      <c r="H351" s="14">
        <f>Tabla3[[#This Row],[B.I. IMPORT ADJUDICAT]]*Tabla3[[#This Row],[% IVA]]</f>
        <v>105</v>
      </c>
      <c r="I351" s="14">
        <f>Tabla3[[#This Row],[B.I. IMPORT ADJUDICAT]]+Tabla3[[#This Row],[IMPORT IVA]]</f>
        <v>605</v>
      </c>
      <c r="J351" s="36" t="s">
        <v>1062</v>
      </c>
      <c r="K351" s="11" t="s">
        <v>1063</v>
      </c>
    </row>
    <row r="352" spans="1:11" x14ac:dyDescent="0.25">
      <c r="A352" s="11" t="s">
        <v>10</v>
      </c>
      <c r="B352" s="35" t="s">
        <v>625</v>
      </c>
      <c r="C352" t="s">
        <v>9</v>
      </c>
      <c r="D352" s="4" t="s">
        <v>836</v>
      </c>
      <c r="E352" s="4" t="s">
        <v>920</v>
      </c>
      <c r="F352" s="2">
        <v>500</v>
      </c>
      <c r="G352" s="1">
        <v>0.21</v>
      </c>
      <c r="H352" s="3">
        <f>Tabla3[[#This Row],[B.I. IMPORT ADJUDICAT]]*Tabla3[[#This Row],[% IVA]]</f>
        <v>105</v>
      </c>
      <c r="I352" s="3">
        <f>Tabla3[[#This Row],[B.I. IMPORT ADJUDICAT]]+Tabla3[[#This Row],[IMPORT IVA]]</f>
        <v>605</v>
      </c>
      <c r="J352" s="37" t="s">
        <v>1062</v>
      </c>
      <c r="K352" s="11" t="s">
        <v>1063</v>
      </c>
    </row>
    <row r="353" spans="1:11" x14ac:dyDescent="0.25">
      <c r="A353" t="s">
        <v>13</v>
      </c>
      <c r="B353" t="s">
        <v>355</v>
      </c>
      <c r="C353" t="s">
        <v>9</v>
      </c>
      <c r="D353" t="s">
        <v>365</v>
      </c>
      <c r="E353" t="s">
        <v>374</v>
      </c>
      <c r="F353" s="2">
        <v>1820.3</v>
      </c>
      <c r="G353" s="1">
        <v>0.1</v>
      </c>
      <c r="H353" s="3">
        <f>Tabla3[[#This Row],[B.I. IMPORT ADJUDICAT]]*Tabla3[[#This Row],[% IVA]]</f>
        <v>182.03</v>
      </c>
      <c r="I353" s="3">
        <f>Tabla3[[#This Row],[B.I. IMPORT ADJUDICAT]]+Tabla3[[#This Row],[IMPORT IVA]]</f>
        <v>2002.33</v>
      </c>
      <c r="J353" s="5" t="s">
        <v>376</v>
      </c>
      <c r="K353" t="s">
        <v>377</v>
      </c>
    </row>
    <row r="354" spans="1:11" x14ac:dyDescent="0.25">
      <c r="A354" s="11" t="s">
        <v>10</v>
      </c>
      <c r="B354" s="34" t="s">
        <v>594</v>
      </c>
      <c r="C354" s="11" t="s">
        <v>9</v>
      </c>
      <c r="D354" s="17" t="s">
        <v>638</v>
      </c>
      <c r="E354" s="17" t="s">
        <v>896</v>
      </c>
      <c r="F354" s="33">
        <v>226.81818181818181</v>
      </c>
      <c r="G354" s="13">
        <v>0.21</v>
      </c>
      <c r="H354" s="14">
        <f>Tabla3[[#This Row],[B.I. IMPORT ADJUDICAT]]*Tabla3[[#This Row],[% IVA]]</f>
        <v>47.631818181818176</v>
      </c>
      <c r="I354" s="14">
        <f>Tabla3[[#This Row],[B.I. IMPORT ADJUDICAT]]+Tabla3[[#This Row],[IMPORT IVA]]</f>
        <v>274.45</v>
      </c>
      <c r="J354" s="36" t="s">
        <v>1062</v>
      </c>
      <c r="K354" s="11" t="s">
        <v>1063</v>
      </c>
    </row>
    <row r="355" spans="1:11" x14ac:dyDescent="0.25">
      <c r="A355" s="11" t="s">
        <v>10</v>
      </c>
      <c r="B355" s="34" t="s">
        <v>610</v>
      </c>
      <c r="C355" s="11" t="s">
        <v>9</v>
      </c>
      <c r="D355" s="17" t="s">
        <v>737</v>
      </c>
      <c r="E355" s="17" t="s">
        <v>896</v>
      </c>
      <c r="F355" s="33">
        <v>265.81818181818181</v>
      </c>
      <c r="G355" s="13">
        <v>0.21</v>
      </c>
      <c r="H355" s="14">
        <f>Tabla3[[#This Row],[B.I. IMPORT ADJUDICAT]]*Tabla3[[#This Row],[% IVA]]</f>
        <v>55.82181818181818</v>
      </c>
      <c r="I355" s="14">
        <f>Tabla3[[#This Row],[B.I. IMPORT ADJUDICAT]]+Tabla3[[#This Row],[IMPORT IVA]]</f>
        <v>321.64</v>
      </c>
      <c r="J355" s="36" t="s">
        <v>1062</v>
      </c>
      <c r="K355" s="11" t="s">
        <v>1063</v>
      </c>
    </row>
    <row r="356" spans="1:11" x14ac:dyDescent="0.25">
      <c r="A356" s="11" t="s">
        <v>10</v>
      </c>
      <c r="B356" s="35" t="s">
        <v>623</v>
      </c>
      <c r="C356" t="s">
        <v>9</v>
      </c>
      <c r="D356" s="4" t="s">
        <v>807</v>
      </c>
      <c r="E356" s="4" t="s">
        <v>896</v>
      </c>
      <c r="F356" s="2">
        <v>469.60330578512401</v>
      </c>
      <c r="G356" s="1">
        <v>0.21</v>
      </c>
      <c r="H356" s="3">
        <f>Tabla3[[#This Row],[B.I. IMPORT ADJUDICAT]]*Tabla3[[#This Row],[% IVA]]</f>
        <v>98.616694214876034</v>
      </c>
      <c r="I356" s="3">
        <f>Tabla3[[#This Row],[B.I. IMPORT ADJUDICAT]]+Tabla3[[#This Row],[IMPORT IVA]]</f>
        <v>568.22</v>
      </c>
      <c r="J356" s="37" t="s">
        <v>1062</v>
      </c>
      <c r="K356" s="11" t="s">
        <v>1063</v>
      </c>
    </row>
    <row r="357" spans="1:11" x14ac:dyDescent="0.25">
      <c r="A357" t="s">
        <v>10</v>
      </c>
      <c r="B357" t="s">
        <v>1185</v>
      </c>
      <c r="C357" t="s">
        <v>9</v>
      </c>
      <c r="D357" t="s">
        <v>1219</v>
      </c>
      <c r="E357" t="s">
        <v>1248</v>
      </c>
      <c r="F357" s="6">
        <v>600</v>
      </c>
      <c r="G357" s="1">
        <v>0</v>
      </c>
      <c r="H357" s="3">
        <f>Tabla3[[#This Row],[B.I. IMPORT ADJUDICAT]]*Tabla3[[#This Row],[% IVA]]</f>
        <v>0</v>
      </c>
      <c r="I357" s="3">
        <f>Tabla3[[#This Row],[B.I. IMPORT ADJUDICAT]]+Tabla3[[#This Row],[IMPORT IVA]]</f>
        <v>600</v>
      </c>
      <c r="J357" s="37" t="s">
        <v>62</v>
      </c>
      <c r="K357" t="s">
        <v>1261</v>
      </c>
    </row>
    <row r="358" spans="1:11" x14ac:dyDescent="0.25">
      <c r="A358" s="11" t="s">
        <v>10</v>
      </c>
      <c r="B358" s="35" t="s">
        <v>615</v>
      </c>
      <c r="C358" t="s">
        <v>11</v>
      </c>
      <c r="D358" s="4" t="s">
        <v>874</v>
      </c>
      <c r="E358" s="4" t="s">
        <v>1056</v>
      </c>
      <c r="F358" s="2">
        <v>144.67768595041323</v>
      </c>
      <c r="G358" s="1">
        <v>0.21</v>
      </c>
      <c r="H358" s="3">
        <f>Tabla3[[#This Row],[B.I. IMPORT ADJUDICAT]]*Tabla3[[#This Row],[% IVA]]</f>
        <v>30.382314049586778</v>
      </c>
      <c r="I358" s="3">
        <f>Tabla3[[#This Row],[B.I. IMPORT ADJUDICAT]]+Tabla3[[#This Row],[IMPORT IVA]]</f>
        <v>175.06</v>
      </c>
      <c r="J358" s="37" t="s">
        <v>1062</v>
      </c>
      <c r="K358" s="11" t="s">
        <v>1063</v>
      </c>
    </row>
    <row r="359" spans="1:11" x14ac:dyDescent="0.25">
      <c r="A359" s="11" t="s">
        <v>10</v>
      </c>
      <c r="B359" s="35" t="s">
        <v>618</v>
      </c>
      <c r="C359" t="s">
        <v>9</v>
      </c>
      <c r="D359" s="4" t="s">
        <v>754</v>
      </c>
      <c r="E359" s="4" t="s">
        <v>969</v>
      </c>
      <c r="F359" s="2">
        <v>289.24793388429754</v>
      </c>
      <c r="G359" s="1">
        <v>0.21</v>
      </c>
      <c r="H359" s="3">
        <f>Tabla3[[#This Row],[B.I. IMPORT ADJUDICAT]]*Tabla3[[#This Row],[% IVA]]</f>
        <v>60.742066115702478</v>
      </c>
      <c r="I359" s="3">
        <f>Tabla3[[#This Row],[B.I. IMPORT ADJUDICAT]]+Tabla3[[#This Row],[IMPORT IVA]]</f>
        <v>349.99</v>
      </c>
      <c r="J359" s="37" t="s">
        <v>1062</v>
      </c>
      <c r="K359" s="11" t="s">
        <v>1063</v>
      </c>
    </row>
    <row r="360" spans="1:11" x14ac:dyDescent="0.25">
      <c r="A360" t="s">
        <v>13</v>
      </c>
      <c r="B360" s="10" t="s">
        <v>153</v>
      </c>
      <c r="C360" t="s">
        <v>11</v>
      </c>
      <c r="D360" t="s">
        <v>224</v>
      </c>
      <c r="E360" s="4" t="s">
        <v>283</v>
      </c>
      <c r="F360" s="6">
        <v>1100</v>
      </c>
      <c r="G360" s="1">
        <v>0.1</v>
      </c>
      <c r="H360" s="3">
        <f>Tabla3[[#This Row],[B.I. IMPORT ADJUDICAT]]*Tabla3[[#This Row],[% IVA]]</f>
        <v>110</v>
      </c>
      <c r="I360" s="3">
        <f>Tabla3[[#This Row],[B.I. IMPORT ADJUDICAT]]+Tabla3[[#This Row],[IMPORT IVA]]</f>
        <v>1210</v>
      </c>
      <c r="J360" s="9" t="s">
        <v>68</v>
      </c>
      <c r="K360" t="s">
        <v>378</v>
      </c>
    </row>
    <row r="361" spans="1:11" x14ac:dyDescent="0.25">
      <c r="A361" s="11" t="s">
        <v>10</v>
      </c>
      <c r="B361" s="34" t="s">
        <v>609</v>
      </c>
      <c r="C361" s="11" t="s">
        <v>9</v>
      </c>
      <c r="D361" s="17" t="s">
        <v>702</v>
      </c>
      <c r="E361" s="17" t="s">
        <v>943</v>
      </c>
      <c r="F361" s="33">
        <v>117.93388429752065</v>
      </c>
      <c r="G361" s="13">
        <v>0.21</v>
      </c>
      <c r="H361" s="14">
        <f>Tabla3[[#This Row],[B.I. IMPORT ADJUDICAT]]*Tabla3[[#This Row],[% IVA]]</f>
        <v>24.766115702479336</v>
      </c>
      <c r="I361" s="14">
        <f>Tabla3[[#This Row],[B.I. IMPORT ADJUDICAT]]+Tabla3[[#This Row],[IMPORT IVA]]</f>
        <v>142.69999999999999</v>
      </c>
      <c r="J361" s="36" t="s">
        <v>1062</v>
      </c>
      <c r="K361" s="11" t="s">
        <v>1063</v>
      </c>
    </row>
    <row r="362" spans="1:11" x14ac:dyDescent="0.25">
      <c r="A362" t="s">
        <v>13</v>
      </c>
      <c r="B362" s="10" t="s">
        <v>158</v>
      </c>
      <c r="C362" t="s">
        <v>11</v>
      </c>
      <c r="D362" t="s">
        <v>229</v>
      </c>
      <c r="E362" s="4" t="s">
        <v>286</v>
      </c>
      <c r="F362" s="6">
        <v>74</v>
      </c>
      <c r="G362" s="1">
        <v>0.21</v>
      </c>
      <c r="H362" s="3">
        <f>Tabla3[[#This Row],[B.I. IMPORT ADJUDICAT]]*Tabla3[[#This Row],[% IVA]]</f>
        <v>15.54</v>
      </c>
      <c r="I362" s="3">
        <f>Tabla3[[#This Row],[B.I. IMPORT ADJUDICAT]]+Tabla3[[#This Row],[IMPORT IVA]]</f>
        <v>89.539999999999992</v>
      </c>
      <c r="J362" s="9"/>
      <c r="K362" t="s">
        <v>378</v>
      </c>
    </row>
    <row r="363" spans="1:11" x14ac:dyDescent="0.25">
      <c r="A363" s="11" t="s">
        <v>10</v>
      </c>
      <c r="B363" s="34" t="s">
        <v>607</v>
      </c>
      <c r="C363" s="11" t="s">
        <v>9</v>
      </c>
      <c r="D363" s="17" t="s">
        <v>689</v>
      </c>
      <c r="E363" s="17" t="s">
        <v>935</v>
      </c>
      <c r="F363" s="33">
        <v>600</v>
      </c>
      <c r="G363" s="13">
        <v>0.21</v>
      </c>
      <c r="H363" s="14">
        <f>Tabla3[[#This Row],[B.I. IMPORT ADJUDICAT]]*Tabla3[[#This Row],[% IVA]]</f>
        <v>126</v>
      </c>
      <c r="I363" s="14">
        <f>Tabla3[[#This Row],[B.I. IMPORT ADJUDICAT]]+Tabla3[[#This Row],[IMPORT IVA]]</f>
        <v>726</v>
      </c>
      <c r="J363" s="36" t="s">
        <v>1062</v>
      </c>
      <c r="K363" s="11" t="s">
        <v>1063</v>
      </c>
    </row>
    <row r="364" spans="1:11" x14ac:dyDescent="0.25">
      <c r="A364" s="11" t="s">
        <v>10</v>
      </c>
      <c r="B364" s="34" t="s">
        <v>605</v>
      </c>
      <c r="C364" s="11" t="s">
        <v>9</v>
      </c>
      <c r="D364" s="17" t="s">
        <v>657</v>
      </c>
      <c r="E364" s="17" t="s">
        <v>912</v>
      </c>
      <c r="F364" s="33">
        <v>3840.504132231405</v>
      </c>
      <c r="G364" s="13">
        <v>0.21</v>
      </c>
      <c r="H364" s="14">
        <f>Tabla3[[#This Row],[B.I. IMPORT ADJUDICAT]]*Tabla3[[#This Row],[% IVA]]</f>
        <v>806.50586776859507</v>
      </c>
      <c r="I364" s="14">
        <f>Tabla3[[#This Row],[B.I. IMPORT ADJUDICAT]]+Tabla3[[#This Row],[IMPORT IVA]]</f>
        <v>4647.01</v>
      </c>
      <c r="J364" s="36" t="s">
        <v>1062</v>
      </c>
      <c r="K364" s="11" t="s">
        <v>1063</v>
      </c>
    </row>
    <row r="365" spans="1:11" x14ac:dyDescent="0.25">
      <c r="A365" s="11" t="s">
        <v>10</v>
      </c>
      <c r="B365" s="35" t="s">
        <v>615</v>
      </c>
      <c r="C365" t="s">
        <v>9</v>
      </c>
      <c r="D365" s="4" t="s">
        <v>872</v>
      </c>
      <c r="E365" s="4" t="s">
        <v>912</v>
      </c>
      <c r="F365" s="2">
        <v>520</v>
      </c>
      <c r="G365" s="1">
        <v>0.21</v>
      </c>
      <c r="H365" s="3">
        <f>Tabla3[[#This Row],[B.I. IMPORT ADJUDICAT]]*Tabla3[[#This Row],[% IVA]]</f>
        <v>109.2</v>
      </c>
      <c r="I365" s="3">
        <f>Tabla3[[#This Row],[B.I. IMPORT ADJUDICAT]]+Tabla3[[#This Row],[IMPORT IVA]]</f>
        <v>629.20000000000005</v>
      </c>
      <c r="J365" s="37" t="s">
        <v>1062</v>
      </c>
      <c r="K365" s="11" t="s">
        <v>1063</v>
      </c>
    </row>
    <row r="366" spans="1:11" x14ac:dyDescent="0.25">
      <c r="A366" t="s">
        <v>10</v>
      </c>
      <c r="B366" t="s">
        <v>1193</v>
      </c>
      <c r="C366" t="s">
        <v>9</v>
      </c>
      <c r="D366" t="s">
        <v>1225</v>
      </c>
      <c r="E366" t="s">
        <v>1256</v>
      </c>
      <c r="F366" s="6">
        <v>1087.5</v>
      </c>
      <c r="G366" s="1">
        <v>0.1</v>
      </c>
      <c r="H366" s="3">
        <f>Tabla3[[#This Row],[B.I. IMPORT ADJUDICAT]]*Tabla3[[#This Row],[% IVA]]</f>
        <v>108.75</v>
      </c>
      <c r="I366" s="3">
        <f>Tabla3[[#This Row],[B.I. IMPORT ADJUDICAT]]+Tabla3[[#This Row],[IMPORT IVA]]</f>
        <v>1196.25</v>
      </c>
      <c r="J366" s="5" t="s">
        <v>344</v>
      </c>
      <c r="K366" t="s">
        <v>1261</v>
      </c>
    </row>
    <row r="367" spans="1:11" x14ac:dyDescent="0.25">
      <c r="A367" t="s">
        <v>13</v>
      </c>
      <c r="B367" t="s">
        <v>1193</v>
      </c>
      <c r="C367" t="s">
        <v>9</v>
      </c>
      <c r="D367" t="s">
        <v>1225</v>
      </c>
      <c r="E367" t="s">
        <v>1256</v>
      </c>
      <c r="F367" s="6">
        <v>1087.5</v>
      </c>
      <c r="G367" s="1">
        <v>0.1</v>
      </c>
      <c r="H367" s="3">
        <f>Tabla3[[#This Row],[B.I. IMPORT ADJUDICAT]]*Tabla3[[#This Row],[% IVA]]</f>
        <v>108.75</v>
      </c>
      <c r="I367" s="3">
        <f>Tabla3[[#This Row],[B.I. IMPORT ADJUDICAT]]+Tabla3[[#This Row],[IMPORT IVA]]</f>
        <v>1196.25</v>
      </c>
      <c r="J367" s="37" t="s">
        <v>68</v>
      </c>
      <c r="K367" t="s">
        <v>1261</v>
      </c>
    </row>
    <row r="368" spans="1:11" x14ac:dyDescent="0.25">
      <c r="A368" s="11" t="s">
        <v>10</v>
      </c>
      <c r="B368" s="35" t="s">
        <v>615</v>
      </c>
      <c r="C368" t="s">
        <v>9</v>
      </c>
      <c r="D368" s="4" t="s">
        <v>864</v>
      </c>
      <c r="E368" s="4" t="s">
        <v>1048</v>
      </c>
      <c r="F368" s="2">
        <v>809.91735537190084</v>
      </c>
      <c r="G368" s="1">
        <v>0</v>
      </c>
      <c r="H368" s="3">
        <f>Tabla3[[#This Row],[B.I. IMPORT ADJUDICAT]]*Tabla3[[#This Row],[% IVA]]</f>
        <v>0</v>
      </c>
      <c r="I368" s="3">
        <f>Tabla3[[#This Row],[B.I. IMPORT ADJUDICAT]]+Tabla3[[#This Row],[IMPORT IVA]]</f>
        <v>809.91735537190084</v>
      </c>
      <c r="J368" s="37" t="s">
        <v>1062</v>
      </c>
      <c r="K368" s="11" t="s">
        <v>1063</v>
      </c>
    </row>
    <row r="369" spans="1:11" x14ac:dyDescent="0.25">
      <c r="A369" t="s">
        <v>13</v>
      </c>
      <c r="B369" t="s">
        <v>351</v>
      </c>
      <c r="C369" t="s">
        <v>9</v>
      </c>
      <c r="D369" t="s">
        <v>361</v>
      </c>
      <c r="E369" t="s">
        <v>370</v>
      </c>
      <c r="F369" s="2">
        <v>288</v>
      </c>
      <c r="G369" s="1">
        <v>0.1</v>
      </c>
      <c r="H369" s="3">
        <f>Tabla3[[#This Row],[B.I. IMPORT ADJUDICAT]]*Tabla3[[#This Row],[% IVA]]</f>
        <v>28.8</v>
      </c>
      <c r="I369" s="3">
        <f>Tabla3[[#This Row],[B.I. IMPORT ADJUDICAT]]+Tabla3[[#This Row],[IMPORT IVA]]</f>
        <v>316.8</v>
      </c>
      <c r="J369" s="5" t="s">
        <v>376</v>
      </c>
      <c r="K369" t="s">
        <v>377</v>
      </c>
    </row>
    <row r="370" spans="1:11" x14ac:dyDescent="0.25">
      <c r="A370" s="11" t="s">
        <v>10</v>
      </c>
      <c r="B370" s="34" t="s">
        <v>591</v>
      </c>
      <c r="C370" s="11" t="s">
        <v>9</v>
      </c>
      <c r="D370" s="17" t="s">
        <v>645</v>
      </c>
      <c r="E370" s="17" t="s">
        <v>902</v>
      </c>
      <c r="F370" s="33">
        <v>880</v>
      </c>
      <c r="G370" s="13">
        <v>0.21</v>
      </c>
      <c r="H370" s="14">
        <f>Tabla3[[#This Row],[B.I. IMPORT ADJUDICAT]]*Tabla3[[#This Row],[% IVA]]</f>
        <v>184.79999999999998</v>
      </c>
      <c r="I370" s="14">
        <f>Tabla3[[#This Row],[B.I. IMPORT ADJUDICAT]]+Tabla3[[#This Row],[IMPORT IVA]]</f>
        <v>1064.8</v>
      </c>
      <c r="J370" s="36" t="s">
        <v>1062</v>
      </c>
      <c r="K370" s="11" t="s">
        <v>1063</v>
      </c>
    </row>
    <row r="371" spans="1:11" x14ac:dyDescent="0.25">
      <c r="A371" s="11" t="s">
        <v>10</v>
      </c>
      <c r="B371" s="34" t="s">
        <v>591</v>
      </c>
      <c r="C371" s="11" t="s">
        <v>9</v>
      </c>
      <c r="D371" s="17" t="s">
        <v>717</v>
      </c>
      <c r="E371" s="17" t="s">
        <v>951</v>
      </c>
      <c r="F371" s="33">
        <v>1800</v>
      </c>
      <c r="G371" s="13">
        <v>0.21</v>
      </c>
      <c r="H371" s="14">
        <f>Tabla3[[#This Row],[B.I. IMPORT ADJUDICAT]]*Tabla3[[#This Row],[% IVA]]</f>
        <v>378</v>
      </c>
      <c r="I371" s="14">
        <f>Tabla3[[#This Row],[B.I. IMPORT ADJUDICAT]]+Tabla3[[#This Row],[IMPORT IVA]]</f>
        <v>2178</v>
      </c>
      <c r="J371" s="36" t="s">
        <v>1062</v>
      </c>
      <c r="K371" s="11" t="s">
        <v>1063</v>
      </c>
    </row>
    <row r="372" spans="1:11" x14ac:dyDescent="0.25">
      <c r="A372" t="s">
        <v>15</v>
      </c>
      <c r="B372" t="s">
        <v>70</v>
      </c>
      <c r="C372" t="s">
        <v>9</v>
      </c>
      <c r="D372" t="s">
        <v>83</v>
      </c>
      <c r="E372" s="4" t="s">
        <v>97</v>
      </c>
      <c r="F372" s="6">
        <v>7450</v>
      </c>
      <c r="G372" s="1">
        <v>0.21</v>
      </c>
      <c r="H372" s="3">
        <f>Tabla3[[#This Row],[B.I. IMPORT ADJUDICAT]]*Tabla3[[#This Row],[% IVA]]</f>
        <v>1564.5</v>
      </c>
      <c r="I372" s="3">
        <f>Tabla3[[#This Row],[B.I. IMPORT ADJUDICAT]]+Tabla3[[#This Row],[IMPORT IVA]]</f>
        <v>9014.5</v>
      </c>
      <c r="J372" s="7" t="s">
        <v>67</v>
      </c>
      <c r="K372" t="s">
        <v>112</v>
      </c>
    </row>
    <row r="373" spans="1:11" x14ac:dyDescent="0.25">
      <c r="A373" t="s">
        <v>13</v>
      </c>
      <c r="B373" t="s">
        <v>460</v>
      </c>
      <c r="C373" t="s">
        <v>11</v>
      </c>
      <c r="D373" t="s">
        <v>466</v>
      </c>
      <c r="E373" t="s">
        <v>472</v>
      </c>
      <c r="F373" s="6">
        <v>127.83</v>
      </c>
      <c r="G373" s="1">
        <v>0.21</v>
      </c>
      <c r="H373" s="3">
        <f>Tabla3[[#This Row],[B.I. IMPORT ADJUDICAT]]*Tabla3[[#This Row],[% IVA]]</f>
        <v>26.844299999999997</v>
      </c>
      <c r="I373" s="3">
        <f>Tabla3[[#This Row],[B.I. IMPORT ADJUDICAT]]+Tabla3[[#This Row],[IMPORT IVA]]</f>
        <v>154.67429999999999</v>
      </c>
      <c r="J373" s="7" t="s">
        <v>475</v>
      </c>
      <c r="K373" t="s">
        <v>479</v>
      </c>
    </row>
    <row r="374" spans="1:11" x14ac:dyDescent="0.25">
      <c r="A374" t="s">
        <v>15</v>
      </c>
      <c r="B374" t="s">
        <v>72</v>
      </c>
      <c r="C374" t="s">
        <v>9</v>
      </c>
      <c r="D374" t="s">
        <v>85</v>
      </c>
      <c r="E374" s="4" t="s">
        <v>99</v>
      </c>
      <c r="F374" s="6">
        <v>6499</v>
      </c>
      <c r="G374" s="1">
        <v>0.21</v>
      </c>
      <c r="H374" s="3">
        <f>Tabla3[[#This Row],[B.I. IMPORT ADJUDICAT]]*Tabla3[[#This Row],[% IVA]]</f>
        <v>1364.79</v>
      </c>
      <c r="I374" s="3">
        <f>Tabla3[[#This Row],[B.I. IMPORT ADJUDICAT]]+Tabla3[[#This Row],[IMPORT IVA]]</f>
        <v>7863.79</v>
      </c>
      <c r="J374" s="7" t="s">
        <v>107</v>
      </c>
      <c r="K374" t="s">
        <v>112</v>
      </c>
    </row>
    <row r="375" spans="1:11" x14ac:dyDescent="0.25">
      <c r="A375" s="11" t="s">
        <v>10</v>
      </c>
      <c r="B375" s="35" t="s">
        <v>619</v>
      </c>
      <c r="C375" t="s">
        <v>9</v>
      </c>
      <c r="D375" s="4" t="s">
        <v>773</v>
      </c>
      <c r="E375" s="4" t="s">
        <v>983</v>
      </c>
      <c r="F375" s="2">
        <v>478.47107438016536</v>
      </c>
      <c r="G375" s="1">
        <v>0.21</v>
      </c>
      <c r="H375" s="3">
        <f>Tabla3[[#This Row],[B.I. IMPORT ADJUDICAT]]*Tabla3[[#This Row],[% IVA]]</f>
        <v>100.47892561983473</v>
      </c>
      <c r="I375" s="3">
        <f>Tabla3[[#This Row],[B.I. IMPORT ADJUDICAT]]+Tabla3[[#This Row],[IMPORT IVA]]</f>
        <v>578.95000000000005</v>
      </c>
      <c r="J375" s="37" t="s">
        <v>1062</v>
      </c>
      <c r="K375" s="11" t="s">
        <v>1063</v>
      </c>
    </row>
    <row r="376" spans="1:11" x14ac:dyDescent="0.25">
      <c r="A376" t="s">
        <v>13</v>
      </c>
      <c r="B376" s="4" t="s">
        <v>514</v>
      </c>
      <c r="C376" t="s">
        <v>9</v>
      </c>
      <c r="D376" t="s">
        <v>524</v>
      </c>
      <c r="E376" t="s">
        <v>533</v>
      </c>
      <c r="F376" s="2">
        <v>10475</v>
      </c>
      <c r="G376" s="1">
        <v>0.21</v>
      </c>
      <c r="H376" s="3">
        <f>Tabla3[[#This Row],[B.I. IMPORT ADJUDICAT]]*Tabla3[[#This Row],[% IVA]]</f>
        <v>2199.75</v>
      </c>
      <c r="I376" s="3">
        <f>Tabla3[[#This Row],[B.I. IMPORT ADJUDICAT]]+Tabla3[[#This Row],[IMPORT IVA]]</f>
        <v>12674.75</v>
      </c>
      <c r="J376" s="7" t="s">
        <v>539</v>
      </c>
      <c r="K376" t="s">
        <v>541</v>
      </c>
    </row>
    <row r="377" spans="1:11" x14ac:dyDescent="0.25">
      <c r="A377" t="s">
        <v>13</v>
      </c>
      <c r="B377" s="4" t="s">
        <v>394</v>
      </c>
      <c r="C377" t="s">
        <v>9</v>
      </c>
      <c r="D377" t="s">
        <v>418</v>
      </c>
      <c r="E377" t="s">
        <v>442</v>
      </c>
      <c r="F377" s="6">
        <v>2837</v>
      </c>
      <c r="G377" s="1">
        <v>0.21</v>
      </c>
      <c r="H377" s="3">
        <f>Tabla3[[#This Row],[B.I. IMPORT ADJUDICAT]]*Tabla3[[#This Row],[% IVA]]</f>
        <v>595.77</v>
      </c>
      <c r="I377" s="3">
        <f>Tabla3[[#This Row],[B.I. IMPORT ADJUDICAT]]+Tabla3[[#This Row],[IMPORT IVA]]</f>
        <v>3432.77</v>
      </c>
      <c r="J377" s="7" t="s">
        <v>456</v>
      </c>
      <c r="K377" t="s">
        <v>455</v>
      </c>
    </row>
    <row r="378" spans="1:11" x14ac:dyDescent="0.25">
      <c r="A378" s="11" t="s">
        <v>10</v>
      </c>
      <c r="B378" s="35" t="s">
        <v>626</v>
      </c>
      <c r="C378" t="s">
        <v>9</v>
      </c>
      <c r="D378" s="4" t="s">
        <v>850</v>
      </c>
      <c r="E378" s="4" t="s">
        <v>1026</v>
      </c>
      <c r="F378" s="2">
        <v>4921.6033057851246</v>
      </c>
      <c r="G378" s="1">
        <v>0.21</v>
      </c>
      <c r="H378" s="3">
        <f>Tabla3[[#This Row],[B.I. IMPORT ADJUDICAT]]*Tabla3[[#This Row],[% IVA]]</f>
        <v>1033.5366942148762</v>
      </c>
      <c r="I378" s="3">
        <f>Tabla3[[#This Row],[B.I. IMPORT ADJUDICAT]]+Tabla3[[#This Row],[IMPORT IVA]]</f>
        <v>5955.1400000000012</v>
      </c>
      <c r="J378" s="37" t="s">
        <v>1062</v>
      </c>
      <c r="K378" s="11" t="s">
        <v>1063</v>
      </c>
    </row>
    <row r="379" spans="1:11" x14ac:dyDescent="0.25">
      <c r="A379" t="s">
        <v>13</v>
      </c>
      <c r="B379" t="s">
        <v>1285</v>
      </c>
      <c r="C379" t="s">
        <v>9</v>
      </c>
      <c r="D379" t="s">
        <v>1312</v>
      </c>
      <c r="E379" t="s">
        <v>1338</v>
      </c>
      <c r="F379" s="6">
        <v>750</v>
      </c>
      <c r="G379" s="1">
        <v>0.1</v>
      </c>
      <c r="H379" s="3">
        <f>Tabla3[[#This Row],[B.I. IMPORT ADJUDICAT]]*Tabla3[[#This Row],[% IVA]]</f>
        <v>75</v>
      </c>
      <c r="I379" s="3">
        <f>Tabla3[[#This Row],[B.I. IMPORT ADJUDICAT]]+Tabla3[[#This Row],[IMPORT IVA]]</f>
        <v>825</v>
      </c>
      <c r="J379" s="37" t="s">
        <v>62</v>
      </c>
      <c r="K379" t="s">
        <v>1261</v>
      </c>
    </row>
    <row r="380" spans="1:11" x14ac:dyDescent="0.25">
      <c r="A380" s="11" t="s">
        <v>13</v>
      </c>
      <c r="B380" s="42" t="s">
        <v>315</v>
      </c>
      <c r="C380" s="11" t="s">
        <v>14</v>
      </c>
      <c r="D380" s="11" t="s">
        <v>327</v>
      </c>
      <c r="E380" s="17" t="s">
        <v>341</v>
      </c>
      <c r="F380" s="12">
        <v>9327</v>
      </c>
      <c r="G380" s="13">
        <v>0.21</v>
      </c>
      <c r="H380" s="14">
        <f>Tabla3[[#This Row],[B.I. IMPORT ADJUDICAT]]*Tabla3[[#This Row],[% IVA]]</f>
        <v>1958.6699999999998</v>
      </c>
      <c r="I380" s="14">
        <f>Tabla3[[#This Row],[B.I. IMPORT ADJUDICAT]]+Tabla3[[#This Row],[IMPORT IVA]]</f>
        <v>11285.67</v>
      </c>
      <c r="J380" s="43" t="s">
        <v>347</v>
      </c>
      <c r="K380" s="11" t="s">
        <v>378</v>
      </c>
    </row>
    <row r="381" spans="1:11" x14ac:dyDescent="0.25">
      <c r="A381" t="s">
        <v>10</v>
      </c>
      <c r="B381" t="s">
        <v>1172</v>
      </c>
      <c r="C381" t="s">
        <v>9</v>
      </c>
      <c r="D381" t="s">
        <v>1206</v>
      </c>
      <c r="E381" t="s">
        <v>1236</v>
      </c>
      <c r="F381" s="6">
        <v>84</v>
      </c>
      <c r="G381" s="1">
        <v>0</v>
      </c>
      <c r="H381" s="3">
        <f>Tabla3[[#This Row],[B.I. IMPORT ADJUDICAT]]*Tabla3[[#This Row],[% IVA]]</f>
        <v>0</v>
      </c>
      <c r="I381" s="3">
        <f>Tabla3[[#This Row],[B.I. IMPORT ADJUDICAT]]+Tabla3[[#This Row],[IMPORT IVA]]</f>
        <v>84</v>
      </c>
      <c r="J381" s="37" t="s">
        <v>67</v>
      </c>
      <c r="K381" t="s">
        <v>1261</v>
      </c>
    </row>
    <row r="382" spans="1:11" x14ac:dyDescent="0.25">
      <c r="A382" t="s">
        <v>10</v>
      </c>
      <c r="B382" t="s">
        <v>1173</v>
      </c>
      <c r="C382" t="s">
        <v>9</v>
      </c>
      <c r="D382" t="s">
        <v>1207</v>
      </c>
      <c r="E382" t="s">
        <v>1237</v>
      </c>
      <c r="F382" s="6">
        <v>2000</v>
      </c>
      <c r="G382" s="1">
        <v>0.21</v>
      </c>
      <c r="H382" s="3">
        <f>Tabla3[[#This Row],[B.I. IMPORT ADJUDICAT]]*Tabla3[[#This Row],[% IVA]]</f>
        <v>420</v>
      </c>
      <c r="I382" s="3">
        <f>Tabla3[[#This Row],[B.I. IMPORT ADJUDICAT]]+Tabla3[[#This Row],[IMPORT IVA]]</f>
        <v>2420</v>
      </c>
      <c r="J382" s="37" t="s">
        <v>62</v>
      </c>
      <c r="K382" t="s">
        <v>1261</v>
      </c>
    </row>
    <row r="383" spans="1:11" x14ac:dyDescent="0.25">
      <c r="A383" s="11" t="s">
        <v>10</v>
      </c>
      <c r="B383" s="34" t="s">
        <v>594</v>
      </c>
      <c r="C383" s="11" t="s">
        <v>9</v>
      </c>
      <c r="D383" s="17" t="s">
        <v>639</v>
      </c>
      <c r="E383" s="17" t="s">
        <v>897</v>
      </c>
      <c r="F383" s="33">
        <v>1000</v>
      </c>
      <c r="G383" s="13">
        <v>0.21</v>
      </c>
      <c r="H383" s="14">
        <f>Tabla3[[#This Row],[B.I. IMPORT ADJUDICAT]]*Tabla3[[#This Row],[% IVA]]</f>
        <v>210</v>
      </c>
      <c r="I383" s="14">
        <f>Tabla3[[#This Row],[B.I. IMPORT ADJUDICAT]]+Tabla3[[#This Row],[IMPORT IVA]]</f>
        <v>1210</v>
      </c>
      <c r="J383" s="36" t="s">
        <v>1062</v>
      </c>
      <c r="K383" s="11" t="s">
        <v>1063</v>
      </c>
    </row>
    <row r="384" spans="1:11" x14ac:dyDescent="0.25">
      <c r="A384" t="s">
        <v>13</v>
      </c>
      <c r="B384" s="4" t="s">
        <v>401</v>
      </c>
      <c r="C384" t="s">
        <v>9</v>
      </c>
      <c r="D384" t="s">
        <v>425</v>
      </c>
      <c r="E384" t="s">
        <v>449</v>
      </c>
      <c r="F384" s="6">
        <v>2863.18</v>
      </c>
      <c r="G384" s="1">
        <v>0.21</v>
      </c>
      <c r="H384" s="3">
        <f>Tabla3[[#This Row],[B.I. IMPORT ADJUDICAT]]*Tabla3[[#This Row],[% IVA]]</f>
        <v>601.26779999999997</v>
      </c>
      <c r="I384" s="3">
        <f>Tabla3[[#This Row],[B.I. IMPORT ADJUDICAT]]+Tabla3[[#This Row],[IMPORT IVA]]</f>
        <v>3464.4477999999999</v>
      </c>
      <c r="J384" s="7" t="s">
        <v>456</v>
      </c>
      <c r="K384" t="s">
        <v>455</v>
      </c>
    </row>
    <row r="385" spans="1:11" x14ac:dyDescent="0.25">
      <c r="A385" t="s">
        <v>13</v>
      </c>
      <c r="B385" s="10" t="s">
        <v>314</v>
      </c>
      <c r="C385" t="s">
        <v>14</v>
      </c>
      <c r="D385" t="s">
        <v>326</v>
      </c>
      <c r="E385" s="4" t="s">
        <v>338</v>
      </c>
      <c r="F385" s="6">
        <v>10836</v>
      </c>
      <c r="G385" s="1">
        <v>0.21</v>
      </c>
      <c r="H385" s="3">
        <f>Tabla3[[#This Row],[B.I. IMPORT ADJUDICAT]]*Tabla3[[#This Row],[% IVA]]</f>
        <v>2275.56</v>
      </c>
      <c r="I385" s="3">
        <f>Tabla3[[#This Row],[B.I. IMPORT ADJUDICAT]]+Tabla3[[#This Row],[IMPORT IVA]]</f>
        <v>13111.56</v>
      </c>
      <c r="J385" s="9" t="s">
        <v>297</v>
      </c>
      <c r="K385" t="s">
        <v>378</v>
      </c>
    </row>
    <row r="386" spans="1:11" x14ac:dyDescent="0.25">
      <c r="A386" s="11" t="s">
        <v>10</v>
      </c>
      <c r="B386" s="34" t="s">
        <v>596</v>
      </c>
      <c r="C386" s="11" t="s">
        <v>9</v>
      </c>
      <c r="D386" s="17" t="s">
        <v>640</v>
      </c>
      <c r="E386" s="17" t="s">
        <v>898</v>
      </c>
      <c r="F386" s="33">
        <v>3200</v>
      </c>
      <c r="G386" s="13">
        <v>0.21</v>
      </c>
      <c r="H386" s="14">
        <f>Tabla3[[#This Row],[B.I. IMPORT ADJUDICAT]]*Tabla3[[#This Row],[% IVA]]</f>
        <v>672</v>
      </c>
      <c r="I386" s="14">
        <f>Tabla3[[#This Row],[B.I. IMPORT ADJUDICAT]]+Tabla3[[#This Row],[IMPORT IVA]]</f>
        <v>3872</v>
      </c>
      <c r="J386" s="36" t="s">
        <v>1062</v>
      </c>
      <c r="K386" s="11" t="s">
        <v>1063</v>
      </c>
    </row>
    <row r="387" spans="1:11" x14ac:dyDescent="0.25">
      <c r="A387" t="s">
        <v>13</v>
      </c>
      <c r="B387" t="s">
        <v>1066</v>
      </c>
      <c r="C387" t="s">
        <v>9</v>
      </c>
      <c r="D387" t="s">
        <v>1073</v>
      </c>
      <c r="E387" t="s">
        <v>1080</v>
      </c>
      <c r="F387" s="44">
        <v>247.93</v>
      </c>
      <c r="G387" s="1">
        <v>0.21</v>
      </c>
      <c r="H387" s="3">
        <f>Tabla3[[#This Row],[B.I. IMPORT ADJUDICAT]]*Tabla3[[#This Row],[% IVA]]</f>
        <v>52.065300000000001</v>
      </c>
      <c r="I387" s="3">
        <f>Tabla3[[#This Row],[B.I. IMPORT ADJUDICAT]]+Tabla3[[#This Row],[IMPORT IVA]]</f>
        <v>299.99529999999999</v>
      </c>
      <c r="J387" s="5" t="s">
        <v>456</v>
      </c>
      <c r="K387" t="s">
        <v>1087</v>
      </c>
    </row>
    <row r="388" spans="1:11" x14ac:dyDescent="0.25">
      <c r="A388" s="11" t="s">
        <v>10</v>
      </c>
      <c r="B388" s="34" t="s">
        <v>591</v>
      </c>
      <c r="C388" s="11" t="s">
        <v>9</v>
      </c>
      <c r="D388" s="17" t="s">
        <v>630</v>
      </c>
      <c r="E388" s="17" t="s">
        <v>889</v>
      </c>
      <c r="F388" s="33">
        <v>272</v>
      </c>
      <c r="G388" s="13">
        <v>0.21</v>
      </c>
      <c r="H388" s="14">
        <f>Tabla3[[#This Row],[B.I. IMPORT ADJUDICAT]]*Tabla3[[#This Row],[% IVA]]</f>
        <v>57.12</v>
      </c>
      <c r="I388" s="14">
        <f>Tabla3[[#This Row],[B.I. IMPORT ADJUDICAT]]+Tabla3[[#This Row],[IMPORT IVA]]</f>
        <v>329.12</v>
      </c>
      <c r="J388" s="36" t="s">
        <v>1062</v>
      </c>
      <c r="K388" s="11" t="s">
        <v>1063</v>
      </c>
    </row>
    <row r="389" spans="1:11" x14ac:dyDescent="0.25">
      <c r="A389" s="11" t="s">
        <v>10</v>
      </c>
      <c r="B389" s="34" t="s">
        <v>591</v>
      </c>
      <c r="C389" s="11" t="s">
        <v>9</v>
      </c>
      <c r="D389" s="17" t="s">
        <v>648</v>
      </c>
      <c r="E389" s="17" t="s">
        <v>889</v>
      </c>
      <c r="F389" s="33">
        <v>1452</v>
      </c>
      <c r="G389" s="13">
        <v>0.21</v>
      </c>
      <c r="H389" s="14">
        <f>Tabla3[[#This Row],[B.I. IMPORT ADJUDICAT]]*Tabla3[[#This Row],[% IVA]]</f>
        <v>304.92</v>
      </c>
      <c r="I389" s="14">
        <f>Tabla3[[#This Row],[B.I. IMPORT ADJUDICAT]]+Tabla3[[#This Row],[IMPORT IVA]]</f>
        <v>1756.92</v>
      </c>
      <c r="J389" s="36" t="s">
        <v>1062</v>
      </c>
      <c r="K389" s="11" t="s">
        <v>1063</v>
      </c>
    </row>
    <row r="390" spans="1:11" x14ac:dyDescent="0.25">
      <c r="A390" s="11" t="s">
        <v>10</v>
      </c>
      <c r="B390" s="34" t="s">
        <v>607</v>
      </c>
      <c r="C390" s="11" t="s">
        <v>9</v>
      </c>
      <c r="D390" s="17" t="s">
        <v>684</v>
      </c>
      <c r="E390" s="17" t="s">
        <v>889</v>
      </c>
      <c r="F390" s="33">
        <v>1252.8925619834711</v>
      </c>
      <c r="G390" s="13">
        <v>0.21</v>
      </c>
      <c r="H390" s="14">
        <f>Tabla3[[#This Row],[B.I. IMPORT ADJUDICAT]]*Tabla3[[#This Row],[% IVA]]</f>
        <v>263.10743801652893</v>
      </c>
      <c r="I390" s="14">
        <f>Tabla3[[#This Row],[B.I. IMPORT ADJUDICAT]]+Tabla3[[#This Row],[IMPORT IVA]]</f>
        <v>1516</v>
      </c>
      <c r="J390" s="36" t="s">
        <v>1062</v>
      </c>
      <c r="K390" s="11" t="s">
        <v>1063</v>
      </c>
    </row>
    <row r="391" spans="1:11" x14ac:dyDescent="0.25">
      <c r="A391" s="11" t="s">
        <v>10</v>
      </c>
      <c r="B391" s="34" t="s">
        <v>592</v>
      </c>
      <c r="C391" s="11" t="s">
        <v>9</v>
      </c>
      <c r="D391" s="17" t="s">
        <v>694</v>
      </c>
      <c r="E391" s="17" t="s">
        <v>889</v>
      </c>
      <c r="F391" s="33">
        <v>230.00000000000003</v>
      </c>
      <c r="G391" s="13">
        <v>0.21</v>
      </c>
      <c r="H391" s="14">
        <f>Tabla3[[#This Row],[B.I. IMPORT ADJUDICAT]]*Tabla3[[#This Row],[% IVA]]</f>
        <v>48.300000000000004</v>
      </c>
      <c r="I391" s="14">
        <f>Tabla3[[#This Row],[B.I. IMPORT ADJUDICAT]]+Tabla3[[#This Row],[IMPORT IVA]]</f>
        <v>278.3</v>
      </c>
      <c r="J391" s="36" t="s">
        <v>1062</v>
      </c>
      <c r="K391" s="11" t="s">
        <v>1063</v>
      </c>
    </row>
    <row r="392" spans="1:11" x14ac:dyDescent="0.25">
      <c r="A392" s="11" t="s">
        <v>10</v>
      </c>
      <c r="B392" s="34" t="s">
        <v>591</v>
      </c>
      <c r="C392" s="11" t="s">
        <v>9</v>
      </c>
      <c r="D392" s="17" t="s">
        <v>697</v>
      </c>
      <c r="E392" s="17" t="s">
        <v>889</v>
      </c>
      <c r="F392" s="33">
        <v>1634.0000000000002</v>
      </c>
      <c r="G392" s="13">
        <v>0.21</v>
      </c>
      <c r="H392" s="14">
        <f>Tabla3[[#This Row],[B.I. IMPORT ADJUDICAT]]*Tabla3[[#This Row],[% IVA]]</f>
        <v>343.14000000000004</v>
      </c>
      <c r="I392" s="14">
        <f>Tabla3[[#This Row],[B.I. IMPORT ADJUDICAT]]+Tabla3[[#This Row],[IMPORT IVA]]</f>
        <v>1977.1400000000003</v>
      </c>
      <c r="J392" s="36" t="s">
        <v>1062</v>
      </c>
      <c r="K392" s="11" t="s">
        <v>1063</v>
      </c>
    </row>
    <row r="393" spans="1:11" x14ac:dyDescent="0.25">
      <c r="A393" s="11" t="s">
        <v>10</v>
      </c>
      <c r="B393" s="34" t="s">
        <v>617</v>
      </c>
      <c r="C393" s="11" t="s">
        <v>9</v>
      </c>
      <c r="D393" s="17" t="s">
        <v>746</v>
      </c>
      <c r="E393" s="17" t="s">
        <v>889</v>
      </c>
      <c r="F393" s="33">
        <v>3850</v>
      </c>
      <c r="G393" s="13">
        <v>0.21</v>
      </c>
      <c r="H393" s="14">
        <f>Tabla3[[#This Row],[B.I. IMPORT ADJUDICAT]]*Tabla3[[#This Row],[% IVA]]</f>
        <v>808.5</v>
      </c>
      <c r="I393" s="14">
        <f>Tabla3[[#This Row],[B.I. IMPORT ADJUDICAT]]+Tabla3[[#This Row],[IMPORT IVA]]</f>
        <v>4658.5</v>
      </c>
      <c r="J393" s="36" t="s">
        <v>1062</v>
      </c>
      <c r="K393" s="11" t="s">
        <v>1063</v>
      </c>
    </row>
    <row r="394" spans="1:11" x14ac:dyDescent="0.25">
      <c r="A394" s="11" t="s">
        <v>10</v>
      </c>
      <c r="B394" s="35" t="s">
        <v>591</v>
      </c>
      <c r="C394" t="s">
        <v>9</v>
      </c>
      <c r="D394" s="4" t="s">
        <v>792</v>
      </c>
      <c r="E394" s="4" t="s">
        <v>889</v>
      </c>
      <c r="F394" s="2">
        <v>266</v>
      </c>
      <c r="G394" s="1">
        <v>0.21</v>
      </c>
      <c r="H394" s="3">
        <f>Tabla3[[#This Row],[B.I. IMPORT ADJUDICAT]]*Tabla3[[#This Row],[% IVA]]</f>
        <v>55.86</v>
      </c>
      <c r="I394" s="3">
        <f>Tabla3[[#This Row],[B.I. IMPORT ADJUDICAT]]+Tabla3[[#This Row],[IMPORT IVA]]</f>
        <v>321.86</v>
      </c>
      <c r="J394" s="37" t="s">
        <v>1062</v>
      </c>
      <c r="K394" s="11" t="s">
        <v>1063</v>
      </c>
    </row>
    <row r="395" spans="1:11" x14ac:dyDescent="0.25">
      <c r="A395" s="11" t="s">
        <v>10</v>
      </c>
      <c r="B395" s="35" t="s">
        <v>625</v>
      </c>
      <c r="C395" t="s">
        <v>9</v>
      </c>
      <c r="D395" s="4" t="s">
        <v>839</v>
      </c>
      <c r="E395" s="4" t="s">
        <v>889</v>
      </c>
      <c r="F395" s="2">
        <v>855</v>
      </c>
      <c r="G395" s="1">
        <v>0.21</v>
      </c>
      <c r="H395" s="3">
        <f>Tabla3[[#This Row],[B.I. IMPORT ADJUDICAT]]*Tabla3[[#This Row],[% IVA]]</f>
        <v>179.54999999999998</v>
      </c>
      <c r="I395" s="3">
        <f>Tabla3[[#This Row],[B.I. IMPORT ADJUDICAT]]+Tabla3[[#This Row],[IMPORT IVA]]</f>
        <v>1034.55</v>
      </c>
      <c r="J395" s="37" t="s">
        <v>1062</v>
      </c>
      <c r="K395" s="11" t="s">
        <v>1063</v>
      </c>
    </row>
    <row r="396" spans="1:11" x14ac:dyDescent="0.25">
      <c r="A396" s="11" t="s">
        <v>10</v>
      </c>
      <c r="B396" s="34" t="s">
        <v>607</v>
      </c>
      <c r="C396" s="11" t="s">
        <v>9</v>
      </c>
      <c r="D396" s="17" t="s">
        <v>669</v>
      </c>
      <c r="E396" s="17" t="s">
        <v>921</v>
      </c>
      <c r="F396" s="33">
        <v>413.22314049586777</v>
      </c>
      <c r="G396" s="13">
        <v>0</v>
      </c>
      <c r="H396" s="14">
        <f>Tabla3[[#This Row],[B.I. IMPORT ADJUDICAT]]*Tabla3[[#This Row],[% IVA]]</f>
        <v>0</v>
      </c>
      <c r="I396" s="14">
        <f>Tabla3[[#This Row],[B.I. IMPORT ADJUDICAT]]+Tabla3[[#This Row],[IMPORT IVA]]</f>
        <v>413.22314049586777</v>
      </c>
      <c r="J396" s="36" t="s">
        <v>1062</v>
      </c>
      <c r="K396" s="11" t="s">
        <v>1063</v>
      </c>
    </row>
    <row r="397" spans="1:11" x14ac:dyDescent="0.25">
      <c r="A397" s="11" t="s">
        <v>10</v>
      </c>
      <c r="B397" s="34" t="s">
        <v>595</v>
      </c>
      <c r="C397" s="11" t="s">
        <v>9</v>
      </c>
      <c r="D397" s="17" t="s">
        <v>664</v>
      </c>
      <c r="E397" s="17" t="s">
        <v>917</v>
      </c>
      <c r="F397" s="33">
        <v>22.314049586776861</v>
      </c>
      <c r="G397" s="13">
        <v>0.21</v>
      </c>
      <c r="H397" s="14">
        <f>Tabla3[[#This Row],[B.I. IMPORT ADJUDICAT]]*Tabla3[[#This Row],[% IVA]]</f>
        <v>4.6859504132231402</v>
      </c>
      <c r="I397" s="14">
        <f>Tabla3[[#This Row],[B.I. IMPORT ADJUDICAT]]+Tabla3[[#This Row],[IMPORT IVA]]</f>
        <v>27</v>
      </c>
      <c r="J397" s="36" t="s">
        <v>1062</v>
      </c>
      <c r="K397" s="11" t="s">
        <v>1063</v>
      </c>
    </row>
    <row r="398" spans="1:11" x14ac:dyDescent="0.25">
      <c r="A398" s="11" t="s">
        <v>10</v>
      </c>
      <c r="B398" s="35" t="s">
        <v>618</v>
      </c>
      <c r="C398" t="s">
        <v>9</v>
      </c>
      <c r="D398" s="4" t="s">
        <v>753</v>
      </c>
      <c r="E398" s="4" t="s">
        <v>917</v>
      </c>
      <c r="F398" s="2">
        <v>942.14876033057851</v>
      </c>
      <c r="G398" s="1">
        <v>0.21</v>
      </c>
      <c r="H398" s="3">
        <f>Tabla3[[#This Row],[B.I. IMPORT ADJUDICAT]]*Tabla3[[#This Row],[% IVA]]</f>
        <v>197.85123966942149</v>
      </c>
      <c r="I398" s="3">
        <f>Tabla3[[#This Row],[B.I. IMPORT ADJUDICAT]]+Tabla3[[#This Row],[IMPORT IVA]]</f>
        <v>1140</v>
      </c>
      <c r="J398" s="37" t="s">
        <v>1062</v>
      </c>
      <c r="K398" s="11" t="s">
        <v>1063</v>
      </c>
    </row>
    <row r="399" spans="1:11" x14ac:dyDescent="0.25">
      <c r="A399" s="11" t="s">
        <v>10</v>
      </c>
      <c r="B399" s="35" t="s">
        <v>619</v>
      </c>
      <c r="C399" t="s">
        <v>9</v>
      </c>
      <c r="D399" s="4" t="s">
        <v>763</v>
      </c>
      <c r="E399" s="4" t="s">
        <v>917</v>
      </c>
      <c r="F399" s="2">
        <v>826.4545454545455</v>
      </c>
      <c r="G399" s="1">
        <v>0.21</v>
      </c>
      <c r="H399" s="3">
        <f>Tabla3[[#This Row],[B.I. IMPORT ADJUDICAT]]*Tabla3[[#This Row],[% IVA]]</f>
        <v>173.55545454545455</v>
      </c>
      <c r="I399" s="3">
        <f>Tabla3[[#This Row],[B.I. IMPORT ADJUDICAT]]+Tabla3[[#This Row],[IMPORT IVA]]</f>
        <v>1000.01</v>
      </c>
      <c r="J399" s="37" t="s">
        <v>1062</v>
      </c>
      <c r="K399" s="11" t="s">
        <v>1063</v>
      </c>
    </row>
    <row r="400" spans="1:11" x14ac:dyDescent="0.25">
      <c r="A400" s="11" t="s">
        <v>10</v>
      </c>
      <c r="B400" s="35" t="s">
        <v>623</v>
      </c>
      <c r="C400" t="s">
        <v>9</v>
      </c>
      <c r="D400" s="4" t="s">
        <v>809</v>
      </c>
      <c r="E400" s="4" t="s">
        <v>917</v>
      </c>
      <c r="F400" s="2">
        <v>845.75206611570252</v>
      </c>
      <c r="G400" s="1">
        <v>0.21</v>
      </c>
      <c r="H400" s="3">
        <f>Tabla3[[#This Row],[B.I. IMPORT ADJUDICAT]]*Tabla3[[#This Row],[% IVA]]</f>
        <v>177.60793388429752</v>
      </c>
      <c r="I400" s="3">
        <f>Tabla3[[#This Row],[B.I. IMPORT ADJUDICAT]]+Tabla3[[#This Row],[IMPORT IVA]]</f>
        <v>1023.36</v>
      </c>
      <c r="J400" s="37" t="s">
        <v>1062</v>
      </c>
      <c r="K400" s="11" t="s">
        <v>1063</v>
      </c>
    </row>
    <row r="401" spans="1:11" x14ac:dyDescent="0.25">
      <c r="A401" s="11" t="s">
        <v>10</v>
      </c>
      <c r="B401" s="34" t="s">
        <v>607</v>
      </c>
      <c r="C401" s="11" t="s">
        <v>9</v>
      </c>
      <c r="D401" s="17" t="s">
        <v>670</v>
      </c>
      <c r="E401" s="17" t="s">
        <v>922</v>
      </c>
      <c r="F401" s="33">
        <v>550.41322314049592</v>
      </c>
      <c r="G401" s="13">
        <v>0</v>
      </c>
      <c r="H401" s="14">
        <f>Tabla3[[#This Row],[B.I. IMPORT ADJUDICAT]]*Tabla3[[#This Row],[% IVA]]</f>
        <v>0</v>
      </c>
      <c r="I401" s="14">
        <f>Tabla3[[#This Row],[B.I. IMPORT ADJUDICAT]]+Tabla3[[#This Row],[IMPORT IVA]]</f>
        <v>550.41322314049592</v>
      </c>
      <c r="J401" s="36" t="s">
        <v>1062</v>
      </c>
      <c r="K401" s="11" t="s">
        <v>1063</v>
      </c>
    </row>
    <row r="402" spans="1:11" x14ac:dyDescent="0.25">
      <c r="A402" s="11" t="s">
        <v>10</v>
      </c>
      <c r="B402" s="35" t="s">
        <v>621</v>
      </c>
      <c r="C402" t="s">
        <v>9</v>
      </c>
      <c r="D402" s="4" t="s">
        <v>784</v>
      </c>
      <c r="E402" s="4" t="s">
        <v>991</v>
      </c>
      <c r="F402" s="2">
        <v>2066.1157024793388</v>
      </c>
      <c r="G402" s="1">
        <v>0</v>
      </c>
      <c r="H402" s="3">
        <f>Tabla3[[#This Row],[B.I. IMPORT ADJUDICAT]]*Tabla3[[#This Row],[% IVA]]</f>
        <v>0</v>
      </c>
      <c r="I402" s="3">
        <f>Tabla3[[#This Row],[B.I. IMPORT ADJUDICAT]]+Tabla3[[#This Row],[IMPORT IVA]]</f>
        <v>2066.1157024793388</v>
      </c>
      <c r="J402" s="37" t="s">
        <v>1062</v>
      </c>
      <c r="K402" s="11" t="s">
        <v>1063</v>
      </c>
    </row>
    <row r="403" spans="1:11" x14ac:dyDescent="0.25">
      <c r="A403" s="11" t="s">
        <v>15</v>
      </c>
      <c r="B403" s="17" t="s">
        <v>571</v>
      </c>
      <c r="C403" s="17" t="s">
        <v>9</v>
      </c>
      <c r="D403" s="11" t="s">
        <v>568</v>
      </c>
      <c r="E403" s="17" t="s">
        <v>572</v>
      </c>
      <c r="F403" s="33">
        <v>7500</v>
      </c>
      <c r="G403" s="13">
        <v>0.21</v>
      </c>
      <c r="H403" s="14">
        <f>Tabla3[[#This Row],[B.I. IMPORT ADJUDICAT]]*Tabla3[[#This Row],[% IVA]]</f>
        <v>1575</v>
      </c>
      <c r="I403" s="14">
        <f>Tabla3[[#This Row],[B.I. IMPORT ADJUDICAT]]+Tabla3[[#This Row],[IMPORT IVA]]</f>
        <v>9075</v>
      </c>
      <c r="J403" s="21" t="s">
        <v>299</v>
      </c>
      <c r="K403" s="11" t="s">
        <v>570</v>
      </c>
    </row>
    <row r="404" spans="1:11" x14ac:dyDescent="0.25">
      <c r="A404" s="11" t="s">
        <v>10</v>
      </c>
      <c r="B404" s="35" t="s">
        <v>624</v>
      </c>
      <c r="C404" t="s">
        <v>9</v>
      </c>
      <c r="D404" s="4" t="s">
        <v>812</v>
      </c>
      <c r="E404" s="4" t="s">
        <v>1012</v>
      </c>
      <c r="F404" s="2">
        <v>500</v>
      </c>
      <c r="G404" s="1">
        <v>0.21</v>
      </c>
      <c r="H404" s="3">
        <f>Tabla3[[#This Row],[B.I. IMPORT ADJUDICAT]]*Tabla3[[#This Row],[% IVA]]</f>
        <v>105</v>
      </c>
      <c r="I404" s="3">
        <f>Tabla3[[#This Row],[B.I. IMPORT ADJUDICAT]]+Tabla3[[#This Row],[IMPORT IVA]]</f>
        <v>605</v>
      </c>
      <c r="J404" s="37" t="s">
        <v>1062</v>
      </c>
      <c r="K404" s="11" t="s">
        <v>1063</v>
      </c>
    </row>
    <row r="405" spans="1:11" x14ac:dyDescent="0.25">
      <c r="A405" t="s">
        <v>13</v>
      </c>
      <c r="B405" s="10" t="s">
        <v>119</v>
      </c>
      <c r="C405" t="s">
        <v>9</v>
      </c>
      <c r="D405" t="s">
        <v>189</v>
      </c>
      <c r="E405" s="4" t="s">
        <v>260</v>
      </c>
      <c r="F405" s="6">
        <v>408.12</v>
      </c>
      <c r="G405" s="1">
        <v>0.21</v>
      </c>
      <c r="H405" s="3">
        <f>Tabla3[[#This Row],[B.I. IMPORT ADJUDICAT]]*Tabla3[[#This Row],[% IVA]]</f>
        <v>85.705199999999991</v>
      </c>
      <c r="I405" s="3">
        <f>Tabla3[[#This Row],[B.I. IMPORT ADJUDICAT]]+Tabla3[[#This Row],[IMPORT IVA]]</f>
        <v>493.8252</v>
      </c>
      <c r="J405" s="9" t="s">
        <v>298</v>
      </c>
      <c r="K405" t="s">
        <v>378</v>
      </c>
    </row>
    <row r="406" spans="1:11" x14ac:dyDescent="0.25">
      <c r="A406" t="s">
        <v>13</v>
      </c>
      <c r="B406" s="10" t="s">
        <v>124</v>
      </c>
      <c r="C406" t="s">
        <v>9</v>
      </c>
      <c r="D406" t="s">
        <v>194</v>
      </c>
      <c r="E406" s="4" t="s">
        <v>260</v>
      </c>
      <c r="F406" s="6">
        <v>42.38</v>
      </c>
      <c r="G406" s="1">
        <v>0.21</v>
      </c>
      <c r="H406" s="3">
        <f>Tabla3[[#This Row],[B.I. IMPORT ADJUDICAT]]*Tabla3[[#This Row],[% IVA]]</f>
        <v>8.8998000000000008</v>
      </c>
      <c r="I406" s="3">
        <f>Tabla3[[#This Row],[B.I. IMPORT ADJUDICAT]]+Tabla3[[#This Row],[IMPORT IVA]]</f>
        <v>51.279800000000002</v>
      </c>
      <c r="J406" s="9" t="s">
        <v>297</v>
      </c>
      <c r="K406" t="s">
        <v>378</v>
      </c>
    </row>
    <row r="407" spans="1:11" x14ac:dyDescent="0.25">
      <c r="A407" t="s">
        <v>13</v>
      </c>
      <c r="B407" s="10" t="s">
        <v>131</v>
      </c>
      <c r="C407" t="s">
        <v>9</v>
      </c>
      <c r="D407" t="s">
        <v>201</v>
      </c>
      <c r="E407" s="4" t="s">
        <v>260</v>
      </c>
      <c r="F407" s="6">
        <v>1713.77</v>
      </c>
      <c r="G407" s="1">
        <v>0.21</v>
      </c>
      <c r="H407" s="3">
        <f>Tabla3[[#This Row],[B.I. IMPORT ADJUDICAT]]*Tabla3[[#This Row],[% IVA]]</f>
        <v>359.89169999999996</v>
      </c>
      <c r="I407" s="3">
        <f>Tabla3[[#This Row],[B.I. IMPORT ADJUDICAT]]+Tabla3[[#This Row],[IMPORT IVA]]</f>
        <v>2073.6617000000001</v>
      </c>
      <c r="J407" s="9" t="s">
        <v>298</v>
      </c>
      <c r="K407" t="s">
        <v>378</v>
      </c>
    </row>
    <row r="408" spans="1:11" x14ac:dyDescent="0.25">
      <c r="A408" t="s">
        <v>13</v>
      </c>
      <c r="B408" s="10" t="s">
        <v>135</v>
      </c>
      <c r="C408" t="s">
        <v>9</v>
      </c>
      <c r="D408" t="s">
        <v>205</v>
      </c>
      <c r="E408" s="4" t="s">
        <v>260</v>
      </c>
      <c r="F408" s="6">
        <v>113.6</v>
      </c>
      <c r="G408" s="1">
        <v>0.21</v>
      </c>
      <c r="H408" s="3">
        <f>Tabla3[[#This Row],[B.I. IMPORT ADJUDICAT]]*Tabla3[[#This Row],[% IVA]]</f>
        <v>23.855999999999998</v>
      </c>
      <c r="I408" s="3">
        <f>Tabla3[[#This Row],[B.I. IMPORT ADJUDICAT]]+Tabla3[[#This Row],[IMPORT IVA]]</f>
        <v>137.45599999999999</v>
      </c>
      <c r="J408" s="9" t="s">
        <v>298</v>
      </c>
      <c r="K408" t="s">
        <v>378</v>
      </c>
    </row>
    <row r="409" spans="1:11" x14ac:dyDescent="0.25">
      <c r="A409" t="s">
        <v>13</v>
      </c>
      <c r="B409" s="10" t="s">
        <v>152</v>
      </c>
      <c r="C409" t="s">
        <v>9</v>
      </c>
      <c r="D409" t="s">
        <v>223</v>
      </c>
      <c r="E409" s="4" t="s">
        <v>260</v>
      </c>
      <c r="F409" s="6">
        <f>972.5+151.33+148.19+117.9</f>
        <v>1389.92</v>
      </c>
      <c r="G409" s="1">
        <v>0.21</v>
      </c>
      <c r="H409" s="3">
        <f>Tabla3[[#This Row],[B.I. IMPORT ADJUDICAT]]*Tabla3[[#This Row],[% IVA]]</f>
        <v>291.88319999999999</v>
      </c>
      <c r="I409" s="3">
        <f>Tabla3[[#This Row],[B.I. IMPORT ADJUDICAT]]+Tabla3[[#This Row],[IMPORT IVA]]</f>
        <v>1681.8032000000001</v>
      </c>
      <c r="J409" s="9" t="s">
        <v>298</v>
      </c>
      <c r="K409" t="s">
        <v>378</v>
      </c>
    </row>
    <row r="410" spans="1:11" x14ac:dyDescent="0.25">
      <c r="A410" s="11" t="s">
        <v>10</v>
      </c>
      <c r="B410" s="34" t="s">
        <v>607</v>
      </c>
      <c r="C410" s="11" t="s">
        <v>9</v>
      </c>
      <c r="D410" s="17" t="s">
        <v>711</v>
      </c>
      <c r="E410" s="17" t="s">
        <v>949</v>
      </c>
      <c r="F410" s="33">
        <v>471.70247933884298</v>
      </c>
      <c r="G410" s="13">
        <v>0.21</v>
      </c>
      <c r="H410" s="14">
        <f>Tabla3[[#This Row],[B.I. IMPORT ADJUDICAT]]*Tabla3[[#This Row],[% IVA]]</f>
        <v>99.057520661157028</v>
      </c>
      <c r="I410" s="14">
        <f>Tabla3[[#This Row],[B.I. IMPORT ADJUDICAT]]+Tabla3[[#This Row],[IMPORT IVA]]</f>
        <v>570.76</v>
      </c>
      <c r="J410" s="36" t="s">
        <v>1062</v>
      </c>
      <c r="K410" s="11" t="s">
        <v>1063</v>
      </c>
    </row>
    <row r="411" spans="1:11" x14ac:dyDescent="0.25">
      <c r="A411" t="s">
        <v>13</v>
      </c>
      <c r="B411" s="4" t="s">
        <v>518</v>
      </c>
      <c r="C411" t="s">
        <v>11</v>
      </c>
      <c r="D411" t="s">
        <v>528</v>
      </c>
      <c r="E411" t="s">
        <v>537</v>
      </c>
      <c r="F411" s="2">
        <v>1488.76</v>
      </c>
      <c r="G411" s="1">
        <v>0.21</v>
      </c>
      <c r="H411" s="3">
        <f>Tabla3[[#This Row],[B.I. IMPORT ADJUDICAT]]*Tabla3[[#This Row],[% IVA]]</f>
        <v>312.63959999999997</v>
      </c>
      <c r="I411" s="3">
        <f>Tabla3[[#This Row],[B.I. IMPORT ADJUDICAT]]+Tabla3[[#This Row],[IMPORT IVA]]</f>
        <v>1801.3996</v>
      </c>
      <c r="J411" s="5" t="s">
        <v>62</v>
      </c>
      <c r="K411" t="s">
        <v>541</v>
      </c>
    </row>
    <row r="412" spans="1:11" x14ac:dyDescent="0.25">
      <c r="A412" s="11" t="s">
        <v>13</v>
      </c>
      <c r="B412" s="11" t="s">
        <v>583</v>
      </c>
      <c r="C412" s="17" t="s">
        <v>11</v>
      </c>
      <c r="D412" s="11" t="s">
        <v>585</v>
      </c>
      <c r="E412" s="11" t="s">
        <v>587</v>
      </c>
      <c r="F412" s="12">
        <v>1038</v>
      </c>
      <c r="G412" s="13">
        <v>0.21</v>
      </c>
      <c r="H412" s="14">
        <f>Tabla3[[#This Row],[B.I. IMPORT ADJUDICAT]]*Tabla3[[#This Row],[% IVA]]</f>
        <v>217.98</v>
      </c>
      <c r="I412" s="14">
        <f>Tabla3[[#This Row],[B.I. IMPORT ADJUDICAT]]+Tabla3[[#This Row],[IMPORT IVA]]</f>
        <v>1255.98</v>
      </c>
      <c r="J412" s="21" t="s">
        <v>67</v>
      </c>
      <c r="K412" s="11" t="s">
        <v>589</v>
      </c>
    </row>
    <row r="413" spans="1:11" x14ac:dyDescent="0.25">
      <c r="A413" t="s">
        <v>13</v>
      </c>
      <c r="B413" s="10" t="s">
        <v>140</v>
      </c>
      <c r="C413" t="s">
        <v>11</v>
      </c>
      <c r="D413" t="s">
        <v>210</v>
      </c>
      <c r="E413" s="4" t="s">
        <v>274</v>
      </c>
      <c r="F413" s="6">
        <v>1687.8</v>
      </c>
      <c r="G413" s="1">
        <v>0.21</v>
      </c>
      <c r="H413" s="3">
        <f>Tabla3[[#This Row],[B.I. IMPORT ADJUDICAT]]*Tabla3[[#This Row],[% IVA]]</f>
        <v>354.43799999999999</v>
      </c>
      <c r="I413" s="3">
        <f>Tabla3[[#This Row],[B.I. IMPORT ADJUDICAT]]+Tabla3[[#This Row],[IMPORT IVA]]</f>
        <v>2042.2379999999998</v>
      </c>
      <c r="J413" s="9"/>
      <c r="K413" t="s">
        <v>378</v>
      </c>
    </row>
    <row r="414" spans="1:11" x14ac:dyDescent="0.25">
      <c r="A414" s="11" t="s">
        <v>10</v>
      </c>
      <c r="B414" s="35" t="s">
        <v>625</v>
      </c>
      <c r="C414" t="s">
        <v>9</v>
      </c>
      <c r="D414" s="4" t="s">
        <v>866</v>
      </c>
      <c r="E414" s="4" t="s">
        <v>1050</v>
      </c>
      <c r="F414" s="2">
        <v>619.83471074380168</v>
      </c>
      <c r="G414" s="1">
        <v>0</v>
      </c>
      <c r="H414" s="3">
        <f>Tabla3[[#This Row],[B.I. IMPORT ADJUDICAT]]*Tabla3[[#This Row],[% IVA]]</f>
        <v>0</v>
      </c>
      <c r="I414" s="3">
        <f>Tabla3[[#This Row],[B.I. IMPORT ADJUDICAT]]+Tabla3[[#This Row],[IMPORT IVA]]</f>
        <v>619.83471074380168</v>
      </c>
      <c r="J414" s="37" t="s">
        <v>1062</v>
      </c>
      <c r="K414" s="11" t="s">
        <v>1063</v>
      </c>
    </row>
    <row r="415" spans="1:11" x14ac:dyDescent="0.25">
      <c r="A415" s="11" t="s">
        <v>10</v>
      </c>
      <c r="B415" s="35" t="s">
        <v>617</v>
      </c>
      <c r="C415" t="s">
        <v>9</v>
      </c>
      <c r="D415" s="4" t="s">
        <v>793</v>
      </c>
      <c r="E415" s="4" t="s">
        <v>999</v>
      </c>
      <c r="F415" s="2">
        <v>248.7603305785124</v>
      </c>
      <c r="G415" s="1">
        <v>0.21</v>
      </c>
      <c r="H415" s="3">
        <f>Tabla3[[#This Row],[B.I. IMPORT ADJUDICAT]]*Tabla3[[#This Row],[% IVA]]</f>
        <v>52.239669421487598</v>
      </c>
      <c r="I415" s="3">
        <f>Tabla3[[#This Row],[B.I. IMPORT ADJUDICAT]]+Tabla3[[#This Row],[IMPORT IVA]]</f>
        <v>301</v>
      </c>
      <c r="J415" s="37" t="s">
        <v>1062</v>
      </c>
      <c r="K415" s="11" t="s">
        <v>1063</v>
      </c>
    </row>
    <row r="416" spans="1:11" x14ac:dyDescent="0.25">
      <c r="A416" s="11" t="s">
        <v>10</v>
      </c>
      <c r="B416" s="35" t="s">
        <v>618</v>
      </c>
      <c r="C416" t="s">
        <v>9</v>
      </c>
      <c r="D416" s="4" t="s">
        <v>754</v>
      </c>
      <c r="E416" s="4" t="s">
        <v>966</v>
      </c>
      <c r="F416" s="2">
        <v>289.24793388429754</v>
      </c>
      <c r="G416" s="1">
        <v>0.21</v>
      </c>
      <c r="H416" s="3">
        <f>Tabla3[[#This Row],[B.I. IMPORT ADJUDICAT]]*Tabla3[[#This Row],[% IVA]]</f>
        <v>60.742066115702478</v>
      </c>
      <c r="I416" s="3">
        <f>Tabla3[[#This Row],[B.I. IMPORT ADJUDICAT]]+Tabla3[[#This Row],[IMPORT IVA]]</f>
        <v>349.99</v>
      </c>
      <c r="J416" s="37" t="s">
        <v>1062</v>
      </c>
      <c r="K416" s="11" t="s">
        <v>1063</v>
      </c>
    </row>
    <row r="417" spans="1:11" x14ac:dyDescent="0.25">
      <c r="A417" t="s">
        <v>13</v>
      </c>
      <c r="B417" t="s">
        <v>1343</v>
      </c>
      <c r="C417" t="s">
        <v>9</v>
      </c>
      <c r="D417" t="s">
        <v>1349</v>
      </c>
      <c r="E417" t="s">
        <v>1355</v>
      </c>
      <c r="F417" s="6">
        <v>180</v>
      </c>
      <c r="G417" s="1">
        <v>0.1</v>
      </c>
      <c r="H417" s="3">
        <f>Tabla3[[#This Row],[B.I. IMPORT ADJUDICAT]]*Tabla3[[#This Row],[% IVA]]</f>
        <v>18</v>
      </c>
      <c r="I417" s="3">
        <f>Tabla3[[#This Row],[B.I. IMPORT ADJUDICAT]]+Tabla3[[#This Row],[IMPORT IVA]]</f>
        <v>198</v>
      </c>
      <c r="K417" t="s">
        <v>1358</v>
      </c>
    </row>
    <row r="418" spans="1:11" x14ac:dyDescent="0.25">
      <c r="A418" s="11" t="s">
        <v>13</v>
      </c>
      <c r="B418" s="42" t="s">
        <v>315</v>
      </c>
      <c r="C418" s="11" t="s">
        <v>14</v>
      </c>
      <c r="D418" s="11" t="s">
        <v>327</v>
      </c>
      <c r="E418" s="17" t="s">
        <v>340</v>
      </c>
      <c r="F418" s="12">
        <v>2597.64</v>
      </c>
      <c r="G418" s="13">
        <v>0.21</v>
      </c>
      <c r="H418" s="14">
        <f>Tabla3[[#This Row],[B.I. IMPORT ADJUDICAT]]*Tabla3[[#This Row],[% IVA]]</f>
        <v>545.50439999999992</v>
      </c>
      <c r="I418" s="14">
        <f>Tabla3[[#This Row],[B.I. IMPORT ADJUDICAT]]+Tabla3[[#This Row],[IMPORT IVA]]</f>
        <v>3143.1443999999997</v>
      </c>
      <c r="J418" s="43" t="s">
        <v>347</v>
      </c>
      <c r="K418" s="11" t="s">
        <v>378</v>
      </c>
    </row>
    <row r="419" spans="1:11" x14ac:dyDescent="0.25">
      <c r="A419" s="11" t="s">
        <v>10</v>
      </c>
      <c r="B419" s="34" t="s">
        <v>606</v>
      </c>
      <c r="C419" s="11" t="s">
        <v>9</v>
      </c>
      <c r="D419" s="17" t="s">
        <v>662</v>
      </c>
      <c r="E419" s="17" t="s">
        <v>915</v>
      </c>
      <c r="F419" s="33">
        <v>108.85950413223141</v>
      </c>
      <c r="G419" s="13">
        <v>0.21</v>
      </c>
      <c r="H419" s="14">
        <f>Tabla3[[#This Row],[B.I. IMPORT ADJUDICAT]]*Tabla3[[#This Row],[% IVA]]</f>
        <v>22.860495867768595</v>
      </c>
      <c r="I419" s="14">
        <f>Tabla3[[#This Row],[B.I. IMPORT ADJUDICAT]]+Tabla3[[#This Row],[IMPORT IVA]]</f>
        <v>131.72</v>
      </c>
      <c r="J419" s="36" t="s">
        <v>1062</v>
      </c>
      <c r="K419" s="11" t="s">
        <v>1063</v>
      </c>
    </row>
    <row r="420" spans="1:11" x14ac:dyDescent="0.25">
      <c r="A420" s="11" t="s">
        <v>10</v>
      </c>
      <c r="B420" s="34" t="s">
        <v>603</v>
      </c>
      <c r="C420" s="11" t="s">
        <v>9</v>
      </c>
      <c r="D420" s="17" t="s">
        <v>671</v>
      </c>
      <c r="E420" s="17" t="s">
        <v>923</v>
      </c>
      <c r="F420" s="33">
        <v>2400</v>
      </c>
      <c r="G420" s="13">
        <v>0.21</v>
      </c>
      <c r="H420" s="14">
        <f>Tabla3[[#This Row],[B.I. IMPORT ADJUDICAT]]*Tabla3[[#This Row],[% IVA]]</f>
        <v>504</v>
      </c>
      <c r="I420" s="14">
        <f>Tabla3[[#This Row],[B.I. IMPORT ADJUDICAT]]+Tabla3[[#This Row],[IMPORT IVA]]</f>
        <v>2904</v>
      </c>
      <c r="J420" s="36" t="s">
        <v>1062</v>
      </c>
      <c r="K420" s="11" t="s">
        <v>1063</v>
      </c>
    </row>
    <row r="421" spans="1:11" x14ac:dyDescent="0.25">
      <c r="A421" t="s">
        <v>10</v>
      </c>
      <c r="B421" t="s">
        <v>1179</v>
      </c>
      <c r="C421" t="s">
        <v>9</v>
      </c>
      <c r="D421" t="s">
        <v>1213</v>
      </c>
      <c r="E421" t="s">
        <v>1243</v>
      </c>
      <c r="F421" s="6">
        <v>3373.1</v>
      </c>
      <c r="G421" s="1">
        <v>0.21</v>
      </c>
      <c r="H421" s="3">
        <f>Tabla3[[#This Row],[B.I. IMPORT ADJUDICAT]]*Tabla3[[#This Row],[% IVA]]</f>
        <v>708.351</v>
      </c>
      <c r="I421" s="3">
        <f>Tabla3[[#This Row],[B.I. IMPORT ADJUDICAT]]+Tabla3[[#This Row],[IMPORT IVA]]</f>
        <v>4081.451</v>
      </c>
      <c r="J421" s="37" t="s">
        <v>1260</v>
      </c>
      <c r="K421" t="s">
        <v>1261</v>
      </c>
    </row>
    <row r="422" spans="1:11" x14ac:dyDescent="0.25">
      <c r="A422" t="s">
        <v>10</v>
      </c>
      <c r="B422" t="s">
        <v>1183</v>
      </c>
      <c r="C422" t="s">
        <v>9</v>
      </c>
      <c r="D422" t="s">
        <v>1217</v>
      </c>
      <c r="E422" t="s">
        <v>1243</v>
      </c>
      <c r="F422" s="6">
        <v>1346.85</v>
      </c>
      <c r="G422" s="1">
        <v>0.21</v>
      </c>
      <c r="H422" s="3">
        <f>Tabla3[[#This Row],[B.I. IMPORT ADJUDICAT]]*Tabla3[[#This Row],[% IVA]]</f>
        <v>282.83849999999995</v>
      </c>
      <c r="I422" s="3">
        <f>Tabla3[[#This Row],[B.I. IMPORT ADJUDICAT]]+Tabla3[[#This Row],[IMPORT IVA]]</f>
        <v>1629.6884999999997</v>
      </c>
      <c r="J422" s="37" t="s">
        <v>64</v>
      </c>
      <c r="K422" t="s">
        <v>1261</v>
      </c>
    </row>
    <row r="423" spans="1:11" x14ac:dyDescent="0.25">
      <c r="A423" s="11" t="s">
        <v>10</v>
      </c>
      <c r="B423" s="35" t="s">
        <v>615</v>
      </c>
      <c r="C423" t="s">
        <v>9</v>
      </c>
      <c r="D423" s="4" t="s">
        <v>882</v>
      </c>
      <c r="E423" s="4" t="s">
        <v>1059</v>
      </c>
      <c r="F423" s="2">
        <v>263.39669421487605</v>
      </c>
      <c r="G423" s="1">
        <v>0.21</v>
      </c>
      <c r="H423" s="3">
        <f>Tabla3[[#This Row],[B.I. IMPORT ADJUDICAT]]*Tabla3[[#This Row],[% IVA]]</f>
        <v>55.313305785123966</v>
      </c>
      <c r="I423" s="3">
        <f>Tabla3[[#This Row],[B.I. IMPORT ADJUDICAT]]+Tabla3[[#This Row],[IMPORT IVA]]</f>
        <v>318.71000000000004</v>
      </c>
      <c r="J423" s="37" t="s">
        <v>1062</v>
      </c>
      <c r="K423" s="11" t="s">
        <v>1063</v>
      </c>
    </row>
    <row r="424" spans="1:11" x14ac:dyDescent="0.25">
      <c r="A424" s="11" t="s">
        <v>10</v>
      </c>
      <c r="B424" s="35" t="s">
        <v>615</v>
      </c>
      <c r="C424" t="s">
        <v>9</v>
      </c>
      <c r="D424" s="4" t="s">
        <v>859</v>
      </c>
      <c r="E424" s="4" t="s">
        <v>1038</v>
      </c>
      <c r="F424" s="2">
        <v>40.909090909090914</v>
      </c>
      <c r="G424" s="1">
        <v>0.21</v>
      </c>
      <c r="H424" s="3">
        <f>Tabla3[[#This Row],[B.I. IMPORT ADJUDICAT]]*Tabla3[[#This Row],[% IVA]]</f>
        <v>8.5909090909090917</v>
      </c>
      <c r="I424" s="3">
        <f>Tabla3[[#This Row],[B.I. IMPORT ADJUDICAT]]+Tabla3[[#This Row],[IMPORT IVA]]</f>
        <v>49.500000000000007</v>
      </c>
      <c r="J424" s="37" t="s">
        <v>1062</v>
      </c>
      <c r="K424" s="11" t="s">
        <v>1063</v>
      </c>
    </row>
    <row r="425" spans="1:11" x14ac:dyDescent="0.25">
      <c r="A425" t="s">
        <v>13</v>
      </c>
      <c r="B425" s="10" t="s">
        <v>310</v>
      </c>
      <c r="C425" t="s">
        <v>14</v>
      </c>
      <c r="D425" t="s">
        <v>322</v>
      </c>
      <c r="E425" s="4" t="s">
        <v>334</v>
      </c>
      <c r="F425" s="6">
        <v>19115</v>
      </c>
      <c r="G425" s="1">
        <v>0.21</v>
      </c>
      <c r="H425" s="3">
        <f>Tabla3[[#This Row],[B.I. IMPORT ADJUDICAT]]*Tabla3[[#This Row],[% IVA]]</f>
        <v>4014.1499999999996</v>
      </c>
      <c r="I425" s="3">
        <f>Tabla3[[#This Row],[B.I. IMPORT ADJUDICAT]]+Tabla3[[#This Row],[IMPORT IVA]]</f>
        <v>23129.15</v>
      </c>
      <c r="J425" s="9" t="s">
        <v>345</v>
      </c>
      <c r="K425" t="s">
        <v>378</v>
      </c>
    </row>
    <row r="426" spans="1:11" x14ac:dyDescent="0.25">
      <c r="A426" t="s">
        <v>13</v>
      </c>
      <c r="B426" t="s">
        <v>348</v>
      </c>
      <c r="C426" s="8" t="s">
        <v>11</v>
      </c>
      <c r="D426" t="s">
        <v>358</v>
      </c>
      <c r="E426" t="s">
        <v>368</v>
      </c>
      <c r="F426" s="6">
        <v>2500</v>
      </c>
      <c r="G426" s="1">
        <v>0.21</v>
      </c>
      <c r="H426" s="3">
        <f>Tabla3[[#This Row],[B.I. IMPORT ADJUDICAT]]*Tabla3[[#This Row],[% IVA]]</f>
        <v>525</v>
      </c>
      <c r="I426" s="3">
        <f>Tabla3[[#This Row],[B.I. IMPORT ADJUDICAT]]+Tabla3[[#This Row],[IMPORT IVA]]</f>
        <v>3025</v>
      </c>
      <c r="J426" s="7" t="s">
        <v>376</v>
      </c>
      <c r="K426" t="s">
        <v>377</v>
      </c>
    </row>
    <row r="427" spans="1:11" x14ac:dyDescent="0.25">
      <c r="A427" t="s">
        <v>13</v>
      </c>
      <c r="B427" t="s">
        <v>357</v>
      </c>
      <c r="C427" t="s">
        <v>9</v>
      </c>
      <c r="D427" t="s">
        <v>367</v>
      </c>
      <c r="E427" t="s">
        <v>368</v>
      </c>
      <c r="F427" s="2">
        <v>1100</v>
      </c>
      <c r="G427" s="1">
        <v>0.21</v>
      </c>
      <c r="H427" s="3">
        <f>Tabla3[[#This Row],[B.I. IMPORT ADJUDICAT]]*Tabla3[[#This Row],[% IVA]]</f>
        <v>231</v>
      </c>
      <c r="I427" s="3">
        <f>Tabla3[[#This Row],[B.I. IMPORT ADJUDICAT]]+Tabla3[[#This Row],[IMPORT IVA]]</f>
        <v>1331</v>
      </c>
      <c r="J427" s="5" t="s">
        <v>376</v>
      </c>
      <c r="K427" t="s">
        <v>377</v>
      </c>
    </row>
    <row r="428" spans="1:11" x14ac:dyDescent="0.25">
      <c r="A428" t="s">
        <v>13</v>
      </c>
      <c r="B428" s="4" t="s">
        <v>513</v>
      </c>
      <c r="C428" t="s">
        <v>9</v>
      </c>
      <c r="D428" t="s">
        <v>523</v>
      </c>
      <c r="E428" t="s">
        <v>532</v>
      </c>
      <c r="F428" s="2">
        <v>1047.1099999999999</v>
      </c>
      <c r="G428" s="1">
        <v>0.21</v>
      </c>
      <c r="H428" s="3">
        <f>Tabla3[[#This Row],[B.I. IMPORT ADJUDICAT]]*Tabla3[[#This Row],[% IVA]]</f>
        <v>219.89309999999998</v>
      </c>
      <c r="I428" s="3">
        <f>Tabla3[[#This Row],[B.I. IMPORT ADJUDICAT]]+Tabla3[[#This Row],[IMPORT IVA]]</f>
        <v>1267.0030999999999</v>
      </c>
      <c r="J428" s="7" t="s">
        <v>346</v>
      </c>
      <c r="K428" t="s">
        <v>541</v>
      </c>
    </row>
    <row r="429" spans="1:11" x14ac:dyDescent="0.25">
      <c r="A429" t="s">
        <v>13</v>
      </c>
      <c r="B429" s="10" t="s">
        <v>306</v>
      </c>
      <c r="C429" t="s">
        <v>14</v>
      </c>
      <c r="D429" t="s">
        <v>318</v>
      </c>
      <c r="E429" s="4" t="s">
        <v>330</v>
      </c>
      <c r="F429" s="6">
        <v>22413.39</v>
      </c>
      <c r="G429" s="1">
        <v>0.21</v>
      </c>
      <c r="H429" s="3">
        <f>Tabla3[[#This Row],[B.I. IMPORT ADJUDICAT]]*Tabla3[[#This Row],[% IVA]]</f>
        <v>4706.8118999999997</v>
      </c>
      <c r="I429" s="3">
        <f>Tabla3[[#This Row],[B.I. IMPORT ADJUDICAT]]+Tabla3[[#This Row],[IMPORT IVA]]</f>
        <v>27120.2019</v>
      </c>
      <c r="J429" s="9" t="s">
        <v>343</v>
      </c>
      <c r="K429" t="s">
        <v>378</v>
      </c>
    </row>
    <row r="430" spans="1:11" x14ac:dyDescent="0.25">
      <c r="A430" s="11" t="s">
        <v>10</v>
      </c>
      <c r="B430" s="35" t="s">
        <v>617</v>
      </c>
      <c r="C430" t="s">
        <v>14</v>
      </c>
      <c r="D430" s="4" t="s">
        <v>758</v>
      </c>
      <c r="E430" s="4" t="s">
        <v>971</v>
      </c>
      <c r="F430" s="2">
        <v>2700</v>
      </c>
      <c r="G430" s="1">
        <v>0.21</v>
      </c>
      <c r="H430" s="3">
        <f>Tabla3[[#This Row],[B.I. IMPORT ADJUDICAT]]*Tabla3[[#This Row],[% IVA]]</f>
        <v>567</v>
      </c>
      <c r="I430" s="3">
        <f>Tabla3[[#This Row],[B.I. IMPORT ADJUDICAT]]+Tabla3[[#This Row],[IMPORT IVA]]</f>
        <v>3267</v>
      </c>
      <c r="J430" s="37" t="s">
        <v>1062</v>
      </c>
      <c r="K430" s="11" t="s">
        <v>1063</v>
      </c>
    </row>
    <row r="431" spans="1:11" x14ac:dyDescent="0.25">
      <c r="A431" s="11" t="s">
        <v>10</v>
      </c>
      <c r="B431" s="34" t="s">
        <v>590</v>
      </c>
      <c r="C431" s="11" t="s">
        <v>9</v>
      </c>
      <c r="D431" s="17" t="s">
        <v>628</v>
      </c>
      <c r="E431" s="17" t="s">
        <v>887</v>
      </c>
      <c r="F431" s="33">
        <v>7548.636363636364</v>
      </c>
      <c r="G431" s="13">
        <v>0.21</v>
      </c>
      <c r="H431" s="14">
        <f>Tabla3[[#This Row],[B.I. IMPORT ADJUDICAT]]*Tabla3[[#This Row],[% IVA]]</f>
        <v>1585.2136363636364</v>
      </c>
      <c r="I431" s="14">
        <f>Tabla3[[#This Row],[B.I. IMPORT ADJUDICAT]]+Tabla3[[#This Row],[IMPORT IVA]]</f>
        <v>9133.85</v>
      </c>
      <c r="J431" s="36" t="s">
        <v>1062</v>
      </c>
      <c r="K431" s="11" t="s">
        <v>1063</v>
      </c>
    </row>
    <row r="432" spans="1:11" x14ac:dyDescent="0.25">
      <c r="A432" s="11" t="s">
        <v>10</v>
      </c>
      <c r="B432" s="35" t="s">
        <v>617</v>
      </c>
      <c r="C432" t="s">
        <v>9</v>
      </c>
      <c r="D432" s="4" t="s">
        <v>867</v>
      </c>
      <c r="E432" s="4" t="s">
        <v>1051</v>
      </c>
      <c r="F432" s="2">
        <v>4239</v>
      </c>
      <c r="G432" s="1">
        <v>0.21</v>
      </c>
      <c r="H432" s="3">
        <f>Tabla3[[#This Row],[B.I. IMPORT ADJUDICAT]]*Tabla3[[#This Row],[% IVA]]</f>
        <v>890.18999999999994</v>
      </c>
      <c r="I432" s="3">
        <f>Tabla3[[#This Row],[B.I. IMPORT ADJUDICAT]]+Tabla3[[#This Row],[IMPORT IVA]]</f>
        <v>5129.1899999999996</v>
      </c>
      <c r="J432" s="37" t="s">
        <v>1062</v>
      </c>
      <c r="K432" s="11" t="s">
        <v>1063</v>
      </c>
    </row>
    <row r="433" spans="1:11" x14ac:dyDescent="0.25">
      <c r="A433" t="s">
        <v>13</v>
      </c>
      <c r="B433" s="4" t="s">
        <v>519</v>
      </c>
      <c r="C433" t="s">
        <v>9</v>
      </c>
      <c r="D433" t="s">
        <v>529</v>
      </c>
      <c r="E433" t="s">
        <v>538</v>
      </c>
      <c r="F433" s="2">
        <v>3250</v>
      </c>
      <c r="G433" s="1">
        <v>0.21</v>
      </c>
      <c r="H433" s="3">
        <f>Tabla3[[#This Row],[B.I. IMPORT ADJUDICAT]]*Tabla3[[#This Row],[% IVA]]</f>
        <v>682.5</v>
      </c>
      <c r="I433" s="3">
        <f>Tabla3[[#This Row],[B.I. IMPORT ADJUDICAT]]+Tabla3[[#This Row],[IMPORT IVA]]</f>
        <v>3932.5</v>
      </c>
      <c r="J433" s="5" t="s">
        <v>62</v>
      </c>
      <c r="K433" t="s">
        <v>541</v>
      </c>
    </row>
    <row r="434" spans="1:11" x14ac:dyDescent="0.25">
      <c r="A434" s="11" t="s">
        <v>10</v>
      </c>
      <c r="B434" s="35" t="s">
        <v>621</v>
      </c>
      <c r="C434" t="s">
        <v>9</v>
      </c>
      <c r="D434" s="4" t="s">
        <v>786</v>
      </c>
      <c r="E434" s="4" t="s">
        <v>993</v>
      </c>
      <c r="F434" s="2">
        <v>10400</v>
      </c>
      <c r="G434" s="1">
        <v>0.21</v>
      </c>
      <c r="H434" s="3">
        <f>Tabla3[[#This Row],[B.I. IMPORT ADJUDICAT]]*Tabla3[[#This Row],[% IVA]]</f>
        <v>2184</v>
      </c>
      <c r="I434" s="3">
        <f>Tabla3[[#This Row],[B.I. IMPORT ADJUDICAT]]+Tabla3[[#This Row],[IMPORT IVA]]</f>
        <v>12584</v>
      </c>
      <c r="J434" s="37" t="s">
        <v>1062</v>
      </c>
      <c r="K434" s="11" t="s">
        <v>1063</v>
      </c>
    </row>
    <row r="435" spans="1:11" x14ac:dyDescent="0.25">
      <c r="A435" t="s">
        <v>13</v>
      </c>
      <c r="B435" t="s">
        <v>1191</v>
      </c>
      <c r="C435" t="s">
        <v>9</v>
      </c>
      <c r="D435" t="s">
        <v>1291</v>
      </c>
      <c r="E435" t="s">
        <v>1319</v>
      </c>
      <c r="F435" s="6">
        <v>232</v>
      </c>
      <c r="G435" s="1">
        <v>0.21</v>
      </c>
      <c r="H435" s="3">
        <f>Tabla3[[#This Row],[B.I. IMPORT ADJUDICAT]]*Tabla3[[#This Row],[% IVA]]</f>
        <v>48.72</v>
      </c>
      <c r="I435" s="3">
        <f>Tabla3[[#This Row],[B.I. IMPORT ADJUDICAT]]+Tabla3[[#This Row],[IMPORT IVA]]</f>
        <v>280.72000000000003</v>
      </c>
      <c r="J435" s="37" t="s">
        <v>62</v>
      </c>
      <c r="K435" t="s">
        <v>1261</v>
      </c>
    </row>
    <row r="436" spans="1:11" x14ac:dyDescent="0.25">
      <c r="A436" s="11" t="s">
        <v>10</v>
      </c>
      <c r="B436" s="34" t="s">
        <v>597</v>
      </c>
      <c r="C436" s="11" t="s">
        <v>9</v>
      </c>
      <c r="D436" s="17" t="s">
        <v>642</v>
      </c>
      <c r="E436" s="17" t="s">
        <v>900</v>
      </c>
      <c r="F436" s="33">
        <v>87.628099173553721</v>
      </c>
      <c r="G436" s="13">
        <v>0.21</v>
      </c>
      <c r="H436" s="14">
        <f>Tabla3[[#This Row],[B.I. IMPORT ADJUDICAT]]*Tabla3[[#This Row],[% IVA]]</f>
        <v>18.40190082644628</v>
      </c>
      <c r="I436" s="14">
        <f>Tabla3[[#This Row],[B.I. IMPORT ADJUDICAT]]+Tabla3[[#This Row],[IMPORT IVA]]</f>
        <v>106.03</v>
      </c>
      <c r="J436" s="36" t="s">
        <v>1062</v>
      </c>
      <c r="K436" s="11" t="s">
        <v>1063</v>
      </c>
    </row>
    <row r="437" spans="1:11" x14ac:dyDescent="0.25">
      <c r="A437" s="11" t="s">
        <v>10</v>
      </c>
      <c r="B437" s="34" t="s">
        <v>607</v>
      </c>
      <c r="C437" s="11" t="s">
        <v>9</v>
      </c>
      <c r="D437" s="17" t="s">
        <v>674</v>
      </c>
      <c r="E437" s="17" t="s">
        <v>900</v>
      </c>
      <c r="F437" s="33">
        <v>355.95041322314052</v>
      </c>
      <c r="G437" s="13">
        <v>0.21</v>
      </c>
      <c r="H437" s="14">
        <f>Tabla3[[#This Row],[B.I. IMPORT ADJUDICAT]]*Tabla3[[#This Row],[% IVA]]</f>
        <v>74.749586776859502</v>
      </c>
      <c r="I437" s="14">
        <f>Tabla3[[#This Row],[B.I. IMPORT ADJUDICAT]]+Tabla3[[#This Row],[IMPORT IVA]]</f>
        <v>430.70000000000005</v>
      </c>
      <c r="J437" s="36" t="s">
        <v>1062</v>
      </c>
      <c r="K437" s="11" t="s">
        <v>1063</v>
      </c>
    </row>
    <row r="438" spans="1:11" x14ac:dyDescent="0.25">
      <c r="A438" s="11" t="s">
        <v>10</v>
      </c>
      <c r="B438" s="34" t="s">
        <v>594</v>
      </c>
      <c r="C438" s="11" t="s">
        <v>9</v>
      </c>
      <c r="D438" s="17" t="s">
        <v>701</v>
      </c>
      <c r="E438" s="17" t="s">
        <v>900</v>
      </c>
      <c r="F438" s="33">
        <v>67.801652892561989</v>
      </c>
      <c r="G438" s="13">
        <v>0.21</v>
      </c>
      <c r="H438" s="14">
        <f>Tabla3[[#This Row],[B.I. IMPORT ADJUDICAT]]*Tabla3[[#This Row],[% IVA]]</f>
        <v>14.238347107438017</v>
      </c>
      <c r="I438" s="14">
        <f>Tabla3[[#This Row],[B.I. IMPORT ADJUDICAT]]+Tabla3[[#This Row],[IMPORT IVA]]</f>
        <v>82.04</v>
      </c>
      <c r="J438" s="36" t="s">
        <v>1062</v>
      </c>
      <c r="K438" s="11" t="s">
        <v>1063</v>
      </c>
    </row>
    <row r="439" spans="1:11" x14ac:dyDescent="0.25">
      <c r="A439" s="11" t="s">
        <v>10</v>
      </c>
      <c r="B439" s="34" t="s">
        <v>610</v>
      </c>
      <c r="C439" s="11" t="s">
        <v>9</v>
      </c>
      <c r="D439" s="17" t="s">
        <v>728</v>
      </c>
      <c r="E439" s="17" t="s">
        <v>900</v>
      </c>
      <c r="F439" s="33">
        <v>449.24793388429754</v>
      </c>
      <c r="G439" s="13">
        <v>0.21</v>
      </c>
      <c r="H439" s="14">
        <f>Tabla3[[#This Row],[B.I. IMPORT ADJUDICAT]]*Tabla3[[#This Row],[% IVA]]</f>
        <v>94.34206611570248</v>
      </c>
      <c r="I439" s="14">
        <f>Tabla3[[#This Row],[B.I. IMPORT ADJUDICAT]]+Tabla3[[#This Row],[IMPORT IVA]]</f>
        <v>543.59</v>
      </c>
      <c r="J439" s="36" t="s">
        <v>1062</v>
      </c>
      <c r="K439" s="11" t="s">
        <v>1063</v>
      </c>
    </row>
    <row r="440" spans="1:11" x14ac:dyDescent="0.25">
      <c r="A440" s="11" t="s">
        <v>10</v>
      </c>
      <c r="B440" s="34" t="s">
        <v>607</v>
      </c>
      <c r="C440" s="11" t="s">
        <v>9</v>
      </c>
      <c r="D440" s="17" t="s">
        <v>734</v>
      </c>
      <c r="E440" s="17" t="s">
        <v>900</v>
      </c>
      <c r="F440" s="33">
        <v>203.39669421487605</v>
      </c>
      <c r="G440" s="13">
        <v>0.21</v>
      </c>
      <c r="H440" s="14">
        <f>Tabla3[[#This Row],[B.I. IMPORT ADJUDICAT]]*Tabla3[[#This Row],[% IVA]]</f>
        <v>42.713305785123971</v>
      </c>
      <c r="I440" s="14">
        <f>Tabla3[[#This Row],[B.I. IMPORT ADJUDICAT]]+Tabla3[[#This Row],[IMPORT IVA]]</f>
        <v>246.11</v>
      </c>
      <c r="J440" s="36" t="s">
        <v>1062</v>
      </c>
      <c r="K440" s="11" t="s">
        <v>1063</v>
      </c>
    </row>
    <row r="441" spans="1:11" x14ac:dyDescent="0.25">
      <c r="A441" s="11" t="s">
        <v>10</v>
      </c>
      <c r="B441" s="35" t="s">
        <v>618</v>
      </c>
      <c r="C441" t="s">
        <v>9</v>
      </c>
      <c r="D441" s="4" t="s">
        <v>813</v>
      </c>
      <c r="E441" s="4" t="s">
        <v>900</v>
      </c>
      <c r="F441" s="2">
        <v>1038.3966942148761</v>
      </c>
      <c r="G441" s="1">
        <v>0.21</v>
      </c>
      <c r="H441" s="3">
        <f>Tabla3[[#This Row],[B.I. IMPORT ADJUDICAT]]*Tabla3[[#This Row],[% IVA]]</f>
        <v>218.06330578512399</v>
      </c>
      <c r="I441" s="3">
        <f>Tabla3[[#This Row],[B.I. IMPORT ADJUDICAT]]+Tabla3[[#This Row],[IMPORT IVA]]</f>
        <v>1256.46</v>
      </c>
      <c r="J441" s="37" t="s">
        <v>1062</v>
      </c>
      <c r="K441" s="11" t="s">
        <v>1063</v>
      </c>
    </row>
    <row r="442" spans="1:11" x14ac:dyDescent="0.25">
      <c r="A442" s="11" t="s">
        <v>10</v>
      </c>
      <c r="B442" s="35" t="s">
        <v>591</v>
      </c>
      <c r="C442" t="s">
        <v>9</v>
      </c>
      <c r="D442" s="4" t="s">
        <v>819</v>
      </c>
      <c r="E442" s="4" t="s">
        <v>900</v>
      </c>
      <c r="F442" s="2">
        <v>4584.7024793388427</v>
      </c>
      <c r="G442" s="1">
        <v>0.21</v>
      </c>
      <c r="H442" s="3">
        <f>Tabla3[[#This Row],[B.I. IMPORT ADJUDICAT]]*Tabla3[[#This Row],[% IVA]]</f>
        <v>962.78752066115692</v>
      </c>
      <c r="I442" s="3">
        <f>Tabla3[[#This Row],[B.I. IMPORT ADJUDICAT]]+Tabla3[[#This Row],[IMPORT IVA]]</f>
        <v>5547.49</v>
      </c>
      <c r="J442" s="37" t="s">
        <v>1062</v>
      </c>
      <c r="K442" s="11" t="s">
        <v>1063</v>
      </c>
    </row>
    <row r="443" spans="1:11" x14ac:dyDescent="0.25">
      <c r="A443" s="11" t="s">
        <v>10</v>
      </c>
      <c r="B443" s="35" t="s">
        <v>594</v>
      </c>
      <c r="C443" t="s">
        <v>9</v>
      </c>
      <c r="D443" s="4" t="s">
        <v>832</v>
      </c>
      <c r="E443" s="4" t="s">
        <v>900</v>
      </c>
      <c r="F443" s="2">
        <v>143.60330578512395</v>
      </c>
      <c r="G443" s="1">
        <v>0.21</v>
      </c>
      <c r="H443" s="3">
        <f>Tabla3[[#This Row],[B.I. IMPORT ADJUDICAT]]*Tabla3[[#This Row],[% IVA]]</f>
        <v>30.15669421487603</v>
      </c>
      <c r="I443" s="3">
        <f>Tabla3[[#This Row],[B.I. IMPORT ADJUDICAT]]+Tabla3[[#This Row],[IMPORT IVA]]</f>
        <v>173.76</v>
      </c>
      <c r="J443" s="37" t="s">
        <v>1062</v>
      </c>
      <c r="K443" s="11" t="s">
        <v>1063</v>
      </c>
    </row>
    <row r="444" spans="1:11" x14ac:dyDescent="0.25">
      <c r="A444" s="11" t="s">
        <v>10</v>
      </c>
      <c r="B444" s="35" t="s">
        <v>625</v>
      </c>
      <c r="C444" t="s">
        <v>9</v>
      </c>
      <c r="D444" s="4" t="s">
        <v>838</v>
      </c>
      <c r="E444" s="4" t="s">
        <v>900</v>
      </c>
      <c r="F444" s="2">
        <v>745.80165289256195</v>
      </c>
      <c r="G444" s="1">
        <v>0.21</v>
      </c>
      <c r="H444" s="3">
        <f>Tabla3[[#This Row],[B.I. IMPORT ADJUDICAT]]*Tabla3[[#This Row],[% IVA]]</f>
        <v>156.61834710743801</v>
      </c>
      <c r="I444" s="3">
        <f>Tabla3[[#This Row],[B.I. IMPORT ADJUDICAT]]+Tabla3[[#This Row],[IMPORT IVA]]</f>
        <v>902.42</v>
      </c>
      <c r="J444" s="37" t="s">
        <v>1062</v>
      </c>
      <c r="K444" s="11" t="s">
        <v>1063</v>
      </c>
    </row>
    <row r="445" spans="1:11" x14ac:dyDescent="0.25">
      <c r="A445" t="s">
        <v>10</v>
      </c>
      <c r="B445" t="s">
        <v>1191</v>
      </c>
      <c r="C445" t="s">
        <v>9</v>
      </c>
      <c r="D445" t="s">
        <v>1223</v>
      </c>
      <c r="E445" t="s">
        <v>1254</v>
      </c>
      <c r="F445" s="6">
        <v>232</v>
      </c>
      <c r="G445" s="1">
        <v>0.21</v>
      </c>
      <c r="H445" s="3">
        <f>Tabla3[[#This Row],[B.I. IMPORT ADJUDICAT]]*Tabla3[[#This Row],[% IVA]]</f>
        <v>48.72</v>
      </c>
      <c r="I445" s="3">
        <f>Tabla3[[#This Row],[B.I. IMPORT ADJUDICAT]]+Tabla3[[#This Row],[IMPORT IVA]]</f>
        <v>280.72000000000003</v>
      </c>
      <c r="J445" s="37" t="s">
        <v>64</v>
      </c>
      <c r="K445" t="s">
        <v>1261</v>
      </c>
    </row>
    <row r="446" spans="1:11" x14ac:dyDescent="0.25">
      <c r="A446" t="s">
        <v>10</v>
      </c>
      <c r="B446" t="s">
        <v>78</v>
      </c>
      <c r="C446" t="s">
        <v>9</v>
      </c>
      <c r="D446" t="s">
        <v>91</v>
      </c>
      <c r="E446" s="4" t="s">
        <v>104</v>
      </c>
      <c r="F446" s="6">
        <v>1595</v>
      </c>
      <c r="G446" s="1">
        <v>0.21</v>
      </c>
      <c r="H446" s="3">
        <f>Tabla3[[#This Row],[B.I. IMPORT ADJUDICAT]]*Tabla3[[#This Row],[% IVA]]</f>
        <v>334.95</v>
      </c>
      <c r="I446" s="3">
        <f>Tabla3[[#This Row],[B.I. IMPORT ADJUDICAT]]+Tabla3[[#This Row],[IMPORT IVA]]</f>
        <v>1929.95</v>
      </c>
      <c r="J446" s="7" t="s">
        <v>108</v>
      </c>
      <c r="K446" t="s">
        <v>112</v>
      </c>
    </row>
    <row r="447" spans="1:11" x14ac:dyDescent="0.25">
      <c r="A447" t="s">
        <v>13</v>
      </c>
      <c r="B447" s="10" t="s">
        <v>115</v>
      </c>
      <c r="C447" t="s">
        <v>11</v>
      </c>
      <c r="D447" t="s">
        <v>185</v>
      </c>
      <c r="E447" s="4" t="s">
        <v>255</v>
      </c>
      <c r="F447" s="6">
        <v>5911</v>
      </c>
      <c r="G447" s="1">
        <v>0.21</v>
      </c>
      <c r="H447" s="3">
        <f>Tabla3[[#This Row],[B.I. IMPORT ADJUDICAT]]*Tabla3[[#This Row],[% IVA]]</f>
        <v>1241.31</v>
      </c>
      <c r="I447" s="3">
        <f>Tabla3[[#This Row],[B.I. IMPORT ADJUDICAT]]+Tabla3[[#This Row],[IMPORT IVA]]</f>
        <v>7152.3099999999995</v>
      </c>
      <c r="J447" s="9" t="s">
        <v>297</v>
      </c>
      <c r="K447" t="s">
        <v>378</v>
      </c>
    </row>
    <row r="448" spans="1:11" x14ac:dyDescent="0.25">
      <c r="A448" s="11" t="s">
        <v>10</v>
      </c>
      <c r="B448" s="34" t="s">
        <v>595</v>
      </c>
      <c r="C448" s="11" t="s">
        <v>9</v>
      </c>
      <c r="D448" s="17" t="s">
        <v>636</v>
      </c>
      <c r="E448" s="17" t="s">
        <v>894</v>
      </c>
      <c r="F448" s="33">
        <v>468</v>
      </c>
      <c r="G448" s="13">
        <v>0.21</v>
      </c>
      <c r="H448" s="14">
        <f>Tabla3[[#This Row],[B.I. IMPORT ADJUDICAT]]*Tabla3[[#This Row],[% IVA]]</f>
        <v>98.28</v>
      </c>
      <c r="I448" s="14">
        <f>Tabla3[[#This Row],[B.I. IMPORT ADJUDICAT]]+Tabla3[[#This Row],[IMPORT IVA]]</f>
        <v>566.28</v>
      </c>
      <c r="J448" s="36" t="s">
        <v>1062</v>
      </c>
      <c r="K448" s="11" t="s">
        <v>1063</v>
      </c>
    </row>
    <row r="449" spans="1:11" x14ac:dyDescent="0.25">
      <c r="A449" s="11" t="s">
        <v>10</v>
      </c>
      <c r="B449" s="34" t="s">
        <v>607</v>
      </c>
      <c r="C449" s="11" t="s">
        <v>9</v>
      </c>
      <c r="D449" s="17" t="s">
        <v>721</v>
      </c>
      <c r="E449" s="17" t="s">
        <v>894</v>
      </c>
      <c r="F449" s="33">
        <v>75</v>
      </c>
      <c r="G449" s="13">
        <v>0.21</v>
      </c>
      <c r="H449" s="14">
        <f>Tabla3[[#This Row],[B.I. IMPORT ADJUDICAT]]*Tabla3[[#This Row],[% IVA]]</f>
        <v>15.75</v>
      </c>
      <c r="I449" s="14">
        <f>Tabla3[[#This Row],[B.I. IMPORT ADJUDICAT]]+Tabla3[[#This Row],[IMPORT IVA]]</f>
        <v>90.75</v>
      </c>
      <c r="J449" s="36" t="s">
        <v>1062</v>
      </c>
      <c r="K449" s="11" t="s">
        <v>1063</v>
      </c>
    </row>
    <row r="450" spans="1:11" x14ac:dyDescent="0.25">
      <c r="A450" s="11" t="s">
        <v>10</v>
      </c>
      <c r="B450" s="34" t="s">
        <v>607</v>
      </c>
      <c r="C450" s="11" t="s">
        <v>9</v>
      </c>
      <c r="D450" s="17" t="s">
        <v>722</v>
      </c>
      <c r="E450" s="17" t="s">
        <v>894</v>
      </c>
      <c r="F450" s="33">
        <v>116.00000000000001</v>
      </c>
      <c r="G450" s="13">
        <v>0.21</v>
      </c>
      <c r="H450" s="14">
        <f>Tabla3[[#This Row],[B.I. IMPORT ADJUDICAT]]*Tabla3[[#This Row],[% IVA]]</f>
        <v>24.360000000000003</v>
      </c>
      <c r="I450" s="14">
        <f>Tabla3[[#This Row],[B.I. IMPORT ADJUDICAT]]+Tabla3[[#This Row],[IMPORT IVA]]</f>
        <v>140.36000000000001</v>
      </c>
      <c r="J450" s="36" t="s">
        <v>1062</v>
      </c>
      <c r="K450" s="11" t="s">
        <v>1063</v>
      </c>
    </row>
    <row r="451" spans="1:11" x14ac:dyDescent="0.25">
      <c r="A451" s="11" t="s">
        <v>10</v>
      </c>
      <c r="B451" s="34" t="s">
        <v>610</v>
      </c>
      <c r="C451" s="11" t="s">
        <v>9</v>
      </c>
      <c r="D451" s="17" t="s">
        <v>738</v>
      </c>
      <c r="E451" s="17" t="s">
        <v>894</v>
      </c>
      <c r="F451" s="33">
        <v>245</v>
      </c>
      <c r="G451" s="13">
        <v>0.21</v>
      </c>
      <c r="H451" s="14">
        <f>Tabla3[[#This Row],[B.I. IMPORT ADJUDICAT]]*Tabla3[[#This Row],[% IVA]]</f>
        <v>51.449999999999996</v>
      </c>
      <c r="I451" s="14">
        <f>Tabla3[[#This Row],[B.I. IMPORT ADJUDICAT]]+Tabla3[[#This Row],[IMPORT IVA]]</f>
        <v>296.45</v>
      </c>
      <c r="J451" s="36" t="s">
        <v>1062</v>
      </c>
      <c r="K451" s="11" t="s">
        <v>1063</v>
      </c>
    </row>
    <row r="452" spans="1:11" x14ac:dyDescent="0.25">
      <c r="A452" s="11" t="s">
        <v>10</v>
      </c>
      <c r="B452" s="35" t="s">
        <v>618</v>
      </c>
      <c r="C452" t="s">
        <v>9</v>
      </c>
      <c r="D452" s="4" t="s">
        <v>817</v>
      </c>
      <c r="E452" s="4" t="s">
        <v>894</v>
      </c>
      <c r="F452" s="2">
        <v>844</v>
      </c>
      <c r="G452" s="1">
        <v>0.21</v>
      </c>
      <c r="H452" s="3">
        <f>Tabla3[[#This Row],[B.I. IMPORT ADJUDICAT]]*Tabla3[[#This Row],[% IVA]]</f>
        <v>177.23999999999998</v>
      </c>
      <c r="I452" s="3">
        <f>Tabla3[[#This Row],[B.I. IMPORT ADJUDICAT]]+Tabla3[[#This Row],[IMPORT IVA]]</f>
        <v>1021.24</v>
      </c>
      <c r="J452" s="37" t="s">
        <v>1062</v>
      </c>
      <c r="K452" s="11" t="s">
        <v>1063</v>
      </c>
    </row>
    <row r="453" spans="1:11" x14ac:dyDescent="0.25">
      <c r="A453" s="11" t="s">
        <v>10</v>
      </c>
      <c r="B453" s="35" t="s">
        <v>618</v>
      </c>
      <c r="C453" t="s">
        <v>9</v>
      </c>
      <c r="D453" s="4" t="s">
        <v>818</v>
      </c>
      <c r="E453" s="4" t="s">
        <v>894</v>
      </c>
      <c r="F453" s="2">
        <v>1200</v>
      </c>
      <c r="G453" s="1">
        <v>0.21</v>
      </c>
      <c r="H453" s="3">
        <f>Tabla3[[#This Row],[B.I. IMPORT ADJUDICAT]]*Tabla3[[#This Row],[% IVA]]</f>
        <v>252</v>
      </c>
      <c r="I453" s="3">
        <f>Tabla3[[#This Row],[B.I. IMPORT ADJUDICAT]]+Tabla3[[#This Row],[IMPORT IVA]]</f>
        <v>1452</v>
      </c>
      <c r="J453" s="37" t="s">
        <v>1062</v>
      </c>
      <c r="K453" s="11" t="s">
        <v>1063</v>
      </c>
    </row>
    <row r="454" spans="1:11" x14ac:dyDescent="0.25">
      <c r="A454" s="11" t="s">
        <v>10</v>
      </c>
      <c r="B454" s="35" t="s">
        <v>619</v>
      </c>
      <c r="C454" t="s">
        <v>9</v>
      </c>
      <c r="D454" s="4" t="s">
        <v>822</v>
      </c>
      <c r="E454" s="4" t="s">
        <v>894</v>
      </c>
      <c r="F454" s="2">
        <v>2968.0000000000005</v>
      </c>
      <c r="G454" s="1">
        <v>0.21</v>
      </c>
      <c r="H454" s="3">
        <f>Tabla3[[#This Row],[B.I. IMPORT ADJUDICAT]]*Tabla3[[#This Row],[% IVA]]</f>
        <v>623.28000000000009</v>
      </c>
      <c r="I454" s="3">
        <f>Tabla3[[#This Row],[B.I. IMPORT ADJUDICAT]]+Tabla3[[#This Row],[IMPORT IVA]]</f>
        <v>3591.2800000000007</v>
      </c>
      <c r="J454" s="37" t="s">
        <v>1062</v>
      </c>
      <c r="K454" s="11" t="s">
        <v>1063</v>
      </c>
    </row>
    <row r="455" spans="1:11" x14ac:dyDescent="0.25">
      <c r="A455" s="11" t="s">
        <v>10</v>
      </c>
      <c r="B455" s="35" t="s">
        <v>615</v>
      </c>
      <c r="C455" t="s">
        <v>9</v>
      </c>
      <c r="D455" s="4" t="s">
        <v>875</v>
      </c>
      <c r="E455" s="4" t="s">
        <v>894</v>
      </c>
      <c r="F455" s="2">
        <v>2500</v>
      </c>
      <c r="G455" s="1">
        <v>0.21</v>
      </c>
      <c r="H455" s="3">
        <f>Tabla3[[#This Row],[B.I. IMPORT ADJUDICAT]]*Tabla3[[#This Row],[% IVA]]</f>
        <v>525</v>
      </c>
      <c r="I455" s="3">
        <f>Tabla3[[#This Row],[B.I. IMPORT ADJUDICAT]]+Tabla3[[#This Row],[IMPORT IVA]]</f>
        <v>3025</v>
      </c>
      <c r="J455" s="37" t="s">
        <v>1062</v>
      </c>
      <c r="K455" s="11" t="s">
        <v>1063</v>
      </c>
    </row>
    <row r="456" spans="1:11" x14ac:dyDescent="0.25">
      <c r="A456" s="11" t="s">
        <v>10</v>
      </c>
      <c r="B456" s="35" t="s">
        <v>615</v>
      </c>
      <c r="C456" t="s">
        <v>9</v>
      </c>
      <c r="D456" s="4" t="s">
        <v>876</v>
      </c>
      <c r="E456" s="4" t="s">
        <v>894</v>
      </c>
      <c r="F456" s="2">
        <v>320</v>
      </c>
      <c r="G456" s="1">
        <v>0.21</v>
      </c>
      <c r="H456" s="3">
        <f>Tabla3[[#This Row],[B.I. IMPORT ADJUDICAT]]*Tabla3[[#This Row],[% IVA]]</f>
        <v>67.2</v>
      </c>
      <c r="I456" s="3">
        <f>Tabla3[[#This Row],[B.I. IMPORT ADJUDICAT]]+Tabla3[[#This Row],[IMPORT IVA]]</f>
        <v>387.2</v>
      </c>
      <c r="J456" s="37" t="s">
        <v>1062</v>
      </c>
      <c r="K456" s="11" t="s">
        <v>1063</v>
      </c>
    </row>
    <row r="457" spans="1:11" x14ac:dyDescent="0.25">
      <c r="A457" s="11" t="s">
        <v>10</v>
      </c>
      <c r="B457" s="35" t="s">
        <v>615</v>
      </c>
      <c r="C457" t="s">
        <v>9</v>
      </c>
      <c r="D457" s="4" t="s">
        <v>877</v>
      </c>
      <c r="E457" s="4" t="s">
        <v>894</v>
      </c>
      <c r="F457" s="2">
        <v>348</v>
      </c>
      <c r="G457" s="1">
        <v>0.21</v>
      </c>
      <c r="H457" s="3">
        <f>Tabla3[[#This Row],[B.I. IMPORT ADJUDICAT]]*Tabla3[[#This Row],[% IVA]]</f>
        <v>73.08</v>
      </c>
      <c r="I457" s="3">
        <f>Tabla3[[#This Row],[B.I. IMPORT ADJUDICAT]]+Tabla3[[#This Row],[IMPORT IVA]]</f>
        <v>421.08</v>
      </c>
      <c r="J457" s="37" t="s">
        <v>1062</v>
      </c>
      <c r="K457" s="11" t="s">
        <v>1063</v>
      </c>
    </row>
    <row r="458" spans="1:11" x14ac:dyDescent="0.25">
      <c r="A458" t="s">
        <v>13</v>
      </c>
      <c r="B458" s="10" t="s">
        <v>117</v>
      </c>
      <c r="C458" t="s">
        <v>9</v>
      </c>
      <c r="D458" t="s">
        <v>187</v>
      </c>
      <c r="E458" s="4" t="s">
        <v>257</v>
      </c>
      <c r="F458" s="6">
        <v>87.89</v>
      </c>
      <c r="G458" s="1">
        <v>0.21</v>
      </c>
      <c r="H458" s="3">
        <f>Tabla3[[#This Row],[B.I. IMPORT ADJUDICAT]]*Tabla3[[#This Row],[% IVA]]</f>
        <v>18.456900000000001</v>
      </c>
      <c r="I458" s="3">
        <f>Tabla3[[#This Row],[B.I. IMPORT ADJUDICAT]]+Tabla3[[#This Row],[IMPORT IVA]]</f>
        <v>106.34690000000001</v>
      </c>
      <c r="J458" s="9" t="s">
        <v>68</v>
      </c>
      <c r="K458" t="s">
        <v>378</v>
      </c>
    </row>
    <row r="459" spans="1:11" x14ac:dyDescent="0.25">
      <c r="A459" s="11" t="s">
        <v>10</v>
      </c>
      <c r="B459" s="34" t="s">
        <v>592</v>
      </c>
      <c r="C459" s="11" t="s">
        <v>9</v>
      </c>
      <c r="D459" s="17" t="s">
        <v>691</v>
      </c>
      <c r="E459" s="17" t="s">
        <v>937</v>
      </c>
      <c r="F459" s="33">
        <v>150</v>
      </c>
      <c r="G459" s="13">
        <v>0.21</v>
      </c>
      <c r="H459" s="14">
        <f>Tabla3[[#This Row],[B.I. IMPORT ADJUDICAT]]*Tabla3[[#This Row],[% IVA]]</f>
        <v>31.5</v>
      </c>
      <c r="I459" s="14">
        <f>Tabla3[[#This Row],[B.I. IMPORT ADJUDICAT]]+Tabla3[[#This Row],[IMPORT IVA]]</f>
        <v>181.5</v>
      </c>
      <c r="J459" s="36" t="s">
        <v>1062</v>
      </c>
      <c r="K459" s="11" t="s">
        <v>1063</v>
      </c>
    </row>
    <row r="460" spans="1:11" x14ac:dyDescent="0.25">
      <c r="A460" t="s">
        <v>13</v>
      </c>
      <c r="B460" t="s">
        <v>464</v>
      </c>
      <c r="C460" t="s">
        <v>11</v>
      </c>
      <c r="D460" t="s">
        <v>470</v>
      </c>
      <c r="E460" t="s">
        <v>474</v>
      </c>
      <c r="F460" s="6">
        <v>99.17</v>
      </c>
      <c r="G460" s="1">
        <v>0.21</v>
      </c>
      <c r="H460" s="3">
        <f>Tabla3[[#This Row],[B.I. IMPORT ADJUDICAT]]*Tabla3[[#This Row],[% IVA]]</f>
        <v>20.825700000000001</v>
      </c>
      <c r="I460" s="3">
        <f>Tabla3[[#This Row],[B.I. IMPORT ADJUDICAT]]+Tabla3[[#This Row],[IMPORT IVA]]</f>
        <v>119.9957</v>
      </c>
      <c r="J460" s="7" t="s">
        <v>478</v>
      </c>
      <c r="K460" t="s">
        <v>479</v>
      </c>
    </row>
    <row r="461" spans="1:11" x14ac:dyDescent="0.25">
      <c r="A461" t="s">
        <v>13</v>
      </c>
      <c r="B461" t="s">
        <v>465</v>
      </c>
      <c r="C461" t="s">
        <v>11</v>
      </c>
      <c r="D461" t="s">
        <v>471</v>
      </c>
      <c r="E461" t="s">
        <v>474</v>
      </c>
      <c r="F461" s="6">
        <v>40.49</v>
      </c>
      <c r="G461" s="1">
        <v>0.21</v>
      </c>
      <c r="H461" s="3">
        <f>Tabla3[[#This Row],[B.I. IMPORT ADJUDICAT]]*Tabla3[[#This Row],[% IVA]]</f>
        <v>8.5029000000000003</v>
      </c>
      <c r="I461" s="3">
        <f>Tabla3[[#This Row],[B.I. IMPORT ADJUDICAT]]+Tabla3[[#This Row],[IMPORT IVA]]</f>
        <v>48.992900000000006</v>
      </c>
      <c r="J461" s="7" t="s">
        <v>298</v>
      </c>
      <c r="K461" t="s">
        <v>479</v>
      </c>
    </row>
    <row r="462" spans="1:11" x14ac:dyDescent="0.25">
      <c r="A462" t="s">
        <v>10</v>
      </c>
      <c r="B462" t="s">
        <v>79</v>
      </c>
      <c r="C462" t="s">
        <v>9</v>
      </c>
      <c r="D462" t="s">
        <v>92</v>
      </c>
      <c r="E462" s="4" t="s">
        <v>105</v>
      </c>
      <c r="F462" s="6">
        <v>14456.05</v>
      </c>
      <c r="G462" s="1">
        <v>0.21</v>
      </c>
      <c r="H462" s="3">
        <f>Tabla3[[#This Row],[B.I. IMPORT ADJUDICAT]]*Tabla3[[#This Row],[% IVA]]</f>
        <v>3035.7704999999996</v>
      </c>
      <c r="I462" s="3">
        <f>Tabla3[[#This Row],[B.I. IMPORT ADJUDICAT]]+Tabla3[[#This Row],[IMPORT IVA]]</f>
        <v>17491.820499999998</v>
      </c>
      <c r="J462" s="7" t="s">
        <v>110</v>
      </c>
      <c r="K462" t="s">
        <v>112</v>
      </c>
    </row>
    <row r="463" spans="1:11" x14ac:dyDescent="0.25">
      <c r="A463" t="s">
        <v>13</v>
      </c>
      <c r="B463" t="s">
        <v>81</v>
      </c>
      <c r="C463" t="s">
        <v>9</v>
      </c>
      <c r="D463" t="s">
        <v>95</v>
      </c>
      <c r="E463" s="4" t="s">
        <v>105</v>
      </c>
      <c r="F463" s="6">
        <v>13337.15</v>
      </c>
      <c r="G463" s="1">
        <v>0.21</v>
      </c>
      <c r="H463" s="3">
        <f>Tabla3[[#This Row],[B.I. IMPORT ADJUDICAT]]*Tabla3[[#This Row],[% IVA]]</f>
        <v>2800.8015</v>
      </c>
      <c r="I463" s="3">
        <f>Tabla3[[#This Row],[B.I. IMPORT ADJUDICAT]]+Tabla3[[#This Row],[IMPORT IVA]]</f>
        <v>16137.951499999999</v>
      </c>
      <c r="J463" s="7" t="s">
        <v>111</v>
      </c>
      <c r="K463" t="s">
        <v>112</v>
      </c>
    </row>
    <row r="464" spans="1:11" x14ac:dyDescent="0.25">
      <c r="A464" s="11" t="s">
        <v>10</v>
      </c>
      <c r="B464" s="34" t="s">
        <v>593</v>
      </c>
      <c r="C464" s="11" t="s">
        <v>9</v>
      </c>
      <c r="D464" s="17" t="s">
        <v>650</v>
      </c>
      <c r="E464" s="17" t="s">
        <v>906</v>
      </c>
      <c r="F464" s="33">
        <v>280</v>
      </c>
      <c r="G464" s="13">
        <v>0.21</v>
      </c>
      <c r="H464" s="14">
        <f>Tabla3[[#This Row],[B.I. IMPORT ADJUDICAT]]*Tabla3[[#This Row],[% IVA]]</f>
        <v>58.8</v>
      </c>
      <c r="I464" s="14">
        <f>Tabla3[[#This Row],[B.I. IMPORT ADJUDICAT]]+Tabla3[[#This Row],[IMPORT IVA]]</f>
        <v>338.8</v>
      </c>
      <c r="J464" s="36" t="s">
        <v>1062</v>
      </c>
      <c r="K464" s="11" t="s">
        <v>1063</v>
      </c>
    </row>
    <row r="465" spans="1:11" x14ac:dyDescent="0.25">
      <c r="A465" s="11" t="s">
        <v>10</v>
      </c>
      <c r="B465" s="34" t="s">
        <v>602</v>
      </c>
      <c r="C465" s="11" t="s">
        <v>9</v>
      </c>
      <c r="D465" s="17" t="s">
        <v>653</v>
      </c>
      <c r="E465" s="17" t="s">
        <v>906</v>
      </c>
      <c r="F465" s="33">
        <v>7024.0000000000009</v>
      </c>
      <c r="G465" s="13">
        <v>0.21</v>
      </c>
      <c r="H465" s="14">
        <f>Tabla3[[#This Row],[B.I. IMPORT ADJUDICAT]]*Tabla3[[#This Row],[% IVA]]</f>
        <v>1475.0400000000002</v>
      </c>
      <c r="I465" s="14">
        <f>Tabla3[[#This Row],[B.I. IMPORT ADJUDICAT]]+Tabla3[[#This Row],[IMPORT IVA]]</f>
        <v>8499.0400000000009</v>
      </c>
      <c r="J465" s="36" t="s">
        <v>1062</v>
      </c>
      <c r="K465" s="11" t="s">
        <v>1063</v>
      </c>
    </row>
    <row r="466" spans="1:11" x14ac:dyDescent="0.25">
      <c r="A466" t="s">
        <v>13</v>
      </c>
      <c r="B466" t="s">
        <v>400</v>
      </c>
      <c r="C466" t="s">
        <v>9</v>
      </c>
      <c r="D466" t="s">
        <v>424</v>
      </c>
      <c r="E466" t="s">
        <v>448</v>
      </c>
      <c r="F466" s="6">
        <v>675.53</v>
      </c>
      <c r="G466" s="1">
        <v>0.21</v>
      </c>
      <c r="H466" s="3">
        <f>Tabla3[[#This Row],[B.I. IMPORT ADJUDICAT]]*Tabla3[[#This Row],[% IVA]]</f>
        <v>141.8613</v>
      </c>
      <c r="I466" s="3">
        <f>Tabla3[[#This Row],[B.I. IMPORT ADJUDICAT]]+Tabla3[[#This Row],[IMPORT IVA]]</f>
        <v>817.3913</v>
      </c>
      <c r="J466" s="7" t="s">
        <v>456</v>
      </c>
      <c r="K466" t="s">
        <v>455</v>
      </c>
    </row>
    <row r="467" spans="1:11" x14ac:dyDescent="0.25">
      <c r="A467" t="s">
        <v>13</v>
      </c>
      <c r="B467" s="4" t="s">
        <v>403</v>
      </c>
      <c r="C467" t="s">
        <v>9</v>
      </c>
      <c r="D467" t="s">
        <v>427</v>
      </c>
      <c r="E467" t="s">
        <v>450</v>
      </c>
      <c r="F467" s="6">
        <v>367.2</v>
      </c>
      <c r="G467" s="1">
        <v>0.21</v>
      </c>
      <c r="H467" s="3">
        <f>Tabla3[[#This Row],[B.I. IMPORT ADJUDICAT]]*Tabla3[[#This Row],[% IVA]]</f>
        <v>77.111999999999995</v>
      </c>
      <c r="I467" s="3">
        <f>Tabla3[[#This Row],[B.I. IMPORT ADJUDICAT]]+Tabla3[[#This Row],[IMPORT IVA]]</f>
        <v>444.31200000000001</v>
      </c>
      <c r="J467" s="5" t="s">
        <v>457</v>
      </c>
      <c r="K467" t="s">
        <v>455</v>
      </c>
    </row>
    <row r="468" spans="1:11" x14ac:dyDescent="0.25">
      <c r="A468" t="s">
        <v>13</v>
      </c>
      <c r="B468" s="10" t="s">
        <v>170</v>
      </c>
      <c r="C468" t="s">
        <v>11</v>
      </c>
      <c r="D468" t="s">
        <v>240</v>
      </c>
      <c r="E468" s="4" t="s">
        <v>290</v>
      </c>
      <c r="F468" s="6">
        <v>465</v>
      </c>
      <c r="G468" s="1">
        <v>0.21</v>
      </c>
      <c r="H468" s="3">
        <f>Tabla3[[#This Row],[B.I. IMPORT ADJUDICAT]]*Tabla3[[#This Row],[% IVA]]</f>
        <v>97.649999999999991</v>
      </c>
      <c r="I468" s="3">
        <f>Tabla3[[#This Row],[B.I. IMPORT ADJUDICAT]]+Tabla3[[#This Row],[IMPORT IVA]]</f>
        <v>562.65</v>
      </c>
      <c r="J468" s="9" t="s">
        <v>66</v>
      </c>
      <c r="K468" t="s">
        <v>378</v>
      </c>
    </row>
    <row r="469" spans="1:11" x14ac:dyDescent="0.25">
      <c r="A469" s="11" t="s">
        <v>10</v>
      </c>
      <c r="B469" s="35" t="s">
        <v>603</v>
      </c>
      <c r="C469" t="s">
        <v>9</v>
      </c>
      <c r="D469" s="4" t="s">
        <v>788</v>
      </c>
      <c r="E469" s="4" t="s">
        <v>995</v>
      </c>
      <c r="F469" s="2">
        <v>250</v>
      </c>
      <c r="G469" s="1">
        <v>0.21</v>
      </c>
      <c r="H469" s="3">
        <f>Tabla3[[#This Row],[B.I. IMPORT ADJUDICAT]]*Tabla3[[#This Row],[% IVA]]</f>
        <v>52.5</v>
      </c>
      <c r="I469" s="3">
        <f>Tabla3[[#This Row],[B.I. IMPORT ADJUDICAT]]+Tabla3[[#This Row],[IMPORT IVA]]</f>
        <v>302.5</v>
      </c>
      <c r="J469" s="37" t="s">
        <v>1062</v>
      </c>
      <c r="K469" s="11" t="s">
        <v>1063</v>
      </c>
    </row>
    <row r="470" spans="1:11" x14ac:dyDescent="0.25">
      <c r="A470" s="11" t="s">
        <v>10</v>
      </c>
      <c r="B470" s="35" t="s">
        <v>621</v>
      </c>
      <c r="C470" t="s">
        <v>9</v>
      </c>
      <c r="D470" s="4" t="s">
        <v>781</v>
      </c>
      <c r="E470" s="4" t="s">
        <v>988</v>
      </c>
      <c r="F470" s="48">
        <v>2479.3388429752067</v>
      </c>
      <c r="G470" s="1">
        <v>0.21</v>
      </c>
      <c r="H470" s="3">
        <f>Tabla3[[#This Row],[B.I. IMPORT ADJUDICAT]]*Tabla3[[#This Row],[% IVA]]</f>
        <v>520.6611570247934</v>
      </c>
      <c r="I470" s="3">
        <f>Tabla3[[#This Row],[B.I. IMPORT ADJUDICAT]]+Tabla3[[#This Row],[IMPORT IVA]]</f>
        <v>3000</v>
      </c>
      <c r="J470" s="37" t="s">
        <v>1062</v>
      </c>
      <c r="K470" s="11" t="s">
        <v>1063</v>
      </c>
    </row>
    <row r="471" spans="1:11" x14ac:dyDescent="0.25">
      <c r="A471" s="11" t="s">
        <v>10</v>
      </c>
      <c r="B471" s="34" t="s">
        <v>605</v>
      </c>
      <c r="C471" s="11" t="s">
        <v>9</v>
      </c>
      <c r="D471" s="17" t="s">
        <v>658</v>
      </c>
      <c r="E471" s="17" t="s">
        <v>913</v>
      </c>
      <c r="F471" s="47">
        <v>4550</v>
      </c>
      <c r="G471" s="13">
        <v>0.21</v>
      </c>
      <c r="H471" s="14">
        <f>Tabla3[[#This Row],[B.I. IMPORT ADJUDICAT]]*Tabla3[[#This Row],[% IVA]]</f>
        <v>955.5</v>
      </c>
      <c r="I471" s="14">
        <f>Tabla3[[#This Row],[B.I. IMPORT ADJUDICAT]]+Tabla3[[#This Row],[IMPORT IVA]]</f>
        <v>5505.5</v>
      </c>
      <c r="J471" s="36" t="s">
        <v>1062</v>
      </c>
      <c r="K471" s="11" t="s">
        <v>1063</v>
      </c>
    </row>
    <row r="472" spans="1:11" x14ac:dyDescent="0.25">
      <c r="A472" s="11" t="s">
        <v>10</v>
      </c>
      <c r="B472" s="34" t="s">
        <v>607</v>
      </c>
      <c r="C472" s="11" t="s">
        <v>9</v>
      </c>
      <c r="D472" s="17" t="s">
        <v>668</v>
      </c>
      <c r="E472" s="17" t="s">
        <v>913</v>
      </c>
      <c r="F472" s="49">
        <v>250</v>
      </c>
      <c r="G472" s="13">
        <v>0.21</v>
      </c>
      <c r="H472" s="14">
        <f>Tabla3[[#This Row],[B.I. IMPORT ADJUDICAT]]*Tabla3[[#This Row],[% IVA]]</f>
        <v>52.5</v>
      </c>
      <c r="I472" s="14">
        <f>Tabla3[[#This Row],[B.I. IMPORT ADJUDICAT]]+Tabla3[[#This Row],[IMPORT IVA]]</f>
        <v>302.5</v>
      </c>
      <c r="J472" s="36" t="s">
        <v>1062</v>
      </c>
      <c r="K472" s="11" t="s">
        <v>1063</v>
      </c>
    </row>
    <row r="473" spans="1:11" x14ac:dyDescent="0.25">
      <c r="A473" s="11" t="s">
        <v>10</v>
      </c>
      <c r="B473" s="34" t="s">
        <v>613</v>
      </c>
      <c r="C473" s="11" t="s">
        <v>9</v>
      </c>
      <c r="D473" s="17" t="s">
        <v>715</v>
      </c>
      <c r="E473" s="17" t="s">
        <v>913</v>
      </c>
      <c r="F473" s="47">
        <v>980</v>
      </c>
      <c r="G473" s="13">
        <v>0.21</v>
      </c>
      <c r="H473" s="14">
        <f>Tabla3[[#This Row],[B.I. IMPORT ADJUDICAT]]*Tabla3[[#This Row],[% IVA]]</f>
        <v>205.79999999999998</v>
      </c>
      <c r="I473" s="14">
        <f>Tabla3[[#This Row],[B.I. IMPORT ADJUDICAT]]+Tabla3[[#This Row],[IMPORT IVA]]</f>
        <v>1185.8</v>
      </c>
      <c r="J473" s="36" t="s">
        <v>1062</v>
      </c>
      <c r="K473" s="11" t="s">
        <v>1063</v>
      </c>
    </row>
    <row r="474" spans="1:11" x14ac:dyDescent="0.25">
      <c r="A474" s="11" t="s">
        <v>10</v>
      </c>
      <c r="B474" s="35" t="s">
        <v>618</v>
      </c>
      <c r="C474" t="s">
        <v>9</v>
      </c>
      <c r="D474" s="4" t="s">
        <v>814</v>
      </c>
      <c r="E474" s="4" t="s">
        <v>913</v>
      </c>
      <c r="F474" s="45">
        <v>2400</v>
      </c>
      <c r="G474" s="1">
        <v>0.21</v>
      </c>
      <c r="H474" s="3">
        <f>Tabla3[[#This Row],[B.I. IMPORT ADJUDICAT]]*Tabla3[[#This Row],[% IVA]]</f>
        <v>504</v>
      </c>
      <c r="I474" s="3">
        <f>Tabla3[[#This Row],[B.I. IMPORT ADJUDICAT]]+Tabla3[[#This Row],[IMPORT IVA]]</f>
        <v>2904</v>
      </c>
      <c r="J474" s="37" t="s">
        <v>1062</v>
      </c>
      <c r="K474" s="11" t="s">
        <v>1063</v>
      </c>
    </row>
    <row r="475" spans="1:11" x14ac:dyDescent="0.25">
      <c r="A475" s="11" t="s">
        <v>10</v>
      </c>
      <c r="B475" s="35" t="s">
        <v>618</v>
      </c>
      <c r="C475" t="s">
        <v>9</v>
      </c>
      <c r="D475" s="4" t="s">
        <v>815</v>
      </c>
      <c r="E475" s="4" t="s">
        <v>913</v>
      </c>
      <c r="F475" s="2">
        <v>1320</v>
      </c>
      <c r="G475" s="1">
        <v>0.21</v>
      </c>
      <c r="H475" s="3">
        <f>Tabla3[[#This Row],[B.I. IMPORT ADJUDICAT]]*Tabla3[[#This Row],[% IVA]]</f>
        <v>277.2</v>
      </c>
      <c r="I475" s="3">
        <f>Tabla3[[#This Row],[B.I. IMPORT ADJUDICAT]]+Tabla3[[#This Row],[IMPORT IVA]]</f>
        <v>1597.2</v>
      </c>
      <c r="J475" s="37" t="s">
        <v>1062</v>
      </c>
      <c r="K475" s="11" t="s">
        <v>1063</v>
      </c>
    </row>
    <row r="476" spans="1:11" x14ac:dyDescent="0.25">
      <c r="A476" s="11" t="s">
        <v>10</v>
      </c>
      <c r="B476" s="35" t="s">
        <v>619</v>
      </c>
      <c r="C476" t="s">
        <v>9</v>
      </c>
      <c r="D476" s="4" t="s">
        <v>821</v>
      </c>
      <c r="E476" s="4" t="s">
        <v>913</v>
      </c>
      <c r="F476" s="2">
        <v>1900</v>
      </c>
      <c r="G476" s="1">
        <v>0.21</v>
      </c>
      <c r="H476" s="3">
        <f>Tabla3[[#This Row],[B.I. IMPORT ADJUDICAT]]*Tabla3[[#This Row],[% IVA]]</f>
        <v>399</v>
      </c>
      <c r="I476" s="3">
        <f>Tabla3[[#This Row],[B.I. IMPORT ADJUDICAT]]+Tabla3[[#This Row],[IMPORT IVA]]</f>
        <v>2299</v>
      </c>
      <c r="J476" s="37" t="s">
        <v>1062</v>
      </c>
      <c r="K476" s="11" t="s">
        <v>1063</v>
      </c>
    </row>
    <row r="477" spans="1:11" x14ac:dyDescent="0.25">
      <c r="A477" t="s">
        <v>13</v>
      </c>
      <c r="B477" t="s">
        <v>1284</v>
      </c>
      <c r="C477" t="s">
        <v>9</v>
      </c>
      <c r="D477" t="s">
        <v>1311</v>
      </c>
      <c r="E477" t="s">
        <v>1359</v>
      </c>
      <c r="F477" s="6">
        <v>300</v>
      </c>
      <c r="G477" s="1">
        <v>0</v>
      </c>
      <c r="H477" s="3">
        <f>Tabla3[[#This Row],[B.I. IMPORT ADJUDICAT]]*Tabla3[[#This Row],[% IVA]]</f>
        <v>0</v>
      </c>
      <c r="I477" s="3">
        <f>Tabla3[[#This Row],[B.I. IMPORT ADJUDICAT]]+Tabla3[[#This Row],[IMPORT IVA]]</f>
        <v>300</v>
      </c>
      <c r="J477" s="37" t="s">
        <v>62</v>
      </c>
      <c r="K477" t="s">
        <v>1261</v>
      </c>
    </row>
    <row r="478" spans="1:11" x14ac:dyDescent="0.25">
      <c r="A478" s="11" t="s">
        <v>15</v>
      </c>
      <c r="B478" s="17" t="s">
        <v>567</v>
      </c>
      <c r="C478" s="17" t="s">
        <v>9</v>
      </c>
      <c r="D478" s="11" t="s">
        <v>568</v>
      </c>
      <c r="E478" s="17" t="s">
        <v>569</v>
      </c>
      <c r="F478" s="33">
        <v>4964.08</v>
      </c>
      <c r="G478" s="13">
        <v>0.21</v>
      </c>
      <c r="H478" s="14">
        <f>Tabla3[[#This Row],[B.I. IMPORT ADJUDICAT]]*Tabla3[[#This Row],[% IVA]]</f>
        <v>1042.4567999999999</v>
      </c>
      <c r="I478" s="14">
        <f>Tabla3[[#This Row],[B.I. IMPORT ADJUDICAT]]+Tabla3[[#This Row],[IMPORT IVA]]</f>
        <v>6006.5367999999999</v>
      </c>
      <c r="J478" s="21" t="s">
        <v>109</v>
      </c>
      <c r="K478" s="11" t="s">
        <v>570</v>
      </c>
    </row>
    <row r="479" spans="1:11" x14ac:dyDescent="0.25">
      <c r="A479" t="s">
        <v>13</v>
      </c>
      <c r="B479" t="s">
        <v>480</v>
      </c>
      <c r="C479" t="s">
        <v>9</v>
      </c>
      <c r="D479" t="s">
        <v>490</v>
      </c>
      <c r="E479" t="s">
        <v>500</v>
      </c>
      <c r="F479" s="6">
        <v>1284</v>
      </c>
      <c r="G479" s="1">
        <v>0.21</v>
      </c>
      <c r="H479" s="3">
        <f>Tabla3[[#This Row],[B.I. IMPORT ADJUDICAT]]*Tabla3[[#This Row],[% IVA]]</f>
        <v>269.64</v>
      </c>
      <c r="I479" s="3">
        <f>Tabla3[[#This Row],[B.I. IMPORT ADJUDICAT]]+Tabla3[[#This Row],[IMPORT IVA]]</f>
        <v>1553.6399999999999</v>
      </c>
      <c r="J479" s="7" t="s">
        <v>297</v>
      </c>
      <c r="K479" t="s">
        <v>509</v>
      </c>
    </row>
    <row r="480" spans="1:11" x14ac:dyDescent="0.25">
      <c r="A480" t="s">
        <v>10</v>
      </c>
      <c r="B480" t="s">
        <v>1194</v>
      </c>
      <c r="C480" t="s">
        <v>9</v>
      </c>
      <c r="D480" t="s">
        <v>1226</v>
      </c>
      <c r="E480" t="s">
        <v>1257</v>
      </c>
      <c r="F480" s="6">
        <v>490.09</v>
      </c>
      <c r="G480" s="1">
        <v>0.1</v>
      </c>
      <c r="H480" s="3">
        <f>Tabla3[[#This Row],[B.I. IMPORT ADJUDICAT]]*Tabla3[[#This Row],[% IVA]]</f>
        <v>49.009</v>
      </c>
      <c r="I480" s="3">
        <f>Tabla3[[#This Row],[B.I. IMPORT ADJUDICAT]]+Tabla3[[#This Row],[IMPORT IVA]]</f>
        <v>539.09899999999993</v>
      </c>
      <c r="J480" s="5" t="s">
        <v>344</v>
      </c>
      <c r="K480" t="s">
        <v>1261</v>
      </c>
    </row>
    <row r="481" spans="1:11" x14ac:dyDescent="0.25">
      <c r="A481" t="s">
        <v>13</v>
      </c>
      <c r="B481" t="s">
        <v>1194</v>
      </c>
      <c r="C481" t="s">
        <v>9</v>
      </c>
      <c r="D481" t="s">
        <v>1226</v>
      </c>
      <c r="E481" t="s">
        <v>1317</v>
      </c>
      <c r="F481" s="6">
        <v>490.09</v>
      </c>
      <c r="G481" s="1">
        <v>0.1</v>
      </c>
      <c r="H481" s="3">
        <f>Tabla3[[#This Row],[B.I. IMPORT ADJUDICAT]]*Tabla3[[#This Row],[% IVA]]</f>
        <v>49.009</v>
      </c>
      <c r="I481" s="3">
        <f>Tabla3[[#This Row],[B.I. IMPORT ADJUDICAT]]+Tabla3[[#This Row],[IMPORT IVA]]</f>
        <v>539.09899999999993</v>
      </c>
      <c r="J481" s="37" t="s">
        <v>344</v>
      </c>
      <c r="K481" t="s">
        <v>1261</v>
      </c>
    </row>
    <row r="482" spans="1:11" x14ac:dyDescent="0.25">
      <c r="A482" t="s">
        <v>13</v>
      </c>
      <c r="B482" t="s">
        <v>1348</v>
      </c>
      <c r="C482" t="s">
        <v>9</v>
      </c>
      <c r="D482" t="s">
        <v>1354</v>
      </c>
      <c r="E482" t="s">
        <v>1357</v>
      </c>
      <c r="F482" s="6">
        <v>165.3</v>
      </c>
      <c r="G482" s="1">
        <v>0.21</v>
      </c>
      <c r="H482" s="3">
        <f>Tabla3[[#This Row],[B.I. IMPORT ADJUDICAT]]*Tabla3[[#This Row],[% IVA]]</f>
        <v>34.713000000000001</v>
      </c>
      <c r="I482" s="3">
        <f>Tabla3[[#This Row],[B.I. IMPORT ADJUDICAT]]+Tabla3[[#This Row],[IMPORT IVA]]</f>
        <v>200.01300000000001</v>
      </c>
      <c r="K482" t="s">
        <v>1358</v>
      </c>
    </row>
    <row r="483" spans="1:11" x14ac:dyDescent="0.25">
      <c r="A483" t="s">
        <v>10</v>
      </c>
      <c r="B483" t="s">
        <v>76</v>
      </c>
      <c r="C483" t="s">
        <v>11</v>
      </c>
      <c r="D483" t="s">
        <v>89</v>
      </c>
      <c r="E483" s="4" t="s">
        <v>103</v>
      </c>
      <c r="F483" s="6">
        <v>144.99</v>
      </c>
      <c r="G483" s="1">
        <v>0.21</v>
      </c>
      <c r="H483" s="3">
        <f>Tabla3[[#This Row],[B.I. IMPORT ADJUDICAT]]*Tabla3[[#This Row],[% IVA]]</f>
        <v>30.447900000000001</v>
      </c>
      <c r="I483" s="3">
        <f>Tabla3[[#This Row],[B.I. IMPORT ADJUDICAT]]+Tabla3[[#This Row],[IMPORT IVA]]</f>
        <v>175.43790000000001</v>
      </c>
      <c r="J483" s="7" t="s">
        <v>67</v>
      </c>
      <c r="K483" t="s">
        <v>112</v>
      </c>
    </row>
    <row r="484" spans="1:11" x14ac:dyDescent="0.25">
      <c r="A484" t="s">
        <v>10</v>
      </c>
      <c r="B484" t="s">
        <v>77</v>
      </c>
      <c r="C484" t="s">
        <v>11</v>
      </c>
      <c r="D484" t="s">
        <v>90</v>
      </c>
      <c r="E484" s="4" t="s">
        <v>103</v>
      </c>
      <c r="F484" s="6">
        <v>982.37</v>
      </c>
      <c r="G484" s="1">
        <v>0.21</v>
      </c>
      <c r="H484" s="3">
        <f>Tabla3[[#This Row],[B.I. IMPORT ADJUDICAT]]*Tabla3[[#This Row],[% IVA]]</f>
        <v>206.29769999999999</v>
      </c>
      <c r="I484" s="3">
        <f>Tabla3[[#This Row],[B.I. IMPORT ADJUDICAT]]+Tabla3[[#This Row],[IMPORT IVA]]</f>
        <v>1188.6677</v>
      </c>
      <c r="J484" s="7" t="s">
        <v>67</v>
      </c>
      <c r="K484" t="s">
        <v>112</v>
      </c>
    </row>
    <row r="485" spans="1:11" x14ac:dyDescent="0.25">
      <c r="A485" t="s">
        <v>13</v>
      </c>
      <c r="B485" t="s">
        <v>80</v>
      </c>
      <c r="C485" t="s">
        <v>11</v>
      </c>
      <c r="D485" t="s">
        <v>93</v>
      </c>
      <c r="E485" s="4" t="s">
        <v>103</v>
      </c>
      <c r="F485" s="6">
        <v>619</v>
      </c>
      <c r="G485" s="1">
        <v>0.21</v>
      </c>
      <c r="H485" s="3">
        <f>Tabla3[[#This Row],[B.I. IMPORT ADJUDICAT]]*Tabla3[[#This Row],[% IVA]]</f>
        <v>129.99</v>
      </c>
      <c r="I485" s="3">
        <f>Tabla3[[#This Row],[B.I. IMPORT ADJUDICAT]]+Tabla3[[#This Row],[IMPORT IVA]]</f>
        <v>748.99</v>
      </c>
      <c r="J485" s="7" t="s">
        <v>67</v>
      </c>
      <c r="K485" t="s">
        <v>112</v>
      </c>
    </row>
    <row r="486" spans="1:11" x14ac:dyDescent="0.25">
      <c r="A486" t="s">
        <v>13</v>
      </c>
      <c r="B486" t="s">
        <v>82</v>
      </c>
      <c r="C486" t="s">
        <v>9</v>
      </c>
      <c r="D486" t="s">
        <v>96</v>
      </c>
      <c r="E486" s="4" t="s">
        <v>103</v>
      </c>
      <c r="F486" s="6">
        <v>216.06</v>
      </c>
      <c r="G486" s="1">
        <v>0.21</v>
      </c>
      <c r="H486" s="3">
        <f>Tabla3[[#This Row],[B.I. IMPORT ADJUDICAT]]*Tabla3[[#This Row],[% IVA]]</f>
        <v>45.372599999999998</v>
      </c>
      <c r="I486" s="3">
        <f>Tabla3[[#This Row],[B.I. IMPORT ADJUDICAT]]+Tabla3[[#This Row],[IMPORT IVA]]</f>
        <v>261.43259999999998</v>
      </c>
      <c r="J486" s="7" t="s">
        <v>108</v>
      </c>
      <c r="K486" t="s">
        <v>112</v>
      </c>
    </row>
    <row r="487" spans="1:11" x14ac:dyDescent="0.25">
      <c r="A487" t="s">
        <v>13</v>
      </c>
      <c r="B487" s="10" t="s">
        <v>137</v>
      </c>
      <c r="C487" t="s">
        <v>11</v>
      </c>
      <c r="D487" t="s">
        <v>207</v>
      </c>
      <c r="E487" s="4" t="s">
        <v>272</v>
      </c>
      <c r="F487" s="6">
        <v>2479.34</v>
      </c>
      <c r="G487" s="1">
        <v>0.21</v>
      </c>
      <c r="H487" s="3">
        <f>Tabla3[[#This Row],[B.I. IMPORT ADJUDICAT]]*Tabla3[[#This Row],[% IVA]]</f>
        <v>520.66139999999996</v>
      </c>
      <c r="I487" s="3">
        <f>Tabla3[[#This Row],[B.I. IMPORT ADJUDICAT]]+Tabla3[[#This Row],[IMPORT IVA]]</f>
        <v>3000.0014000000001</v>
      </c>
      <c r="J487" s="9" t="s">
        <v>300</v>
      </c>
      <c r="K487" t="s">
        <v>378</v>
      </c>
    </row>
    <row r="488" spans="1:11" x14ac:dyDescent="0.25">
      <c r="A488" t="s">
        <v>13</v>
      </c>
      <c r="B488" s="4" t="s">
        <v>414</v>
      </c>
      <c r="C488" t="s">
        <v>11</v>
      </c>
      <c r="D488" t="s">
        <v>438</v>
      </c>
      <c r="E488" t="s">
        <v>453</v>
      </c>
      <c r="F488" s="32">
        <v>46.2</v>
      </c>
      <c r="G488" s="1">
        <v>0.21</v>
      </c>
      <c r="H488" s="3">
        <f>Tabla3[[#This Row],[B.I. IMPORT ADJUDICAT]]*Tabla3[[#This Row],[% IVA]]</f>
        <v>9.702</v>
      </c>
      <c r="I488" s="3">
        <f>Tabla3[[#This Row],[B.I. IMPORT ADJUDICAT]]+Tabla3[[#This Row],[IMPORT IVA]]</f>
        <v>55.902000000000001</v>
      </c>
      <c r="J488" s="7" t="s">
        <v>62</v>
      </c>
      <c r="K488" t="s">
        <v>455</v>
      </c>
    </row>
    <row r="489" spans="1:11" x14ac:dyDescent="0.25">
      <c r="A489" s="11" t="s">
        <v>10</v>
      </c>
      <c r="B489" s="35" t="s">
        <v>617</v>
      </c>
      <c r="C489" t="s">
        <v>9</v>
      </c>
      <c r="D489" s="4" t="s">
        <v>790</v>
      </c>
      <c r="E489" s="4" t="s">
        <v>997</v>
      </c>
      <c r="F489" s="2">
        <v>433.62809917355378</v>
      </c>
      <c r="G489" s="1">
        <v>0.21</v>
      </c>
      <c r="H489" s="3">
        <f>Tabla3[[#This Row],[B.I. IMPORT ADJUDICAT]]*Tabla3[[#This Row],[% IVA]]</f>
        <v>91.061900826446291</v>
      </c>
      <c r="I489" s="3">
        <f>Tabla3[[#This Row],[B.I. IMPORT ADJUDICAT]]+Tabla3[[#This Row],[IMPORT IVA]]</f>
        <v>524.69000000000005</v>
      </c>
      <c r="J489" s="37" t="s">
        <v>1062</v>
      </c>
      <c r="K489" s="11" t="s">
        <v>1063</v>
      </c>
    </row>
    <row r="490" spans="1:11" x14ac:dyDescent="0.25">
      <c r="A490" t="s">
        <v>13</v>
      </c>
      <c r="B490" t="s">
        <v>488</v>
      </c>
      <c r="C490" t="s">
        <v>9</v>
      </c>
      <c r="D490" t="s">
        <v>498</v>
      </c>
      <c r="E490" t="s">
        <v>507</v>
      </c>
      <c r="F490" s="6">
        <v>4568.79</v>
      </c>
      <c r="G490" s="1">
        <v>0.21</v>
      </c>
      <c r="H490" s="3">
        <f>Tabla3[[#This Row],[B.I. IMPORT ADJUDICAT]]*Tabla3[[#This Row],[% IVA]]</f>
        <v>959.44589999999994</v>
      </c>
      <c r="I490" s="3">
        <f>Tabla3[[#This Row],[B.I. IMPORT ADJUDICAT]]+Tabla3[[#This Row],[IMPORT IVA]]</f>
        <v>5528.2358999999997</v>
      </c>
      <c r="J490" s="7" t="s">
        <v>297</v>
      </c>
      <c r="K490" t="s">
        <v>509</v>
      </c>
    </row>
    <row r="491" spans="1:11" x14ac:dyDescent="0.25">
      <c r="A491" t="s">
        <v>13</v>
      </c>
      <c r="B491" s="10" t="s">
        <v>136</v>
      </c>
      <c r="C491" t="s">
        <v>9</v>
      </c>
      <c r="D491" t="s">
        <v>206</v>
      </c>
      <c r="E491" s="4" t="s">
        <v>271</v>
      </c>
      <c r="F491" s="6">
        <v>850.55</v>
      </c>
      <c r="G491" s="1">
        <v>0.21</v>
      </c>
      <c r="H491" s="3">
        <f>Tabla3[[#This Row],[B.I. IMPORT ADJUDICAT]]*Tabla3[[#This Row],[% IVA]]</f>
        <v>178.6155</v>
      </c>
      <c r="I491" s="3">
        <f>Tabla3[[#This Row],[B.I. IMPORT ADJUDICAT]]+Tabla3[[#This Row],[IMPORT IVA]]</f>
        <v>1029.1655000000001</v>
      </c>
      <c r="J491" s="9" t="s">
        <v>298</v>
      </c>
      <c r="K491" t="s">
        <v>378</v>
      </c>
    </row>
    <row r="492" spans="1:11" x14ac:dyDescent="0.25">
      <c r="A492" t="s">
        <v>13</v>
      </c>
      <c r="B492" s="10" t="s">
        <v>163</v>
      </c>
      <c r="C492" t="s">
        <v>9</v>
      </c>
      <c r="D492" t="s">
        <v>234</v>
      </c>
      <c r="E492" s="4" t="s">
        <v>271</v>
      </c>
      <c r="F492" s="6">
        <v>121.5</v>
      </c>
      <c r="G492" s="1">
        <v>0.21</v>
      </c>
      <c r="H492" s="3">
        <f>Tabla3[[#This Row],[B.I. IMPORT ADJUDICAT]]*Tabla3[[#This Row],[% IVA]]</f>
        <v>25.515000000000001</v>
      </c>
      <c r="I492" s="3">
        <f>Tabla3[[#This Row],[B.I. IMPORT ADJUDICAT]]+Tabla3[[#This Row],[IMPORT IVA]]</f>
        <v>147.01499999999999</v>
      </c>
      <c r="J492" s="9"/>
      <c r="K492" t="s">
        <v>378</v>
      </c>
    </row>
    <row r="493" spans="1:11" x14ac:dyDescent="0.25">
      <c r="A493" t="s">
        <v>13</v>
      </c>
      <c r="B493" s="10" t="s">
        <v>168</v>
      </c>
      <c r="C493" t="s">
        <v>9</v>
      </c>
      <c r="D493" t="s">
        <v>238</v>
      </c>
      <c r="E493" s="4" t="s">
        <v>271</v>
      </c>
      <c r="F493" s="6">
        <v>300</v>
      </c>
      <c r="G493" s="1">
        <v>0.21</v>
      </c>
      <c r="H493" s="3">
        <f>Tabla3[[#This Row],[B.I. IMPORT ADJUDICAT]]*Tabla3[[#This Row],[% IVA]]</f>
        <v>63</v>
      </c>
      <c r="I493" s="3">
        <f>Tabla3[[#This Row],[B.I. IMPORT ADJUDICAT]]+Tabla3[[#This Row],[IMPORT IVA]]</f>
        <v>363</v>
      </c>
      <c r="J493" s="9"/>
      <c r="K493" t="s">
        <v>378</v>
      </c>
    </row>
    <row r="494" spans="1:11" x14ac:dyDescent="0.25">
      <c r="A494" t="s">
        <v>13</v>
      </c>
      <c r="B494" s="10" t="s">
        <v>181</v>
      </c>
      <c r="C494" t="s">
        <v>9</v>
      </c>
      <c r="D494" t="s">
        <v>251</v>
      </c>
      <c r="E494" s="4" t="s">
        <v>271</v>
      </c>
      <c r="F494" s="6">
        <v>2181.13</v>
      </c>
      <c r="G494" s="1">
        <v>0.21</v>
      </c>
      <c r="H494" s="3">
        <f>Tabla3[[#This Row],[B.I. IMPORT ADJUDICAT]]*Tabla3[[#This Row],[% IVA]]</f>
        <v>458.03730000000002</v>
      </c>
      <c r="I494" s="3">
        <f>Tabla3[[#This Row],[B.I. IMPORT ADJUDICAT]]+Tabla3[[#This Row],[IMPORT IVA]]</f>
        <v>2639.1673000000001</v>
      </c>
      <c r="J494" s="9"/>
      <c r="K494" t="s">
        <v>378</v>
      </c>
    </row>
    <row r="495" spans="1:11" x14ac:dyDescent="0.25">
      <c r="A495" t="s">
        <v>13</v>
      </c>
      <c r="B495" s="10" t="s">
        <v>138</v>
      </c>
      <c r="C495" t="s">
        <v>9</v>
      </c>
      <c r="D495" t="s">
        <v>208</v>
      </c>
      <c r="E495" s="4" t="s">
        <v>273</v>
      </c>
      <c r="F495" s="6">
        <v>166.65</v>
      </c>
      <c r="G495" s="1">
        <v>0.21</v>
      </c>
      <c r="H495" s="3">
        <f>Tabla3[[#This Row],[B.I. IMPORT ADJUDICAT]]*Tabla3[[#This Row],[% IVA]]</f>
        <v>34.996499999999997</v>
      </c>
      <c r="I495" s="3">
        <f>Tabla3[[#This Row],[B.I. IMPORT ADJUDICAT]]+Tabla3[[#This Row],[IMPORT IVA]]</f>
        <v>201.6465</v>
      </c>
      <c r="J495" s="9"/>
      <c r="K495" t="s">
        <v>378</v>
      </c>
    </row>
    <row r="496" spans="1:11" x14ac:dyDescent="0.25">
      <c r="A496" t="s">
        <v>13</v>
      </c>
      <c r="B496" s="10" t="s">
        <v>139</v>
      </c>
      <c r="C496" t="s">
        <v>9</v>
      </c>
      <c r="D496" t="s">
        <v>209</v>
      </c>
      <c r="E496" s="4" t="s">
        <v>273</v>
      </c>
      <c r="F496" s="6">
        <v>159.41999999999999</v>
      </c>
      <c r="G496" s="1">
        <v>0.21</v>
      </c>
      <c r="H496" s="3">
        <f>Tabla3[[#This Row],[B.I. IMPORT ADJUDICAT]]*Tabla3[[#This Row],[% IVA]]</f>
        <v>33.478199999999994</v>
      </c>
      <c r="I496" s="3">
        <f>Tabla3[[#This Row],[B.I. IMPORT ADJUDICAT]]+Tabla3[[#This Row],[IMPORT IVA]]</f>
        <v>192.89819999999997</v>
      </c>
      <c r="J496" s="9"/>
      <c r="K496" t="s">
        <v>378</v>
      </c>
    </row>
    <row r="497" spans="1:11" x14ac:dyDescent="0.25">
      <c r="A497" s="11" t="s">
        <v>10</v>
      </c>
      <c r="B497" s="34" t="s">
        <v>591</v>
      </c>
      <c r="C497" s="11" t="s">
        <v>9</v>
      </c>
      <c r="D497" s="17" t="s">
        <v>631</v>
      </c>
      <c r="E497" s="17" t="s">
        <v>890</v>
      </c>
      <c r="F497" s="33">
        <v>151.61983471074382</v>
      </c>
      <c r="G497" s="13">
        <v>0.21</v>
      </c>
      <c r="H497" s="14">
        <f>Tabla3[[#This Row],[B.I. IMPORT ADJUDICAT]]*Tabla3[[#This Row],[% IVA]]</f>
        <v>31.840165289256202</v>
      </c>
      <c r="I497" s="14">
        <f>Tabla3[[#This Row],[B.I. IMPORT ADJUDICAT]]+Tabla3[[#This Row],[IMPORT IVA]]</f>
        <v>183.46</v>
      </c>
      <c r="J497" s="36" t="s">
        <v>1062</v>
      </c>
      <c r="K497" s="11" t="s">
        <v>1063</v>
      </c>
    </row>
    <row r="498" spans="1:11" x14ac:dyDescent="0.25">
      <c r="A498" s="11" t="s">
        <v>10</v>
      </c>
      <c r="B498" s="35" t="s">
        <v>591</v>
      </c>
      <c r="C498" t="s">
        <v>9</v>
      </c>
      <c r="D498" s="4" t="s">
        <v>749</v>
      </c>
      <c r="E498" s="4" t="s">
        <v>890</v>
      </c>
      <c r="F498" s="2">
        <v>304.14049586776861</v>
      </c>
      <c r="G498" s="1">
        <v>0.21</v>
      </c>
      <c r="H498" s="3">
        <f>Tabla3[[#This Row],[B.I. IMPORT ADJUDICAT]]*Tabla3[[#This Row],[% IVA]]</f>
        <v>63.869504132231405</v>
      </c>
      <c r="I498" s="3">
        <f>Tabla3[[#This Row],[B.I. IMPORT ADJUDICAT]]+Tabla3[[#This Row],[IMPORT IVA]]</f>
        <v>368.01</v>
      </c>
      <c r="J498" s="37" t="s">
        <v>1062</v>
      </c>
      <c r="K498" s="11" t="s">
        <v>1063</v>
      </c>
    </row>
    <row r="499" spans="1:11" x14ac:dyDescent="0.25">
      <c r="A499" s="11" t="s">
        <v>10</v>
      </c>
      <c r="B499" s="34" t="s">
        <v>610</v>
      </c>
      <c r="C499" s="11" t="s">
        <v>9</v>
      </c>
      <c r="D499" s="17" t="s">
        <v>705</v>
      </c>
      <c r="E499" s="17" t="s">
        <v>945</v>
      </c>
      <c r="F499" s="33">
        <v>677.68595041322317</v>
      </c>
      <c r="G499" s="13">
        <v>0.21</v>
      </c>
      <c r="H499" s="14">
        <f>Tabla3[[#This Row],[B.I. IMPORT ADJUDICAT]]*Tabla3[[#This Row],[% IVA]]</f>
        <v>142.31404958677686</v>
      </c>
      <c r="I499" s="14">
        <f>Tabla3[[#This Row],[B.I. IMPORT ADJUDICAT]]+Tabla3[[#This Row],[IMPORT IVA]]</f>
        <v>820</v>
      </c>
      <c r="J499" s="36" t="s">
        <v>1062</v>
      </c>
      <c r="K499" s="11" t="s">
        <v>1063</v>
      </c>
    </row>
    <row r="500" spans="1:11" x14ac:dyDescent="0.25">
      <c r="A500" s="11" t="s">
        <v>10</v>
      </c>
      <c r="B500" s="35" t="s">
        <v>603</v>
      </c>
      <c r="C500" t="s">
        <v>9</v>
      </c>
      <c r="D500" s="4" t="s">
        <v>862</v>
      </c>
      <c r="E500" s="4" t="s">
        <v>1046</v>
      </c>
      <c r="F500" s="2">
        <v>1500</v>
      </c>
      <c r="G500" s="1">
        <v>0.21</v>
      </c>
      <c r="H500" s="3">
        <f>Tabla3[[#This Row],[B.I. IMPORT ADJUDICAT]]*Tabla3[[#This Row],[% IVA]]</f>
        <v>315</v>
      </c>
      <c r="I500" s="3">
        <f>Tabla3[[#This Row],[B.I. IMPORT ADJUDICAT]]+Tabla3[[#This Row],[IMPORT IVA]]</f>
        <v>1815</v>
      </c>
      <c r="J500" s="37" t="s">
        <v>1062</v>
      </c>
      <c r="K500" s="11" t="s">
        <v>1063</v>
      </c>
    </row>
    <row r="501" spans="1:11" x14ac:dyDescent="0.25">
      <c r="A501" t="s">
        <v>13</v>
      </c>
      <c r="B501" s="10" t="s">
        <v>171</v>
      </c>
      <c r="C501" t="s">
        <v>11</v>
      </c>
      <c r="D501" t="s">
        <v>241</v>
      </c>
      <c r="E501" s="4" t="s">
        <v>259</v>
      </c>
      <c r="F501" s="6">
        <v>1539.86</v>
      </c>
      <c r="G501" s="1">
        <v>0.21</v>
      </c>
      <c r="H501" s="3">
        <f>Tabla3[[#This Row],[B.I. IMPORT ADJUDICAT]]*Tabla3[[#This Row],[% IVA]]</f>
        <v>323.37059999999997</v>
      </c>
      <c r="I501" s="3">
        <f>Tabla3[[#This Row],[B.I. IMPORT ADJUDICAT]]+Tabla3[[#This Row],[IMPORT IVA]]</f>
        <v>1863.2305999999999</v>
      </c>
      <c r="J501" s="9" t="s">
        <v>298</v>
      </c>
      <c r="K501" t="s">
        <v>378</v>
      </c>
    </row>
    <row r="502" spans="1:11" x14ac:dyDescent="0.25">
      <c r="A502" s="11" t="s">
        <v>10</v>
      </c>
      <c r="B502" s="35" t="s">
        <v>617</v>
      </c>
      <c r="C502" t="s">
        <v>11</v>
      </c>
      <c r="D502" s="4" t="s">
        <v>757</v>
      </c>
      <c r="E502" s="4" t="s">
        <v>970</v>
      </c>
      <c r="F502" s="2">
        <v>514.50413223140492</v>
      </c>
      <c r="G502" s="1">
        <v>0.21</v>
      </c>
      <c r="H502" s="3">
        <f>Tabla3[[#This Row],[B.I. IMPORT ADJUDICAT]]*Tabla3[[#This Row],[% IVA]]</f>
        <v>108.04586776859503</v>
      </c>
      <c r="I502" s="3">
        <f>Tabla3[[#This Row],[B.I. IMPORT ADJUDICAT]]+Tabla3[[#This Row],[IMPORT IVA]]</f>
        <v>622.54999999999995</v>
      </c>
      <c r="J502" s="37" t="s">
        <v>1062</v>
      </c>
      <c r="K502" s="11" t="s">
        <v>1063</v>
      </c>
    </row>
    <row r="503" spans="1:11" x14ac:dyDescent="0.25">
      <c r="A503" t="s">
        <v>13</v>
      </c>
      <c r="B503" s="4" t="s">
        <v>516</v>
      </c>
      <c r="C503" t="s">
        <v>9</v>
      </c>
      <c r="D503" t="s">
        <v>526</v>
      </c>
      <c r="E503" t="s">
        <v>535</v>
      </c>
      <c r="F503" s="2">
        <v>1070</v>
      </c>
      <c r="G503" s="1">
        <v>0.21</v>
      </c>
      <c r="H503" s="3">
        <f>Tabla3[[#This Row],[B.I. IMPORT ADJUDICAT]]*Tabla3[[#This Row],[% IVA]]</f>
        <v>224.7</v>
      </c>
      <c r="I503" s="3">
        <f>Tabla3[[#This Row],[B.I. IMPORT ADJUDICAT]]+Tabla3[[#This Row],[IMPORT IVA]]</f>
        <v>1294.7</v>
      </c>
      <c r="J503" s="9" t="s">
        <v>299</v>
      </c>
      <c r="K503" t="s">
        <v>541</v>
      </c>
    </row>
    <row r="504" spans="1:11" x14ac:dyDescent="0.25">
      <c r="A504" s="11" t="s">
        <v>10</v>
      </c>
      <c r="B504" s="35" t="s">
        <v>619</v>
      </c>
      <c r="C504" t="s">
        <v>9</v>
      </c>
      <c r="D504" s="4" t="s">
        <v>767</v>
      </c>
      <c r="E504" s="4" t="s">
        <v>978</v>
      </c>
      <c r="F504" s="2">
        <v>250</v>
      </c>
      <c r="G504" s="1">
        <v>0.21</v>
      </c>
      <c r="H504" s="3">
        <f>Tabla3[[#This Row],[B.I. IMPORT ADJUDICAT]]*Tabla3[[#This Row],[% IVA]]</f>
        <v>52.5</v>
      </c>
      <c r="I504" s="3">
        <f>Tabla3[[#This Row],[B.I. IMPORT ADJUDICAT]]+Tabla3[[#This Row],[IMPORT IVA]]</f>
        <v>302.5</v>
      </c>
      <c r="J504" s="37" t="s">
        <v>1062</v>
      </c>
      <c r="K504" s="11" t="s">
        <v>1063</v>
      </c>
    </row>
    <row r="505" spans="1:11" x14ac:dyDescent="0.25">
      <c r="A505" t="s">
        <v>13</v>
      </c>
      <c r="B505" s="4" t="s">
        <v>510</v>
      </c>
      <c r="C505" t="s">
        <v>9</v>
      </c>
      <c r="D505" t="s">
        <v>520</v>
      </c>
      <c r="E505" t="s">
        <v>530</v>
      </c>
      <c r="F505" s="2">
        <v>333.97</v>
      </c>
      <c r="G505" s="1">
        <v>0.21</v>
      </c>
      <c r="H505" s="3">
        <f>Tabla3[[#This Row],[B.I. IMPORT ADJUDICAT]]*Tabla3[[#This Row],[% IVA]]</f>
        <v>70.133700000000005</v>
      </c>
      <c r="I505" s="3">
        <f>Tabla3[[#This Row],[B.I. IMPORT ADJUDICAT]]+Tabla3[[#This Row],[IMPORT IVA]]</f>
        <v>404.1037</v>
      </c>
      <c r="J505" s="5" t="s">
        <v>62</v>
      </c>
      <c r="K505" t="s">
        <v>541</v>
      </c>
    </row>
    <row r="506" spans="1:11" x14ac:dyDescent="0.25">
      <c r="A506" s="11" t="s">
        <v>13</v>
      </c>
      <c r="B506" s="42" t="s">
        <v>174</v>
      </c>
      <c r="C506" s="11" t="s">
        <v>11</v>
      </c>
      <c r="D506" s="11" t="s">
        <v>244</v>
      </c>
      <c r="E506" s="17" t="s">
        <v>292</v>
      </c>
      <c r="F506" s="12">
        <v>14430</v>
      </c>
      <c r="G506" s="13">
        <v>0.21</v>
      </c>
      <c r="H506" s="14">
        <f>Tabla3[[#This Row],[B.I. IMPORT ADJUDICAT]]*Tabla3[[#This Row],[% IVA]]</f>
        <v>3030.2999999999997</v>
      </c>
      <c r="I506" s="14">
        <f>Tabla3[[#This Row],[B.I. IMPORT ADJUDICAT]]+Tabla3[[#This Row],[IMPORT IVA]]</f>
        <v>17460.3</v>
      </c>
      <c r="J506" s="43" t="s">
        <v>302</v>
      </c>
      <c r="K506" s="11" t="s">
        <v>378</v>
      </c>
    </row>
    <row r="507" spans="1:11" x14ac:dyDescent="0.25">
      <c r="A507" t="s">
        <v>13</v>
      </c>
      <c r="B507" t="s">
        <v>484</v>
      </c>
      <c r="C507" t="s">
        <v>9</v>
      </c>
      <c r="D507" t="s">
        <v>494</v>
      </c>
      <c r="E507" t="s">
        <v>504</v>
      </c>
      <c r="F507" s="6">
        <v>318.04000000000002</v>
      </c>
      <c r="G507" s="1">
        <v>0.21</v>
      </c>
      <c r="H507" s="3">
        <f>Tabla3[[#This Row],[B.I. IMPORT ADJUDICAT]]*Tabla3[[#This Row],[% IVA]]</f>
        <v>66.788399999999996</v>
      </c>
      <c r="I507" s="3">
        <f>Tabla3[[#This Row],[B.I. IMPORT ADJUDICAT]]+Tabla3[[#This Row],[IMPORT IVA]]</f>
        <v>384.82839999999999</v>
      </c>
      <c r="J507" s="7" t="s">
        <v>297</v>
      </c>
      <c r="K507" t="s">
        <v>509</v>
      </c>
    </row>
    <row r="508" spans="1:11" x14ac:dyDescent="0.25">
      <c r="A508" t="s">
        <v>13</v>
      </c>
      <c r="B508" t="s">
        <v>489</v>
      </c>
      <c r="C508" t="s">
        <v>9</v>
      </c>
      <c r="D508" t="s">
        <v>499</v>
      </c>
      <c r="E508" t="s">
        <v>504</v>
      </c>
      <c r="F508" s="6">
        <v>1593.84</v>
      </c>
      <c r="G508" s="1">
        <v>0.21</v>
      </c>
      <c r="H508" s="3">
        <f>Tabla3[[#This Row],[B.I. IMPORT ADJUDICAT]]*Tabla3[[#This Row],[% IVA]]</f>
        <v>334.70639999999997</v>
      </c>
      <c r="I508" s="3">
        <f>Tabla3[[#This Row],[B.I. IMPORT ADJUDICAT]]+Tabla3[[#This Row],[IMPORT IVA]]</f>
        <v>1928.5463999999999</v>
      </c>
      <c r="J508" s="7" t="s">
        <v>297</v>
      </c>
      <c r="K508" t="s">
        <v>509</v>
      </c>
    </row>
    <row r="509" spans="1:11" x14ac:dyDescent="0.25">
      <c r="A509" t="s">
        <v>13</v>
      </c>
      <c r="B509" s="4" t="s">
        <v>397</v>
      </c>
      <c r="C509" t="s">
        <v>9</v>
      </c>
      <c r="D509" t="s">
        <v>421</v>
      </c>
      <c r="E509" s="4" t="s">
        <v>445</v>
      </c>
      <c r="F509" s="6">
        <v>1659.84</v>
      </c>
      <c r="G509" s="1">
        <v>0.21</v>
      </c>
      <c r="H509" s="3">
        <f>Tabla3[[#This Row],[B.I. IMPORT ADJUDICAT]]*Tabla3[[#This Row],[% IVA]]</f>
        <v>348.56639999999999</v>
      </c>
      <c r="I509" s="3">
        <f>Tabla3[[#This Row],[B.I. IMPORT ADJUDICAT]]+Tabla3[[#This Row],[IMPORT IVA]]</f>
        <v>2008.4063999999998</v>
      </c>
      <c r="J509" s="7" t="s">
        <v>456</v>
      </c>
      <c r="K509" t="s">
        <v>455</v>
      </c>
    </row>
    <row r="510" spans="1:11" x14ac:dyDescent="0.25">
      <c r="A510" t="s">
        <v>13</v>
      </c>
      <c r="B510" s="4" t="s">
        <v>402</v>
      </c>
      <c r="C510" t="s">
        <v>9</v>
      </c>
      <c r="D510" t="s">
        <v>426</v>
      </c>
      <c r="E510" t="s">
        <v>445</v>
      </c>
      <c r="F510" s="6">
        <v>804.65</v>
      </c>
      <c r="G510" s="1">
        <v>0.21</v>
      </c>
      <c r="H510" s="3">
        <f>Tabla3[[#This Row],[B.I. IMPORT ADJUDICAT]]*Tabla3[[#This Row],[% IVA]]</f>
        <v>168.97649999999999</v>
      </c>
      <c r="I510" s="3">
        <f>Tabla3[[#This Row],[B.I. IMPORT ADJUDICAT]]+Tabla3[[#This Row],[IMPORT IVA]]</f>
        <v>973.62649999999996</v>
      </c>
      <c r="J510" s="7" t="s">
        <v>456</v>
      </c>
      <c r="K510" t="s">
        <v>455</v>
      </c>
    </row>
    <row r="511" spans="1:11" x14ac:dyDescent="0.25">
      <c r="A511" t="s">
        <v>13</v>
      </c>
      <c r="B511" t="s">
        <v>485</v>
      </c>
      <c r="C511" t="s">
        <v>9</v>
      </c>
      <c r="D511" t="s">
        <v>495</v>
      </c>
      <c r="E511" t="s">
        <v>445</v>
      </c>
      <c r="F511" s="6">
        <v>539.13</v>
      </c>
      <c r="G511" s="1">
        <v>0.21</v>
      </c>
      <c r="H511" s="3">
        <f>Tabla3[[#This Row],[B.I. IMPORT ADJUDICAT]]*Tabla3[[#This Row],[% IVA]]</f>
        <v>113.21729999999999</v>
      </c>
      <c r="I511" s="3">
        <f>Tabla3[[#This Row],[B.I. IMPORT ADJUDICAT]]+Tabla3[[#This Row],[IMPORT IVA]]</f>
        <v>652.34730000000002</v>
      </c>
      <c r="J511" s="7" t="s">
        <v>297</v>
      </c>
      <c r="K511" t="s">
        <v>509</v>
      </c>
    </row>
    <row r="512" spans="1:11" x14ac:dyDescent="0.25">
      <c r="A512" t="s">
        <v>13</v>
      </c>
      <c r="B512" s="8" t="s">
        <v>1069</v>
      </c>
      <c r="C512" t="s">
        <v>9</v>
      </c>
      <c r="D512" t="s">
        <v>1076</v>
      </c>
      <c r="E512" t="s">
        <v>1083</v>
      </c>
      <c r="F512" s="39">
        <v>89.6</v>
      </c>
      <c r="G512" s="1">
        <v>0.1</v>
      </c>
      <c r="H512" s="3">
        <f>Tabla3[[#This Row],[B.I. IMPORT ADJUDICAT]]*Tabla3[[#This Row],[% IVA]]</f>
        <v>8.9599999999999991</v>
      </c>
      <c r="I512" s="3">
        <f>Tabla3[[#This Row],[B.I. IMPORT ADJUDICAT]]+Tabla3[[#This Row],[IMPORT IVA]]</f>
        <v>98.559999999999988</v>
      </c>
      <c r="J512" s="5" t="s">
        <v>456</v>
      </c>
      <c r="K512" t="s">
        <v>1087</v>
      </c>
    </row>
    <row r="513" spans="1:11" x14ac:dyDescent="0.25">
      <c r="A513" t="s">
        <v>13</v>
      </c>
      <c r="B513" t="s">
        <v>1138</v>
      </c>
      <c r="C513" t="s">
        <v>11</v>
      </c>
      <c r="D513" t="s">
        <v>1153</v>
      </c>
      <c r="E513" t="s">
        <v>1159</v>
      </c>
      <c r="F513" s="6">
        <v>279.08999999999997</v>
      </c>
      <c r="G513" s="1">
        <v>0.21</v>
      </c>
      <c r="H513" s="3">
        <f>Tabla3[[#This Row],[B.I. IMPORT ADJUDICAT]]*Tabla3[[#This Row],[% IVA]]</f>
        <v>58.608899999999991</v>
      </c>
      <c r="I513" s="3">
        <f>Tabla3[[#This Row],[B.I. IMPORT ADJUDICAT]]+Tabla3[[#This Row],[IMPORT IVA]]</f>
        <v>337.69889999999998</v>
      </c>
      <c r="J513" s="5" t="s">
        <v>62</v>
      </c>
      <c r="K513" t="s">
        <v>69</v>
      </c>
    </row>
    <row r="514" spans="1:11" x14ac:dyDescent="0.25">
      <c r="A514" s="11" t="s">
        <v>10</v>
      </c>
      <c r="B514" s="35" t="s">
        <v>621</v>
      </c>
      <c r="C514" t="s">
        <v>9</v>
      </c>
      <c r="D514" s="4" t="s">
        <v>800</v>
      </c>
      <c r="E514" s="4" t="s">
        <v>1005</v>
      </c>
      <c r="F514" s="2">
        <v>600</v>
      </c>
      <c r="G514" s="1">
        <v>0.21</v>
      </c>
      <c r="H514" s="3">
        <f>Tabla3[[#This Row],[B.I. IMPORT ADJUDICAT]]*Tabla3[[#This Row],[% IVA]]</f>
        <v>126</v>
      </c>
      <c r="I514" s="3">
        <f>Tabla3[[#This Row],[B.I. IMPORT ADJUDICAT]]+Tabla3[[#This Row],[IMPORT IVA]]</f>
        <v>726</v>
      </c>
      <c r="J514" s="37" t="s">
        <v>1062</v>
      </c>
      <c r="K514" s="11" t="s">
        <v>1063</v>
      </c>
    </row>
    <row r="515" spans="1:11" x14ac:dyDescent="0.25">
      <c r="A515" t="s">
        <v>10</v>
      </c>
      <c r="B515" t="s">
        <v>1165</v>
      </c>
      <c r="C515" t="s">
        <v>9</v>
      </c>
      <c r="D515" t="s">
        <v>1199</v>
      </c>
      <c r="E515" t="s">
        <v>1231</v>
      </c>
      <c r="F515" s="6">
        <v>7036</v>
      </c>
      <c r="G515" s="1">
        <v>0.21</v>
      </c>
      <c r="H515" s="3">
        <f>Tabla3[[#This Row],[B.I. IMPORT ADJUDICAT]]*Tabla3[[#This Row],[% IVA]]</f>
        <v>1477.56</v>
      </c>
      <c r="I515" s="3">
        <f>Tabla3[[#This Row],[B.I. IMPORT ADJUDICAT]]+Tabla3[[#This Row],[IMPORT IVA]]</f>
        <v>8513.56</v>
      </c>
      <c r="J515" s="37" t="s">
        <v>344</v>
      </c>
      <c r="K515" t="s">
        <v>1261</v>
      </c>
    </row>
    <row r="516" spans="1:11" x14ac:dyDescent="0.25">
      <c r="A516" s="11" t="s">
        <v>10</v>
      </c>
      <c r="B516" s="34" t="s">
        <v>607</v>
      </c>
      <c r="C516" s="11" t="s">
        <v>9</v>
      </c>
      <c r="D516" s="17" t="s">
        <v>729</v>
      </c>
      <c r="E516" s="17" t="s">
        <v>959</v>
      </c>
      <c r="F516" s="33">
        <v>965.00000000000011</v>
      </c>
      <c r="G516" s="13">
        <v>0.21</v>
      </c>
      <c r="H516" s="14">
        <f>Tabla3[[#This Row],[B.I. IMPORT ADJUDICAT]]*Tabla3[[#This Row],[% IVA]]</f>
        <v>202.65</v>
      </c>
      <c r="I516" s="14">
        <f>Tabla3[[#This Row],[B.I. IMPORT ADJUDICAT]]+Tabla3[[#This Row],[IMPORT IVA]]</f>
        <v>1167.6500000000001</v>
      </c>
      <c r="J516" s="36" t="s">
        <v>1062</v>
      </c>
      <c r="K516" s="11" t="s">
        <v>1063</v>
      </c>
    </row>
    <row r="517" spans="1:11" x14ac:dyDescent="0.25">
      <c r="A517" s="11" t="s">
        <v>10</v>
      </c>
      <c r="B517" s="17" t="s">
        <v>556</v>
      </c>
      <c r="C517" s="17" t="s">
        <v>11</v>
      </c>
      <c r="D517" s="11" t="s">
        <v>557</v>
      </c>
      <c r="E517" s="11" t="s">
        <v>558</v>
      </c>
      <c r="F517" s="33">
        <v>143.81</v>
      </c>
      <c r="G517" s="13">
        <v>0.21</v>
      </c>
      <c r="H517" s="14">
        <f>Tabla3[[#This Row],[B.I. IMPORT ADJUDICAT]]*Tabla3[[#This Row],[% IVA]]</f>
        <v>30.200099999999999</v>
      </c>
      <c r="I517" s="14">
        <f>Tabla3[[#This Row],[B.I. IMPORT ADJUDICAT]]+Tabla3[[#This Row],[IMPORT IVA]]</f>
        <v>174.01009999999999</v>
      </c>
      <c r="J517" s="21" t="s">
        <v>555</v>
      </c>
      <c r="K517" s="11" t="s">
        <v>559</v>
      </c>
    </row>
    <row r="518" spans="1:11" x14ac:dyDescent="0.25">
      <c r="A518" t="s">
        <v>13</v>
      </c>
      <c r="B518" s="4" t="s">
        <v>404</v>
      </c>
      <c r="C518" t="s">
        <v>9</v>
      </c>
      <c r="D518" t="s">
        <v>428</v>
      </c>
      <c r="E518" t="s">
        <v>451</v>
      </c>
      <c r="F518" s="6">
        <v>3485</v>
      </c>
      <c r="G518" s="1">
        <v>0.21</v>
      </c>
      <c r="H518" s="3">
        <f>Tabla3[[#This Row],[B.I. IMPORT ADJUDICAT]]*Tabla3[[#This Row],[% IVA]]</f>
        <v>731.85</v>
      </c>
      <c r="I518" s="3">
        <f>Tabla3[[#This Row],[B.I. IMPORT ADJUDICAT]]+Tabla3[[#This Row],[IMPORT IVA]]</f>
        <v>4216.8500000000004</v>
      </c>
      <c r="J518" s="7" t="s">
        <v>456</v>
      </c>
      <c r="K518" t="s">
        <v>455</v>
      </c>
    </row>
    <row r="519" spans="1:11" x14ac:dyDescent="0.25">
      <c r="A519" t="s">
        <v>13</v>
      </c>
      <c r="B519" s="10" t="s">
        <v>128</v>
      </c>
      <c r="C519" t="s">
        <v>9</v>
      </c>
      <c r="D519" t="s">
        <v>198</v>
      </c>
      <c r="E519" s="4" t="s">
        <v>267</v>
      </c>
      <c r="F519" s="6">
        <v>710</v>
      </c>
      <c r="G519" s="1">
        <v>0.21</v>
      </c>
      <c r="H519" s="3">
        <f>Tabla3[[#This Row],[B.I. IMPORT ADJUDICAT]]*Tabla3[[#This Row],[% IVA]]</f>
        <v>149.1</v>
      </c>
      <c r="I519" s="3">
        <f>Tabla3[[#This Row],[B.I. IMPORT ADJUDICAT]]+Tabla3[[#This Row],[IMPORT IVA]]</f>
        <v>859.1</v>
      </c>
      <c r="J519" s="9" t="s">
        <v>299</v>
      </c>
      <c r="K519" t="s">
        <v>378</v>
      </c>
    </row>
    <row r="520" spans="1:11" x14ac:dyDescent="0.25">
      <c r="A520" t="s">
        <v>13</v>
      </c>
      <c r="B520" t="s">
        <v>1065</v>
      </c>
      <c r="C520" t="s">
        <v>9</v>
      </c>
      <c r="D520" t="s">
        <v>1072</v>
      </c>
      <c r="E520" t="s">
        <v>1079</v>
      </c>
      <c r="F520" s="39">
        <v>2479.34</v>
      </c>
      <c r="G520" s="1">
        <v>0.21</v>
      </c>
      <c r="H520" s="3">
        <f>Tabla3[[#This Row],[B.I. IMPORT ADJUDICAT]]*Tabla3[[#This Row],[% IVA]]</f>
        <v>520.66139999999996</v>
      </c>
      <c r="I520" s="3">
        <f>Tabla3[[#This Row],[B.I. IMPORT ADJUDICAT]]+Tabla3[[#This Row],[IMPORT IVA]]</f>
        <v>3000.0014000000001</v>
      </c>
      <c r="J520" s="5" t="s">
        <v>1085</v>
      </c>
      <c r="K520" t="s">
        <v>1087</v>
      </c>
    </row>
    <row r="521" spans="1:11" x14ac:dyDescent="0.25">
      <c r="A521" t="s">
        <v>13</v>
      </c>
      <c r="B521" s="11" t="s">
        <v>487</v>
      </c>
      <c r="C521" s="11" t="s">
        <v>9</v>
      </c>
      <c r="D521" s="11" t="s">
        <v>497</v>
      </c>
      <c r="E521" s="11" t="s">
        <v>506</v>
      </c>
      <c r="F521" s="12">
        <v>1071.7</v>
      </c>
      <c r="G521" s="13">
        <v>0.21</v>
      </c>
      <c r="H521" s="3">
        <f>Tabla3[[#This Row],[B.I. IMPORT ADJUDICAT]]*Tabla3[[#This Row],[% IVA]]</f>
        <v>225.05699999999999</v>
      </c>
      <c r="I521" s="14">
        <f>Tabla3[[#This Row],[B.I. IMPORT ADJUDICAT]]+Tabla3[[#This Row],[IMPORT IVA]]</f>
        <v>1296.7570000000001</v>
      </c>
      <c r="J521" s="21" t="s">
        <v>297</v>
      </c>
      <c r="K521" t="s">
        <v>509</v>
      </c>
    </row>
    <row r="522" spans="1:11" x14ac:dyDescent="0.25">
      <c r="A522" s="11" t="s">
        <v>10</v>
      </c>
      <c r="B522" s="35" t="s">
        <v>615</v>
      </c>
      <c r="C522" t="s">
        <v>9</v>
      </c>
      <c r="D522" s="4" t="s">
        <v>828</v>
      </c>
      <c r="E522" s="4" t="s">
        <v>1018</v>
      </c>
      <c r="F522" s="2">
        <v>5650</v>
      </c>
      <c r="G522" s="1">
        <v>0.21</v>
      </c>
      <c r="H522" s="3">
        <f>Tabla3[[#This Row],[B.I. IMPORT ADJUDICAT]]*Tabla3[[#This Row],[% IVA]]</f>
        <v>1186.5</v>
      </c>
      <c r="I522" s="3">
        <f>Tabla3[[#This Row],[B.I. IMPORT ADJUDICAT]]+Tabla3[[#This Row],[IMPORT IVA]]</f>
        <v>6836.5</v>
      </c>
      <c r="J522" s="37" t="s">
        <v>1062</v>
      </c>
      <c r="K522" s="11" t="s">
        <v>1063</v>
      </c>
    </row>
    <row r="523" spans="1:11" x14ac:dyDescent="0.25">
      <c r="A523" t="s">
        <v>13</v>
      </c>
      <c r="B523" s="4" t="s">
        <v>399</v>
      </c>
      <c r="C523" t="s">
        <v>9</v>
      </c>
      <c r="D523" t="s">
        <v>423</v>
      </c>
      <c r="E523" t="s">
        <v>447</v>
      </c>
      <c r="F523" s="6">
        <v>7450</v>
      </c>
      <c r="G523" s="1">
        <v>0.21</v>
      </c>
      <c r="H523" s="3">
        <f>Tabla3[[#This Row],[B.I. IMPORT ADJUDICAT]]*Tabla3[[#This Row],[% IVA]]</f>
        <v>1564.5</v>
      </c>
      <c r="I523" s="3">
        <f>Tabla3[[#This Row],[B.I. IMPORT ADJUDICAT]]+Tabla3[[#This Row],[IMPORT IVA]]</f>
        <v>9014.5</v>
      </c>
      <c r="J523" s="7" t="s">
        <v>458</v>
      </c>
      <c r="K523" t="s">
        <v>455</v>
      </c>
    </row>
    <row r="524" spans="1:11" x14ac:dyDescent="0.25">
      <c r="A524" t="s">
        <v>13</v>
      </c>
      <c r="B524" s="10" t="s">
        <v>307</v>
      </c>
      <c r="C524" t="s">
        <v>14</v>
      </c>
      <c r="D524" t="s">
        <v>319</v>
      </c>
      <c r="E524" s="4" t="s">
        <v>331</v>
      </c>
      <c r="F524" s="6">
        <v>17236.02</v>
      </c>
      <c r="G524" s="1">
        <v>0.21</v>
      </c>
      <c r="H524" s="3">
        <f>Tabla3[[#This Row],[B.I. IMPORT ADJUDICAT]]*Tabla3[[#This Row],[% IVA]]</f>
        <v>3619.5641999999998</v>
      </c>
      <c r="I524" s="3">
        <f>Tabla3[[#This Row],[B.I. IMPORT ADJUDICAT]]+Tabla3[[#This Row],[IMPORT IVA]]</f>
        <v>20855.584200000001</v>
      </c>
      <c r="J524" s="9" t="s">
        <v>344</v>
      </c>
      <c r="K524" t="s">
        <v>378</v>
      </c>
    </row>
    <row r="525" spans="1:11" x14ac:dyDescent="0.25">
      <c r="A525" t="s">
        <v>13</v>
      </c>
      <c r="B525" s="10" t="s">
        <v>149</v>
      </c>
      <c r="C525" t="s">
        <v>11</v>
      </c>
      <c r="D525" t="s">
        <v>219</v>
      </c>
      <c r="E525" s="4" t="s">
        <v>279</v>
      </c>
      <c r="F525" s="6">
        <v>2891.45</v>
      </c>
      <c r="G525" s="1">
        <v>0.21</v>
      </c>
      <c r="H525" s="3">
        <f>Tabla3[[#This Row],[B.I. IMPORT ADJUDICAT]]*Tabla3[[#This Row],[% IVA]]</f>
        <v>607.20449999999994</v>
      </c>
      <c r="I525" s="3">
        <f>Tabla3[[#This Row],[B.I. IMPORT ADJUDICAT]]+Tabla3[[#This Row],[IMPORT IVA]]</f>
        <v>3498.6544999999996</v>
      </c>
      <c r="J525" s="9"/>
      <c r="K525" t="s">
        <v>378</v>
      </c>
    </row>
    <row r="526" spans="1:11" x14ac:dyDescent="0.25">
      <c r="A526" t="s">
        <v>10</v>
      </c>
      <c r="B526" t="s">
        <v>27</v>
      </c>
      <c r="C526" t="s">
        <v>9</v>
      </c>
      <c r="D526" t="s">
        <v>41</v>
      </c>
      <c r="E526" t="s">
        <v>19</v>
      </c>
      <c r="F526" s="23">
        <v>618.55999999999995</v>
      </c>
      <c r="G526" s="1">
        <v>0.21</v>
      </c>
      <c r="H526" s="3">
        <f>Tabla3[[#This Row],[B.I. IMPORT ADJUDICAT]]*Tabla3[[#This Row],[% IVA]]</f>
        <v>129.89759999999998</v>
      </c>
      <c r="I526" s="3">
        <f>Tabla3[[#This Row],[B.I. IMPORT ADJUDICAT]]+Tabla3[[#This Row],[IMPORT IVA]]</f>
        <v>748.45759999999996</v>
      </c>
      <c r="J526" s="16" t="s">
        <v>62</v>
      </c>
      <c r="K526" t="s">
        <v>69</v>
      </c>
    </row>
    <row r="527" spans="1:11" x14ac:dyDescent="0.25">
      <c r="A527" t="s">
        <v>13</v>
      </c>
      <c r="B527" s="4" t="s">
        <v>406</v>
      </c>
      <c r="C527" t="s">
        <v>9</v>
      </c>
      <c r="D527" t="s">
        <v>430</v>
      </c>
      <c r="E527" t="s">
        <v>19</v>
      </c>
      <c r="F527" s="32">
        <v>328.29</v>
      </c>
      <c r="G527" s="1">
        <v>0.21</v>
      </c>
      <c r="H527" s="3">
        <f>Tabla3[[#This Row],[B.I. IMPORT ADJUDICAT]]*Tabla3[[#This Row],[% IVA]]</f>
        <v>68.940899999999999</v>
      </c>
      <c r="I527" s="3">
        <f>Tabla3[[#This Row],[B.I. IMPORT ADJUDICAT]]+Tabla3[[#This Row],[IMPORT IVA]]</f>
        <v>397.23090000000002</v>
      </c>
      <c r="J527" s="7" t="s">
        <v>62</v>
      </c>
      <c r="K527" t="s">
        <v>455</v>
      </c>
    </row>
    <row r="528" spans="1:11" x14ac:dyDescent="0.25">
      <c r="A528" t="s">
        <v>13</v>
      </c>
      <c r="B528" s="4" t="s">
        <v>407</v>
      </c>
      <c r="C528" t="s">
        <v>9</v>
      </c>
      <c r="D528" t="s">
        <v>431</v>
      </c>
      <c r="E528" t="s">
        <v>19</v>
      </c>
      <c r="F528" s="32">
        <v>1050.7</v>
      </c>
      <c r="G528" s="1">
        <v>0.21</v>
      </c>
      <c r="H528" s="3">
        <f>Tabla3[[#This Row],[B.I. IMPORT ADJUDICAT]]*Tabla3[[#This Row],[% IVA]]</f>
        <v>220.64699999999999</v>
      </c>
      <c r="I528" s="3">
        <f>Tabla3[[#This Row],[B.I. IMPORT ADJUDICAT]]+Tabla3[[#This Row],[IMPORT IVA]]</f>
        <v>1271.347</v>
      </c>
      <c r="J528" s="7" t="s">
        <v>62</v>
      </c>
      <c r="K528" t="s">
        <v>455</v>
      </c>
    </row>
    <row r="529" spans="1:11" x14ac:dyDescent="0.25">
      <c r="A529" t="s">
        <v>13</v>
      </c>
      <c r="B529" s="4" t="s">
        <v>408</v>
      </c>
      <c r="C529" t="s">
        <v>9</v>
      </c>
      <c r="D529" t="s">
        <v>432</v>
      </c>
      <c r="E529" t="s">
        <v>19</v>
      </c>
      <c r="F529" s="32">
        <v>397.04</v>
      </c>
      <c r="G529" s="1">
        <v>0.21</v>
      </c>
      <c r="H529" s="3">
        <f>Tabla3[[#This Row],[B.I. IMPORT ADJUDICAT]]*Tabla3[[#This Row],[% IVA]]</f>
        <v>83.378399999999999</v>
      </c>
      <c r="I529" s="3">
        <f>Tabla3[[#This Row],[B.I. IMPORT ADJUDICAT]]+Tabla3[[#This Row],[IMPORT IVA]]</f>
        <v>480.41840000000002</v>
      </c>
      <c r="J529" s="7" t="s">
        <v>62</v>
      </c>
      <c r="K529" t="s">
        <v>455</v>
      </c>
    </row>
    <row r="530" spans="1:11" x14ac:dyDescent="0.25">
      <c r="A530" t="s">
        <v>13</v>
      </c>
      <c r="B530" s="4" t="s">
        <v>409</v>
      </c>
      <c r="C530" t="s">
        <v>9</v>
      </c>
      <c r="D530" t="s">
        <v>433</v>
      </c>
      <c r="E530" t="s">
        <v>19</v>
      </c>
      <c r="F530" s="32">
        <v>3302.72</v>
      </c>
      <c r="G530" s="1">
        <v>0.21</v>
      </c>
      <c r="H530" s="3">
        <f>Tabla3[[#This Row],[B.I. IMPORT ADJUDICAT]]*Tabla3[[#This Row],[% IVA]]</f>
        <v>693.57119999999998</v>
      </c>
      <c r="I530" s="3">
        <f>Tabla3[[#This Row],[B.I. IMPORT ADJUDICAT]]+Tabla3[[#This Row],[IMPORT IVA]]</f>
        <v>3996.2911999999997</v>
      </c>
      <c r="J530" s="7" t="s">
        <v>62</v>
      </c>
      <c r="K530" t="s">
        <v>455</v>
      </c>
    </row>
    <row r="531" spans="1:11" x14ac:dyDescent="0.25">
      <c r="A531" t="s">
        <v>13</v>
      </c>
      <c r="B531" s="4" t="s">
        <v>410</v>
      </c>
      <c r="C531" t="s">
        <v>9</v>
      </c>
      <c r="D531" t="s">
        <v>434</v>
      </c>
      <c r="E531" t="s">
        <v>19</v>
      </c>
      <c r="F531" s="32">
        <v>219.45</v>
      </c>
      <c r="G531" s="1">
        <v>0.21</v>
      </c>
      <c r="H531" s="3">
        <f>Tabla3[[#This Row],[B.I. IMPORT ADJUDICAT]]*Tabla3[[#This Row],[% IVA]]</f>
        <v>46.084499999999998</v>
      </c>
      <c r="I531" s="3">
        <f>Tabla3[[#This Row],[B.I. IMPORT ADJUDICAT]]+Tabla3[[#This Row],[IMPORT IVA]]</f>
        <v>265.53449999999998</v>
      </c>
      <c r="J531" s="7" t="s">
        <v>62</v>
      </c>
      <c r="K531" t="s">
        <v>455</v>
      </c>
    </row>
    <row r="532" spans="1:11" x14ac:dyDescent="0.25">
      <c r="A532" t="s">
        <v>13</v>
      </c>
      <c r="B532" s="4" t="s">
        <v>411</v>
      </c>
      <c r="C532" t="s">
        <v>9</v>
      </c>
      <c r="D532" t="s">
        <v>435</v>
      </c>
      <c r="E532" t="s">
        <v>19</v>
      </c>
      <c r="F532" s="32">
        <v>1323.35</v>
      </c>
      <c r="G532" s="1">
        <v>0.21</v>
      </c>
      <c r="H532" s="3">
        <f>Tabla3[[#This Row],[B.I. IMPORT ADJUDICAT]]*Tabla3[[#This Row],[% IVA]]</f>
        <v>277.90349999999995</v>
      </c>
      <c r="I532" s="3">
        <f>Tabla3[[#This Row],[B.I. IMPORT ADJUDICAT]]+Tabla3[[#This Row],[IMPORT IVA]]</f>
        <v>1601.2534999999998</v>
      </c>
      <c r="J532" s="7" t="s">
        <v>62</v>
      </c>
      <c r="K532" t="s">
        <v>455</v>
      </c>
    </row>
    <row r="533" spans="1:11" x14ac:dyDescent="0.25">
      <c r="A533" t="s">
        <v>13</v>
      </c>
      <c r="B533" s="4" t="s">
        <v>412</v>
      </c>
      <c r="C533" t="s">
        <v>9</v>
      </c>
      <c r="D533" t="s">
        <v>436</v>
      </c>
      <c r="E533" t="s">
        <v>19</v>
      </c>
      <c r="F533" s="32">
        <v>730</v>
      </c>
      <c r="G533" s="1">
        <v>0.21</v>
      </c>
      <c r="H533" s="3">
        <f>Tabla3[[#This Row],[B.I. IMPORT ADJUDICAT]]*Tabla3[[#This Row],[% IVA]]</f>
        <v>153.29999999999998</v>
      </c>
      <c r="I533" s="3">
        <f>Tabla3[[#This Row],[B.I. IMPORT ADJUDICAT]]+Tabla3[[#This Row],[IMPORT IVA]]</f>
        <v>883.3</v>
      </c>
      <c r="J533" s="7" t="s">
        <v>459</v>
      </c>
      <c r="K533" t="s">
        <v>455</v>
      </c>
    </row>
    <row r="534" spans="1:11" x14ac:dyDescent="0.25">
      <c r="A534" t="s">
        <v>13</v>
      </c>
      <c r="B534" s="4" t="s">
        <v>413</v>
      </c>
      <c r="C534" t="s">
        <v>9</v>
      </c>
      <c r="D534" t="s">
        <v>437</v>
      </c>
      <c r="E534" t="s">
        <v>19</v>
      </c>
      <c r="F534" s="32">
        <v>5026.2</v>
      </c>
      <c r="G534" s="1">
        <v>0.21</v>
      </c>
      <c r="H534" s="3">
        <f>Tabla3[[#This Row],[B.I. IMPORT ADJUDICAT]]*Tabla3[[#This Row],[% IVA]]</f>
        <v>1055.502</v>
      </c>
      <c r="I534" s="3">
        <f>Tabla3[[#This Row],[B.I. IMPORT ADJUDICAT]]+Tabla3[[#This Row],[IMPORT IVA]]</f>
        <v>6081.7019999999993</v>
      </c>
      <c r="J534" s="7" t="s">
        <v>62</v>
      </c>
      <c r="K534" t="s">
        <v>455</v>
      </c>
    </row>
    <row r="535" spans="1:11" x14ac:dyDescent="0.25">
      <c r="A535" t="s">
        <v>13</v>
      </c>
      <c r="B535" s="4" t="s">
        <v>416</v>
      </c>
      <c r="C535" t="s">
        <v>9</v>
      </c>
      <c r="D535" t="s">
        <v>440</v>
      </c>
      <c r="E535" t="s">
        <v>19</v>
      </c>
      <c r="F535" s="32">
        <v>1561.42</v>
      </c>
      <c r="G535" s="1">
        <v>0.21</v>
      </c>
      <c r="H535" s="3">
        <f>Tabla3[[#This Row],[B.I. IMPORT ADJUDICAT]]*Tabla3[[#This Row],[% IVA]]</f>
        <v>327.89820000000003</v>
      </c>
      <c r="I535" s="3">
        <f>Tabla3[[#This Row],[B.I. IMPORT ADJUDICAT]]+Tabla3[[#This Row],[IMPORT IVA]]</f>
        <v>1889.3182000000002</v>
      </c>
      <c r="J535" s="7" t="s">
        <v>62</v>
      </c>
      <c r="K535" t="s">
        <v>455</v>
      </c>
    </row>
    <row r="536" spans="1:11" x14ac:dyDescent="0.25">
      <c r="A536" t="s">
        <v>15</v>
      </c>
      <c r="B536" t="s">
        <v>544</v>
      </c>
      <c r="C536" t="s">
        <v>9</v>
      </c>
      <c r="D536" t="s">
        <v>549</v>
      </c>
      <c r="E536" t="s">
        <v>19</v>
      </c>
      <c r="F536" s="2">
        <v>2777.6</v>
      </c>
      <c r="G536" s="1">
        <v>0.21</v>
      </c>
      <c r="H536" s="3">
        <f>Tabla3[[#This Row],[B.I. IMPORT ADJUDICAT]]*Tabla3[[#This Row],[% IVA]]</f>
        <v>583.29599999999994</v>
      </c>
      <c r="I536" s="3">
        <f>Tabla3[[#This Row],[B.I. IMPORT ADJUDICAT]]+Tabla3[[#This Row],[IMPORT IVA]]</f>
        <v>3360.8959999999997</v>
      </c>
      <c r="J536" s="5" t="s">
        <v>555</v>
      </c>
      <c r="K536" t="s">
        <v>559</v>
      </c>
    </row>
    <row r="537" spans="1:11" x14ac:dyDescent="0.25">
      <c r="A537" s="11" t="s">
        <v>13</v>
      </c>
      <c r="B537" s="17" t="s">
        <v>574</v>
      </c>
      <c r="C537" s="17" t="s">
        <v>11</v>
      </c>
      <c r="D537" s="11" t="s">
        <v>577</v>
      </c>
      <c r="E537" s="11" t="s">
        <v>19</v>
      </c>
      <c r="F537" s="12">
        <v>3970.22</v>
      </c>
      <c r="G537" s="13">
        <v>0.21</v>
      </c>
      <c r="H537" s="14">
        <f>Tabla3[[#This Row],[B.I. IMPORT ADJUDICAT]]*Tabla3[[#This Row],[% IVA]]</f>
        <v>833.74619999999993</v>
      </c>
      <c r="I537" s="14">
        <f>Tabla3[[#This Row],[B.I. IMPORT ADJUDICAT]]+Tabla3[[#This Row],[IMPORT IVA]]</f>
        <v>4803.9661999999998</v>
      </c>
      <c r="J537" s="21" t="s">
        <v>342</v>
      </c>
      <c r="K537" s="11" t="s">
        <v>573</v>
      </c>
    </row>
    <row r="538" spans="1:11" x14ac:dyDescent="0.25">
      <c r="A538" s="11" t="s">
        <v>10</v>
      </c>
      <c r="B538" s="34" t="s">
        <v>591</v>
      </c>
      <c r="C538" s="11" t="s">
        <v>9</v>
      </c>
      <c r="D538" s="17" t="s">
        <v>698</v>
      </c>
      <c r="E538" s="17" t="s">
        <v>19</v>
      </c>
      <c r="F538" s="33">
        <v>156.80165289256198</v>
      </c>
      <c r="G538" s="13">
        <v>0.21</v>
      </c>
      <c r="H538" s="14">
        <f>Tabla3[[#This Row],[B.I. IMPORT ADJUDICAT]]*Tabla3[[#This Row],[% IVA]]</f>
        <v>32.928347107438015</v>
      </c>
      <c r="I538" s="14">
        <f>Tabla3[[#This Row],[B.I. IMPORT ADJUDICAT]]+Tabla3[[#This Row],[IMPORT IVA]]</f>
        <v>189.73</v>
      </c>
      <c r="J538" s="36" t="s">
        <v>1062</v>
      </c>
      <c r="K538" s="11" t="s">
        <v>1063</v>
      </c>
    </row>
    <row r="539" spans="1:11" x14ac:dyDescent="0.25">
      <c r="A539" s="11" t="s">
        <v>10</v>
      </c>
      <c r="B539" s="35" t="s">
        <v>615</v>
      </c>
      <c r="C539" t="s">
        <v>9</v>
      </c>
      <c r="D539" s="4" t="s">
        <v>884</v>
      </c>
      <c r="E539" s="4" t="s">
        <v>1061</v>
      </c>
      <c r="F539" s="2">
        <v>725</v>
      </c>
      <c r="G539" s="1">
        <v>0.21</v>
      </c>
      <c r="H539" s="3">
        <f>Tabla3[[#This Row],[B.I. IMPORT ADJUDICAT]]*Tabla3[[#This Row],[% IVA]]</f>
        <v>152.25</v>
      </c>
      <c r="I539" s="3">
        <f>Tabla3[[#This Row],[B.I. IMPORT ADJUDICAT]]+Tabla3[[#This Row],[IMPORT IVA]]</f>
        <v>877.25</v>
      </c>
      <c r="J539" s="37" t="s">
        <v>1062</v>
      </c>
      <c r="K539" s="11" t="s">
        <v>1063</v>
      </c>
    </row>
    <row r="540" spans="1:11" x14ac:dyDescent="0.25">
      <c r="A540" s="11" t="s">
        <v>10</v>
      </c>
      <c r="B540" s="35" t="s">
        <v>621</v>
      </c>
      <c r="C540" t="s">
        <v>9</v>
      </c>
      <c r="D540" s="4" t="s">
        <v>803</v>
      </c>
      <c r="E540" s="4" t="s">
        <v>1008</v>
      </c>
      <c r="F540" s="2">
        <v>1920</v>
      </c>
      <c r="G540" s="1">
        <v>0.21</v>
      </c>
      <c r="H540" s="3">
        <f>Tabla3[[#This Row],[B.I. IMPORT ADJUDICAT]]*Tabla3[[#This Row],[% IVA]]</f>
        <v>403.2</v>
      </c>
      <c r="I540" s="3">
        <f>Tabla3[[#This Row],[B.I. IMPORT ADJUDICAT]]+Tabla3[[#This Row],[IMPORT IVA]]</f>
        <v>2323.1999999999998</v>
      </c>
      <c r="J540" s="37" t="s">
        <v>1062</v>
      </c>
      <c r="K540" s="11" t="s">
        <v>1063</v>
      </c>
    </row>
    <row r="541" spans="1:11" x14ac:dyDescent="0.25">
      <c r="A541" t="s">
        <v>10</v>
      </c>
      <c r="B541" t="s">
        <v>23</v>
      </c>
      <c r="C541" t="s">
        <v>9</v>
      </c>
      <c r="D541" t="s">
        <v>37</v>
      </c>
      <c r="E541" t="s">
        <v>52</v>
      </c>
      <c r="F541" s="23">
        <v>123.99</v>
      </c>
      <c r="G541" s="1">
        <v>0.1</v>
      </c>
      <c r="H541" s="3">
        <f>Tabla3[[#This Row],[B.I. IMPORT ADJUDICAT]]*Tabla3[[#This Row],[% IVA]]</f>
        <v>12.399000000000001</v>
      </c>
      <c r="I541" s="3">
        <f>Tabla3[[#This Row],[B.I. IMPORT ADJUDICAT]]+Tabla3[[#This Row],[IMPORT IVA]]</f>
        <v>136.38900000000001</v>
      </c>
      <c r="J541" s="16" t="s">
        <v>61</v>
      </c>
      <c r="K541" t="s">
        <v>69</v>
      </c>
    </row>
    <row r="542" spans="1:11" x14ac:dyDescent="0.25">
      <c r="A542" t="s">
        <v>10</v>
      </c>
      <c r="B542" s="8" t="s">
        <v>29</v>
      </c>
      <c r="C542" t="s">
        <v>9</v>
      </c>
      <c r="D542" t="s">
        <v>43</v>
      </c>
      <c r="E542" t="s">
        <v>52</v>
      </c>
      <c r="F542" s="23">
        <v>347.74</v>
      </c>
      <c r="G542" s="1">
        <v>0.21</v>
      </c>
      <c r="H542" s="3">
        <f>Tabla3[[#This Row],[B.I. IMPORT ADJUDICAT]]*Tabla3[[#This Row],[% IVA]]</f>
        <v>73.025400000000005</v>
      </c>
      <c r="I542" s="3">
        <f>Tabla3[[#This Row],[B.I. IMPORT ADJUDICAT]]+Tabla3[[#This Row],[IMPORT IVA]]</f>
        <v>420.7654</v>
      </c>
      <c r="J542" s="16" t="s">
        <v>62</v>
      </c>
      <c r="K542" t="s">
        <v>69</v>
      </c>
    </row>
    <row r="543" spans="1:11" x14ac:dyDescent="0.25">
      <c r="A543" t="s">
        <v>10</v>
      </c>
      <c r="B543" t="s">
        <v>30</v>
      </c>
      <c r="C543" t="s">
        <v>9</v>
      </c>
      <c r="D543" t="s">
        <v>44</v>
      </c>
      <c r="E543" t="s">
        <v>52</v>
      </c>
      <c r="F543" s="23">
        <v>241.48</v>
      </c>
      <c r="G543" s="1">
        <v>0</v>
      </c>
      <c r="H543" s="3">
        <f>Tabla3[[#This Row],[B.I. IMPORT ADJUDICAT]]*Tabla3[[#This Row],[% IVA]]</f>
        <v>0</v>
      </c>
      <c r="I543" s="3">
        <f>Tabla3[[#This Row],[B.I. IMPORT ADJUDICAT]]+Tabla3[[#This Row],[IMPORT IVA]]</f>
        <v>241.48</v>
      </c>
      <c r="J543" s="16" t="s">
        <v>64</v>
      </c>
      <c r="K543" t="s">
        <v>69</v>
      </c>
    </row>
    <row r="544" spans="1:11" x14ac:dyDescent="0.25">
      <c r="A544" t="s">
        <v>10</v>
      </c>
      <c r="B544" t="s">
        <v>30</v>
      </c>
      <c r="C544" t="s">
        <v>9</v>
      </c>
      <c r="D544" t="s">
        <v>45</v>
      </c>
      <c r="E544" s="4" t="s">
        <v>52</v>
      </c>
      <c r="F544" s="2">
        <v>241.48</v>
      </c>
      <c r="G544" s="1">
        <v>0</v>
      </c>
      <c r="H544" s="3">
        <f>Tabla3[[#This Row],[B.I. IMPORT ADJUDICAT]]*Tabla3[[#This Row],[% IVA]]</f>
        <v>0</v>
      </c>
      <c r="I544" s="3">
        <f>Tabla3[[#This Row],[B.I. IMPORT ADJUDICAT]]+Tabla3[[#This Row],[IMPORT IVA]]</f>
        <v>241.48</v>
      </c>
      <c r="J544" s="9" t="s">
        <v>64</v>
      </c>
      <c r="K544" t="s">
        <v>69</v>
      </c>
    </row>
    <row r="545" spans="1:11" x14ac:dyDescent="0.25">
      <c r="A545" t="s">
        <v>10</v>
      </c>
      <c r="B545" t="s">
        <v>31</v>
      </c>
      <c r="C545" t="s">
        <v>9</v>
      </c>
      <c r="D545" t="s">
        <v>46</v>
      </c>
      <c r="E545" s="4" t="s">
        <v>52</v>
      </c>
      <c r="F545" s="2">
        <v>146.63</v>
      </c>
      <c r="G545" s="1">
        <v>0.1</v>
      </c>
      <c r="H545" s="3">
        <f>Tabla3[[#This Row],[B.I. IMPORT ADJUDICAT]]*Tabla3[[#This Row],[% IVA]]</f>
        <v>14.663</v>
      </c>
      <c r="I545" s="3">
        <f>Tabla3[[#This Row],[B.I. IMPORT ADJUDICAT]]+Tabla3[[#This Row],[IMPORT IVA]]</f>
        <v>161.29300000000001</v>
      </c>
      <c r="J545" s="9" t="s">
        <v>62</v>
      </c>
      <c r="K545" t="s">
        <v>69</v>
      </c>
    </row>
    <row r="546" spans="1:11" x14ac:dyDescent="0.25">
      <c r="A546" t="s">
        <v>10</v>
      </c>
      <c r="B546" t="s">
        <v>31</v>
      </c>
      <c r="C546" t="s">
        <v>9</v>
      </c>
      <c r="D546" t="s">
        <v>46</v>
      </c>
      <c r="E546" s="4" t="s">
        <v>52</v>
      </c>
      <c r="F546" s="2">
        <v>135.72</v>
      </c>
      <c r="G546" s="1">
        <v>0.1</v>
      </c>
      <c r="H546" s="3">
        <f>Tabla3[[#This Row],[B.I. IMPORT ADJUDICAT]]*Tabla3[[#This Row],[% IVA]]</f>
        <v>13.572000000000001</v>
      </c>
      <c r="I546" s="3">
        <f>Tabla3[[#This Row],[B.I. IMPORT ADJUDICAT]]+Tabla3[[#This Row],[IMPORT IVA]]</f>
        <v>149.292</v>
      </c>
      <c r="J546" s="9" t="s">
        <v>62</v>
      </c>
      <c r="K546" t="s">
        <v>69</v>
      </c>
    </row>
    <row r="547" spans="1:11" x14ac:dyDescent="0.25">
      <c r="A547" t="s">
        <v>10</v>
      </c>
      <c r="B547" t="s">
        <v>29</v>
      </c>
      <c r="C547" t="s">
        <v>9</v>
      </c>
      <c r="D547" t="s">
        <v>51</v>
      </c>
      <c r="E547" s="4" t="s">
        <v>52</v>
      </c>
      <c r="F547" s="2">
        <v>347.74</v>
      </c>
      <c r="G547" s="1">
        <v>0.1</v>
      </c>
      <c r="H547" s="3">
        <f>Tabla3[[#This Row],[B.I. IMPORT ADJUDICAT]]*Tabla3[[#This Row],[% IVA]]</f>
        <v>34.774000000000001</v>
      </c>
      <c r="I547" s="3">
        <f>Tabla3[[#This Row],[B.I. IMPORT ADJUDICAT]]+Tabla3[[#This Row],[IMPORT IVA]]</f>
        <v>382.51400000000001</v>
      </c>
      <c r="J547" s="9" t="s">
        <v>62</v>
      </c>
      <c r="K547" t="s">
        <v>69</v>
      </c>
    </row>
    <row r="548" spans="1:11" x14ac:dyDescent="0.25">
      <c r="A548" t="s">
        <v>13</v>
      </c>
      <c r="B548" t="s">
        <v>1129</v>
      </c>
      <c r="C548" t="s">
        <v>9</v>
      </c>
      <c r="D548" t="s">
        <v>1142</v>
      </c>
      <c r="E548" t="s">
        <v>52</v>
      </c>
      <c r="F548" s="6">
        <v>158.19</v>
      </c>
      <c r="G548" s="1">
        <v>0.1</v>
      </c>
      <c r="H548" s="3">
        <f>Tabla3[[#This Row],[B.I. IMPORT ADJUDICAT]]*Tabla3[[#This Row],[% IVA]]</f>
        <v>15.819000000000001</v>
      </c>
      <c r="I548" s="3">
        <f>Tabla3[[#This Row],[B.I. IMPORT ADJUDICAT]]+Tabla3[[#This Row],[IMPORT IVA]]</f>
        <v>174.00899999999999</v>
      </c>
      <c r="J548" s="5" t="s">
        <v>62</v>
      </c>
      <c r="K548" t="s">
        <v>69</v>
      </c>
    </row>
    <row r="549" spans="1:11" x14ac:dyDescent="0.25">
      <c r="A549" t="s">
        <v>13</v>
      </c>
      <c r="B549" t="s">
        <v>1129</v>
      </c>
      <c r="C549" t="s">
        <v>9</v>
      </c>
      <c r="D549" t="s">
        <v>1143</v>
      </c>
      <c r="E549" t="s">
        <v>52</v>
      </c>
      <c r="F549" s="6">
        <v>14.38</v>
      </c>
      <c r="G549" s="1">
        <v>0.21</v>
      </c>
      <c r="H549" s="3">
        <f>Tabla3[[#This Row],[B.I. IMPORT ADJUDICAT]]*Tabla3[[#This Row],[% IVA]]</f>
        <v>3.0198</v>
      </c>
      <c r="I549" s="3">
        <f>Tabla3[[#This Row],[B.I. IMPORT ADJUDICAT]]+Tabla3[[#This Row],[IMPORT IVA]]</f>
        <v>17.399799999999999</v>
      </c>
      <c r="J549" s="5" t="s">
        <v>62</v>
      </c>
      <c r="K549" t="s">
        <v>69</v>
      </c>
    </row>
    <row r="550" spans="1:11" x14ac:dyDescent="0.25">
      <c r="A550" t="s">
        <v>13</v>
      </c>
      <c r="B550" s="8" t="s">
        <v>1130</v>
      </c>
      <c r="C550" t="s">
        <v>9</v>
      </c>
      <c r="D550" t="s">
        <v>1147</v>
      </c>
      <c r="E550" t="s">
        <v>52</v>
      </c>
      <c r="F550" s="6">
        <v>429.73</v>
      </c>
      <c r="G550" s="1">
        <v>0.1</v>
      </c>
      <c r="H550" s="3">
        <f>Tabla3[[#This Row],[B.I. IMPORT ADJUDICAT]]*Tabla3[[#This Row],[% IVA]]</f>
        <v>42.973000000000006</v>
      </c>
      <c r="I550" s="3">
        <f>Tabla3[[#This Row],[B.I. IMPORT ADJUDICAT]]+Tabla3[[#This Row],[IMPORT IVA]]</f>
        <v>472.70300000000003</v>
      </c>
      <c r="J550" s="5" t="s">
        <v>68</v>
      </c>
      <c r="K550" t="s">
        <v>69</v>
      </c>
    </row>
    <row r="551" spans="1:11" x14ac:dyDescent="0.25">
      <c r="A551" t="s">
        <v>13</v>
      </c>
      <c r="B551" t="s">
        <v>1130</v>
      </c>
      <c r="C551" t="s">
        <v>9</v>
      </c>
      <c r="D551" t="s">
        <v>1143</v>
      </c>
      <c r="E551" t="s">
        <v>52</v>
      </c>
      <c r="F551" s="6">
        <v>16.53</v>
      </c>
      <c r="G551" s="1">
        <v>0.21</v>
      </c>
      <c r="H551" s="3">
        <f>Tabla3[[#This Row],[B.I. IMPORT ADJUDICAT]]*Tabla3[[#This Row],[% IVA]]</f>
        <v>3.4713000000000003</v>
      </c>
      <c r="I551" s="3">
        <f>Tabla3[[#This Row],[B.I. IMPORT ADJUDICAT]]+Tabla3[[#This Row],[IMPORT IVA]]</f>
        <v>20.001300000000001</v>
      </c>
      <c r="J551" s="5" t="s">
        <v>68</v>
      </c>
      <c r="K551" t="s">
        <v>69</v>
      </c>
    </row>
    <row r="552" spans="1:11" x14ac:dyDescent="0.25">
      <c r="A552" t="s">
        <v>13</v>
      </c>
      <c r="B552" t="s">
        <v>1139</v>
      </c>
      <c r="C552" t="s">
        <v>9</v>
      </c>
      <c r="D552" t="s">
        <v>1142</v>
      </c>
      <c r="E552" t="s">
        <v>52</v>
      </c>
      <c r="F552" s="6">
        <v>164.77</v>
      </c>
      <c r="G552" s="1">
        <v>0.1</v>
      </c>
      <c r="H552" s="3">
        <f>Tabla3[[#This Row],[B.I. IMPORT ADJUDICAT]]*Tabla3[[#This Row],[% IVA]]</f>
        <v>16.477</v>
      </c>
      <c r="I552" s="3">
        <f>Tabla3[[#This Row],[B.I. IMPORT ADJUDICAT]]+Tabla3[[#This Row],[IMPORT IVA]]</f>
        <v>181.24700000000001</v>
      </c>
      <c r="J552" s="5" t="s">
        <v>62</v>
      </c>
      <c r="K552" t="s">
        <v>69</v>
      </c>
    </row>
    <row r="553" spans="1:11" x14ac:dyDescent="0.25">
      <c r="A553" t="s">
        <v>13</v>
      </c>
      <c r="B553" t="s">
        <v>1139</v>
      </c>
      <c r="C553" t="s">
        <v>9</v>
      </c>
      <c r="D553" t="s">
        <v>1143</v>
      </c>
      <c r="E553" t="s">
        <v>52</v>
      </c>
      <c r="F553" s="6">
        <v>15</v>
      </c>
      <c r="G553" s="1">
        <v>0.21</v>
      </c>
      <c r="H553" s="3">
        <f>Tabla3[[#This Row],[B.I. IMPORT ADJUDICAT]]*Tabla3[[#This Row],[% IVA]]</f>
        <v>3.15</v>
      </c>
      <c r="I553" s="3">
        <f>Tabla3[[#This Row],[B.I. IMPORT ADJUDICAT]]+Tabla3[[#This Row],[IMPORT IVA]]</f>
        <v>18.149999999999999</v>
      </c>
      <c r="J553" s="5" t="s">
        <v>62</v>
      </c>
      <c r="K553" t="s">
        <v>69</v>
      </c>
    </row>
    <row r="554" spans="1:11" x14ac:dyDescent="0.25">
      <c r="A554" t="s">
        <v>13</v>
      </c>
      <c r="B554" s="10" t="s">
        <v>150</v>
      </c>
      <c r="C554" t="s">
        <v>9</v>
      </c>
      <c r="D554" t="s">
        <v>221</v>
      </c>
      <c r="E554" s="4" t="s">
        <v>281</v>
      </c>
      <c r="F554" s="6">
        <v>142.47999999999999</v>
      </c>
      <c r="G554" s="1">
        <v>0.21</v>
      </c>
      <c r="H554" s="3">
        <f>Tabla3[[#This Row],[B.I. IMPORT ADJUDICAT]]*Tabla3[[#This Row],[% IVA]]</f>
        <v>29.920799999999996</v>
      </c>
      <c r="I554" s="3">
        <f>Tabla3[[#This Row],[B.I. IMPORT ADJUDICAT]]+Tabla3[[#This Row],[IMPORT IVA]]</f>
        <v>172.40079999999998</v>
      </c>
      <c r="J554" s="9"/>
      <c r="K554" t="s">
        <v>378</v>
      </c>
    </row>
    <row r="555" spans="1:11" x14ac:dyDescent="0.25">
      <c r="A555" t="s">
        <v>13</v>
      </c>
      <c r="B555" s="10" t="s">
        <v>182</v>
      </c>
      <c r="C555" t="s">
        <v>9</v>
      </c>
      <c r="D555" t="s">
        <v>252</v>
      </c>
      <c r="E555" s="4" t="s">
        <v>281</v>
      </c>
      <c r="F555" s="6">
        <v>582.46</v>
      </c>
      <c r="G555" s="1">
        <v>0.21</v>
      </c>
      <c r="H555" s="3">
        <f>Tabla3[[#This Row],[B.I. IMPORT ADJUDICAT]]*Tabla3[[#This Row],[% IVA]]</f>
        <v>122.31660000000001</v>
      </c>
      <c r="I555" s="3">
        <f>Tabla3[[#This Row],[B.I. IMPORT ADJUDICAT]]+Tabla3[[#This Row],[IMPORT IVA]]</f>
        <v>704.77660000000003</v>
      </c>
      <c r="J555" s="9" t="s">
        <v>68</v>
      </c>
      <c r="K555" t="s">
        <v>378</v>
      </c>
    </row>
    <row r="556" spans="1:11" x14ac:dyDescent="0.25">
      <c r="A556" s="11" t="s">
        <v>10</v>
      </c>
      <c r="B556" s="34" t="s">
        <v>592</v>
      </c>
      <c r="C556" s="11" t="s">
        <v>9</v>
      </c>
      <c r="D556" s="17" t="s">
        <v>692</v>
      </c>
      <c r="E556" s="17" t="s">
        <v>938</v>
      </c>
      <c r="F556" s="33">
        <v>82.024793388429757</v>
      </c>
      <c r="G556" s="13">
        <v>0</v>
      </c>
      <c r="H556" s="14">
        <f>Tabla3[[#This Row],[B.I. IMPORT ADJUDICAT]]*Tabla3[[#This Row],[% IVA]]</f>
        <v>0</v>
      </c>
      <c r="I556" s="14">
        <f>Tabla3[[#This Row],[B.I. IMPORT ADJUDICAT]]+Tabla3[[#This Row],[IMPORT IVA]]</f>
        <v>82.024793388429757</v>
      </c>
      <c r="J556" s="36" t="s">
        <v>1062</v>
      </c>
      <c r="K556" s="11" t="s">
        <v>1063</v>
      </c>
    </row>
    <row r="557" spans="1:11" x14ac:dyDescent="0.25">
      <c r="A557" s="11" t="s">
        <v>10</v>
      </c>
      <c r="B557" s="34" t="s">
        <v>603</v>
      </c>
      <c r="C557" s="11" t="s">
        <v>9</v>
      </c>
      <c r="D557" s="17" t="s">
        <v>740</v>
      </c>
      <c r="E557" s="17" t="s">
        <v>938</v>
      </c>
      <c r="F557" s="33">
        <v>52.826446280991739</v>
      </c>
      <c r="G557" s="13">
        <v>0</v>
      </c>
      <c r="H557" s="14">
        <f>Tabla3[[#This Row],[B.I. IMPORT ADJUDICAT]]*Tabla3[[#This Row],[% IVA]]</f>
        <v>0</v>
      </c>
      <c r="I557" s="14">
        <f>Tabla3[[#This Row],[B.I. IMPORT ADJUDICAT]]+Tabla3[[#This Row],[IMPORT IVA]]</f>
        <v>52.826446280991739</v>
      </c>
      <c r="J557" s="36" t="s">
        <v>1062</v>
      </c>
      <c r="K557" s="11" t="s">
        <v>1063</v>
      </c>
    </row>
    <row r="558" spans="1:11" x14ac:dyDescent="0.25">
      <c r="A558" s="11" t="s">
        <v>10</v>
      </c>
      <c r="B558" s="35" t="s">
        <v>594</v>
      </c>
      <c r="C558" t="s">
        <v>9</v>
      </c>
      <c r="D558" s="4" t="s">
        <v>829</v>
      </c>
      <c r="E558" s="4" t="s">
        <v>1019</v>
      </c>
      <c r="F558" s="2">
        <v>480</v>
      </c>
      <c r="G558" s="1">
        <v>0.21</v>
      </c>
      <c r="H558" s="3">
        <f>Tabla3[[#This Row],[B.I. IMPORT ADJUDICAT]]*Tabla3[[#This Row],[% IVA]]</f>
        <v>100.8</v>
      </c>
      <c r="I558" s="3">
        <f>Tabla3[[#This Row],[B.I. IMPORT ADJUDICAT]]+Tabla3[[#This Row],[IMPORT IVA]]</f>
        <v>580.79999999999995</v>
      </c>
      <c r="J558" s="37" t="s">
        <v>1062</v>
      </c>
      <c r="K558" s="11" t="s">
        <v>1063</v>
      </c>
    </row>
    <row r="559" spans="1:11" x14ac:dyDescent="0.25">
      <c r="A559" s="11" t="s">
        <v>10</v>
      </c>
      <c r="B559" s="35" t="s">
        <v>625</v>
      </c>
      <c r="C559" t="s">
        <v>9</v>
      </c>
      <c r="D559" s="4" t="s">
        <v>845</v>
      </c>
      <c r="E559" s="4" t="s">
        <v>1024</v>
      </c>
      <c r="F559" s="2">
        <v>550</v>
      </c>
      <c r="G559" s="1">
        <v>0.21</v>
      </c>
      <c r="H559" s="3">
        <f>Tabla3[[#This Row],[B.I. IMPORT ADJUDICAT]]*Tabla3[[#This Row],[% IVA]]</f>
        <v>115.5</v>
      </c>
      <c r="I559" s="3">
        <f>Tabla3[[#This Row],[B.I. IMPORT ADJUDICAT]]+Tabla3[[#This Row],[IMPORT IVA]]</f>
        <v>665.5</v>
      </c>
      <c r="J559" s="37" t="s">
        <v>1062</v>
      </c>
      <c r="K559" s="11" t="s">
        <v>1063</v>
      </c>
    </row>
    <row r="560" spans="1:11" x14ac:dyDescent="0.25">
      <c r="A560" s="11" t="s">
        <v>10</v>
      </c>
      <c r="B560" s="35" t="s">
        <v>625</v>
      </c>
      <c r="C560" t="s">
        <v>9</v>
      </c>
      <c r="D560" s="4" t="s">
        <v>846</v>
      </c>
      <c r="E560" s="4" t="s">
        <v>1024</v>
      </c>
      <c r="F560" s="2">
        <v>550</v>
      </c>
      <c r="G560" s="1">
        <v>0.21</v>
      </c>
      <c r="H560" s="3">
        <f>Tabla3[[#This Row],[B.I. IMPORT ADJUDICAT]]*Tabla3[[#This Row],[% IVA]]</f>
        <v>115.5</v>
      </c>
      <c r="I560" s="3">
        <f>Tabla3[[#This Row],[B.I. IMPORT ADJUDICAT]]+Tabla3[[#This Row],[IMPORT IVA]]</f>
        <v>665.5</v>
      </c>
      <c r="J560" s="37" t="s">
        <v>1062</v>
      </c>
      <c r="K560" s="11" t="s">
        <v>1063</v>
      </c>
    </row>
    <row r="561" spans="1:11" x14ac:dyDescent="0.25">
      <c r="A561" t="s">
        <v>10</v>
      </c>
      <c r="B561" t="s">
        <v>25</v>
      </c>
      <c r="C561" t="s">
        <v>9</v>
      </c>
      <c r="D561" t="s">
        <v>39</v>
      </c>
      <c r="E561" t="s">
        <v>54</v>
      </c>
      <c r="F561" s="23">
        <v>2800</v>
      </c>
      <c r="G561" s="1">
        <v>0.1</v>
      </c>
      <c r="H561" s="3">
        <f>Tabla3[[#This Row],[B.I. IMPORT ADJUDICAT]]*Tabla3[[#This Row],[% IVA]]</f>
        <v>280</v>
      </c>
      <c r="I561" s="3">
        <f>Tabla3[[#This Row],[B.I. IMPORT ADJUDICAT]]+Tabla3[[#This Row],[IMPORT IVA]]</f>
        <v>3080</v>
      </c>
      <c r="J561" s="16" t="s">
        <v>62</v>
      </c>
      <c r="K561" t="s">
        <v>69</v>
      </c>
    </row>
    <row r="562" spans="1:11" x14ac:dyDescent="0.25">
      <c r="A562" t="s">
        <v>13</v>
      </c>
      <c r="B562" t="s">
        <v>1130</v>
      </c>
      <c r="C562" t="s">
        <v>9</v>
      </c>
      <c r="D562" t="s">
        <v>1144</v>
      </c>
      <c r="E562" t="s">
        <v>54</v>
      </c>
      <c r="F562" s="6">
        <v>86.22</v>
      </c>
      <c r="G562" s="1">
        <v>0.1</v>
      </c>
      <c r="H562" s="3">
        <f>Tabla3[[#This Row],[B.I. IMPORT ADJUDICAT]]*Tabla3[[#This Row],[% IVA]]</f>
        <v>8.6219999999999999</v>
      </c>
      <c r="I562" s="3">
        <f>Tabla3[[#This Row],[B.I. IMPORT ADJUDICAT]]+Tabla3[[#This Row],[IMPORT IVA]]</f>
        <v>94.841999999999999</v>
      </c>
      <c r="J562" s="5" t="s">
        <v>68</v>
      </c>
      <c r="K562" t="s">
        <v>69</v>
      </c>
    </row>
    <row r="563" spans="1:11" x14ac:dyDescent="0.25">
      <c r="A563" t="s">
        <v>13</v>
      </c>
      <c r="B563" t="s">
        <v>1130</v>
      </c>
      <c r="C563" t="s">
        <v>9</v>
      </c>
      <c r="D563" t="s">
        <v>1143</v>
      </c>
      <c r="E563" t="s">
        <v>54</v>
      </c>
      <c r="F563" s="6">
        <v>6.61</v>
      </c>
      <c r="G563" s="1">
        <v>0.21</v>
      </c>
      <c r="H563" s="3">
        <f>Tabla3[[#This Row],[B.I. IMPORT ADJUDICAT]]*Tabla3[[#This Row],[% IVA]]</f>
        <v>1.3881000000000001</v>
      </c>
      <c r="I563" s="3">
        <f>Tabla3[[#This Row],[B.I. IMPORT ADJUDICAT]]+Tabla3[[#This Row],[IMPORT IVA]]</f>
        <v>7.9981000000000009</v>
      </c>
      <c r="J563" s="5" t="s">
        <v>68</v>
      </c>
      <c r="K563" t="s">
        <v>69</v>
      </c>
    </row>
    <row r="564" spans="1:11" x14ac:dyDescent="0.25">
      <c r="A564" t="s">
        <v>13</v>
      </c>
      <c r="B564" t="s">
        <v>1140</v>
      </c>
      <c r="C564" t="s">
        <v>9</v>
      </c>
      <c r="D564" t="s">
        <v>1145</v>
      </c>
      <c r="E564" t="s">
        <v>54</v>
      </c>
      <c r="F564" s="6">
        <v>1050</v>
      </c>
      <c r="G564" s="1">
        <v>0.21</v>
      </c>
      <c r="H564" s="3">
        <f>Tabla3[[#This Row],[B.I. IMPORT ADJUDICAT]]*Tabla3[[#This Row],[% IVA]]</f>
        <v>220.5</v>
      </c>
      <c r="I564" s="3">
        <f>Tabla3[[#This Row],[B.I. IMPORT ADJUDICAT]]+Tabla3[[#This Row],[IMPORT IVA]]</f>
        <v>1270.5</v>
      </c>
      <c r="J564" s="5" t="s">
        <v>62</v>
      </c>
      <c r="K564" t="s">
        <v>69</v>
      </c>
    </row>
    <row r="565" spans="1:11" x14ac:dyDescent="0.25">
      <c r="A565" t="s">
        <v>13</v>
      </c>
      <c r="B565" t="s">
        <v>1141</v>
      </c>
      <c r="C565" t="s">
        <v>9</v>
      </c>
      <c r="D565" t="s">
        <v>1154</v>
      </c>
      <c r="E565" t="s">
        <v>54</v>
      </c>
      <c r="F565" s="6">
        <v>2067</v>
      </c>
      <c r="G565" s="1">
        <v>0.1</v>
      </c>
      <c r="H565" s="3">
        <f>Tabla3[[#This Row],[B.I. IMPORT ADJUDICAT]]*Tabla3[[#This Row],[% IVA]]</f>
        <v>206.70000000000002</v>
      </c>
      <c r="I565" s="3">
        <f>Tabla3[[#This Row],[B.I. IMPORT ADJUDICAT]]+Tabla3[[#This Row],[IMPORT IVA]]</f>
        <v>2273.6999999999998</v>
      </c>
      <c r="J565" s="5" t="s">
        <v>62</v>
      </c>
      <c r="K565" t="s">
        <v>69</v>
      </c>
    </row>
    <row r="566" spans="1:11" x14ac:dyDescent="0.25">
      <c r="A566" s="11" t="s">
        <v>10</v>
      </c>
      <c r="B566" s="35" t="s">
        <v>625</v>
      </c>
      <c r="C566" t="s">
        <v>9</v>
      </c>
      <c r="D566" s="4" t="s">
        <v>842</v>
      </c>
      <c r="E566" s="4" t="s">
        <v>1023</v>
      </c>
      <c r="F566" s="2">
        <v>520</v>
      </c>
      <c r="G566" s="1">
        <v>0.21</v>
      </c>
      <c r="H566" s="3">
        <f>Tabla3[[#This Row],[B.I. IMPORT ADJUDICAT]]*Tabla3[[#This Row],[% IVA]]</f>
        <v>109.2</v>
      </c>
      <c r="I566" s="3">
        <f>Tabla3[[#This Row],[B.I. IMPORT ADJUDICAT]]+Tabla3[[#This Row],[IMPORT IVA]]</f>
        <v>629.20000000000005</v>
      </c>
      <c r="J566" s="37" t="s">
        <v>1062</v>
      </c>
      <c r="K566" s="11" t="s">
        <v>1063</v>
      </c>
    </row>
    <row r="567" spans="1:11" x14ac:dyDescent="0.25">
      <c r="A567" s="11" t="s">
        <v>10</v>
      </c>
      <c r="B567" s="35" t="s">
        <v>621</v>
      </c>
      <c r="C567" t="s">
        <v>9</v>
      </c>
      <c r="D567" s="4" t="s">
        <v>799</v>
      </c>
      <c r="E567" s="4" t="s">
        <v>1004</v>
      </c>
      <c r="F567" s="2">
        <v>826</v>
      </c>
      <c r="G567" s="1">
        <v>0.21</v>
      </c>
      <c r="H567" s="3">
        <f>Tabla3[[#This Row],[B.I. IMPORT ADJUDICAT]]*Tabla3[[#This Row],[% IVA]]</f>
        <v>173.45999999999998</v>
      </c>
      <c r="I567" s="3">
        <f>Tabla3[[#This Row],[B.I. IMPORT ADJUDICAT]]+Tabla3[[#This Row],[IMPORT IVA]]</f>
        <v>999.46</v>
      </c>
      <c r="J567" s="37" t="s">
        <v>1062</v>
      </c>
      <c r="K567" s="11" t="s">
        <v>1063</v>
      </c>
    </row>
    <row r="568" spans="1:11" x14ac:dyDescent="0.25">
      <c r="A568" s="11" t="s">
        <v>10</v>
      </c>
      <c r="B568" s="35" t="s">
        <v>624</v>
      </c>
      <c r="C568" t="s">
        <v>9</v>
      </c>
      <c r="D568" s="4" t="s">
        <v>811</v>
      </c>
      <c r="E568" s="4" t="s">
        <v>1004</v>
      </c>
      <c r="F568" s="2">
        <v>838.50413223140504</v>
      </c>
      <c r="G568" s="1">
        <v>0.21</v>
      </c>
      <c r="H568" s="3">
        <f>Tabla3[[#This Row],[B.I. IMPORT ADJUDICAT]]*Tabla3[[#This Row],[% IVA]]</f>
        <v>176.08586776859505</v>
      </c>
      <c r="I568" s="3">
        <f>Tabla3[[#This Row],[B.I. IMPORT ADJUDICAT]]+Tabla3[[#This Row],[IMPORT IVA]]</f>
        <v>1014.5900000000001</v>
      </c>
      <c r="J568" s="37" t="s">
        <v>1062</v>
      </c>
      <c r="K568" s="11" t="s">
        <v>1063</v>
      </c>
    </row>
    <row r="569" spans="1:11" x14ac:dyDescent="0.25">
      <c r="A569" s="11" t="s">
        <v>10</v>
      </c>
      <c r="B569" s="35" t="s">
        <v>627</v>
      </c>
      <c r="C569" t="s">
        <v>9</v>
      </c>
      <c r="D569" s="4" t="s">
        <v>871</v>
      </c>
      <c r="E569" s="4" t="s">
        <v>1004</v>
      </c>
      <c r="F569" s="2">
        <v>323.50413223140498</v>
      </c>
      <c r="G569" s="1">
        <v>0.21</v>
      </c>
      <c r="H569" s="3">
        <f>Tabla3[[#This Row],[B.I. IMPORT ADJUDICAT]]*Tabla3[[#This Row],[% IVA]]</f>
        <v>67.935867768595045</v>
      </c>
      <c r="I569" s="3">
        <f>Tabla3[[#This Row],[B.I. IMPORT ADJUDICAT]]+Tabla3[[#This Row],[IMPORT IVA]]</f>
        <v>391.44000000000005</v>
      </c>
      <c r="J569" s="37" t="s">
        <v>1062</v>
      </c>
      <c r="K569" s="11" t="s">
        <v>1063</v>
      </c>
    </row>
    <row r="570" spans="1:11" x14ac:dyDescent="0.25">
      <c r="A570" s="11" t="s">
        <v>10</v>
      </c>
      <c r="B570" s="35" t="s">
        <v>625</v>
      </c>
      <c r="C570" t="s">
        <v>9</v>
      </c>
      <c r="D570" s="4" t="s">
        <v>870</v>
      </c>
      <c r="E570" s="4" t="s">
        <v>1054</v>
      </c>
      <c r="F570" s="2">
        <v>1198.3471074380166</v>
      </c>
      <c r="G570" s="1">
        <v>0</v>
      </c>
      <c r="H570" s="3">
        <f>Tabla3[[#This Row],[B.I. IMPORT ADJUDICAT]]*Tabla3[[#This Row],[% IVA]]</f>
        <v>0</v>
      </c>
      <c r="I570" s="3">
        <f>Tabla3[[#This Row],[B.I. IMPORT ADJUDICAT]]+Tabla3[[#This Row],[IMPORT IVA]]</f>
        <v>1198.3471074380166</v>
      </c>
      <c r="J570" s="37" t="s">
        <v>1062</v>
      </c>
      <c r="K570" s="11" t="s">
        <v>1063</v>
      </c>
    </row>
    <row r="571" spans="1:11" x14ac:dyDescent="0.25">
      <c r="A571" s="11" t="s">
        <v>10</v>
      </c>
      <c r="B571" s="34" t="s">
        <v>592</v>
      </c>
      <c r="C571" s="11" t="s">
        <v>9</v>
      </c>
      <c r="D571" s="17" t="s">
        <v>632</v>
      </c>
      <c r="E571" s="17" t="s">
        <v>891</v>
      </c>
      <c r="F571" s="33">
        <v>1105</v>
      </c>
      <c r="G571" s="13">
        <v>0.21</v>
      </c>
      <c r="H571" s="14">
        <f>Tabla3[[#This Row],[B.I. IMPORT ADJUDICAT]]*Tabla3[[#This Row],[% IVA]]</f>
        <v>232.04999999999998</v>
      </c>
      <c r="I571" s="14">
        <f>Tabla3[[#This Row],[B.I. IMPORT ADJUDICAT]]+Tabla3[[#This Row],[IMPORT IVA]]</f>
        <v>1337.05</v>
      </c>
      <c r="J571" s="36" t="s">
        <v>1062</v>
      </c>
      <c r="K571" s="11" t="s">
        <v>1063</v>
      </c>
    </row>
    <row r="572" spans="1:11" x14ac:dyDescent="0.25">
      <c r="A572" s="11" t="s">
        <v>10</v>
      </c>
      <c r="B572" s="35" t="s">
        <v>603</v>
      </c>
      <c r="C572" t="s">
        <v>9</v>
      </c>
      <c r="D572" s="4" t="s">
        <v>747</v>
      </c>
      <c r="E572" s="4" t="s">
        <v>891</v>
      </c>
      <c r="F572" s="2">
        <v>2000</v>
      </c>
      <c r="G572" s="1">
        <v>0.21</v>
      </c>
      <c r="H572" s="3">
        <f>Tabla3[[#This Row],[B.I. IMPORT ADJUDICAT]]*Tabla3[[#This Row],[% IVA]]</f>
        <v>420</v>
      </c>
      <c r="I572" s="3">
        <f>Tabla3[[#This Row],[B.I. IMPORT ADJUDICAT]]+Tabla3[[#This Row],[IMPORT IVA]]</f>
        <v>2420</v>
      </c>
      <c r="J572" s="37" t="s">
        <v>1062</v>
      </c>
      <c r="K572" s="11" t="s">
        <v>1063</v>
      </c>
    </row>
    <row r="573" spans="1:11" x14ac:dyDescent="0.25">
      <c r="A573" t="s">
        <v>13</v>
      </c>
      <c r="B573" t="s">
        <v>349</v>
      </c>
      <c r="C573" t="s">
        <v>9</v>
      </c>
      <c r="D573" t="s">
        <v>359</v>
      </c>
      <c r="E573" t="s">
        <v>369</v>
      </c>
      <c r="F573" s="6">
        <v>676</v>
      </c>
      <c r="G573" s="1">
        <v>0.1</v>
      </c>
      <c r="H573" s="3">
        <f>Tabla3[[#This Row],[B.I. IMPORT ADJUDICAT]]*Tabla3[[#This Row],[% IVA]]</f>
        <v>67.600000000000009</v>
      </c>
      <c r="I573" s="3">
        <f>Tabla3[[#This Row],[B.I. IMPORT ADJUDICAT]]+Tabla3[[#This Row],[IMPORT IVA]]</f>
        <v>743.6</v>
      </c>
      <c r="J573" s="9" t="s">
        <v>376</v>
      </c>
      <c r="K573" t="s">
        <v>377</v>
      </c>
    </row>
    <row r="574" spans="1:11" x14ac:dyDescent="0.25">
      <c r="A574" t="s">
        <v>13</v>
      </c>
      <c r="B574" t="s">
        <v>350</v>
      </c>
      <c r="C574" t="s">
        <v>9</v>
      </c>
      <c r="D574" t="s">
        <v>360</v>
      </c>
      <c r="E574" t="s">
        <v>369</v>
      </c>
      <c r="F574" s="6">
        <v>631.79999999999995</v>
      </c>
      <c r="G574" s="1">
        <v>0.1</v>
      </c>
      <c r="H574" s="3">
        <f>Tabla3[[#This Row],[B.I. IMPORT ADJUDICAT]]*Tabla3[[#This Row],[% IVA]]</f>
        <v>63.18</v>
      </c>
      <c r="I574" s="3">
        <f>Tabla3[[#This Row],[B.I. IMPORT ADJUDICAT]]+Tabla3[[#This Row],[IMPORT IVA]]</f>
        <v>694.9799999999999</v>
      </c>
      <c r="J574" s="9" t="s">
        <v>376</v>
      </c>
      <c r="K574" t="s">
        <v>377</v>
      </c>
    </row>
    <row r="575" spans="1:11" x14ac:dyDescent="0.25">
      <c r="A575" t="s">
        <v>10</v>
      </c>
      <c r="B575" t="s">
        <v>1180</v>
      </c>
      <c r="C575" t="s">
        <v>9</v>
      </c>
      <c r="D575" t="s">
        <v>1214</v>
      </c>
      <c r="E575" t="s">
        <v>1244</v>
      </c>
      <c r="F575" s="6">
        <v>2000</v>
      </c>
      <c r="G575" s="1">
        <v>0.21</v>
      </c>
      <c r="H575" s="3">
        <f>Tabla3[[#This Row],[B.I. IMPORT ADJUDICAT]]*Tabla3[[#This Row],[% IVA]]</f>
        <v>420</v>
      </c>
      <c r="I575" s="3">
        <f>Tabla3[[#This Row],[B.I. IMPORT ADJUDICAT]]+Tabla3[[#This Row],[IMPORT IVA]]</f>
        <v>2420</v>
      </c>
      <c r="J575" s="37" t="s">
        <v>62</v>
      </c>
      <c r="K575" t="s">
        <v>1261</v>
      </c>
    </row>
    <row r="576" spans="1:11" x14ac:dyDescent="0.25">
      <c r="A576" s="11" t="s">
        <v>10</v>
      </c>
      <c r="B576" s="35" t="s">
        <v>615</v>
      </c>
      <c r="C576" t="s">
        <v>9</v>
      </c>
      <c r="D576" s="4" t="s">
        <v>859</v>
      </c>
      <c r="E576" s="4" t="s">
        <v>1034</v>
      </c>
      <c r="F576" s="2">
        <v>40.909090909090914</v>
      </c>
      <c r="G576" s="1">
        <v>0.21</v>
      </c>
      <c r="H576" s="3">
        <f>Tabla3[[#This Row],[B.I. IMPORT ADJUDICAT]]*Tabla3[[#This Row],[% IVA]]</f>
        <v>8.5909090909090917</v>
      </c>
      <c r="I576" s="3">
        <f>Tabla3[[#This Row],[B.I. IMPORT ADJUDICAT]]+Tabla3[[#This Row],[IMPORT IVA]]</f>
        <v>49.500000000000007</v>
      </c>
      <c r="J576" s="37" t="s">
        <v>1062</v>
      </c>
      <c r="K576" s="11" t="s">
        <v>1063</v>
      </c>
    </row>
    <row r="577" spans="1:11" x14ac:dyDescent="0.25">
      <c r="A577" s="11" t="s">
        <v>10</v>
      </c>
      <c r="B577" s="35" t="s">
        <v>615</v>
      </c>
      <c r="C577" t="s">
        <v>9</v>
      </c>
      <c r="D577" s="4" t="s">
        <v>859</v>
      </c>
      <c r="E577" s="4" t="s">
        <v>1041</v>
      </c>
      <c r="F577" s="2">
        <v>40.909090909090914</v>
      </c>
      <c r="G577" s="1">
        <v>0.21</v>
      </c>
      <c r="H577" s="3">
        <f>Tabla3[[#This Row],[B.I. IMPORT ADJUDICAT]]*Tabla3[[#This Row],[% IVA]]</f>
        <v>8.5909090909090917</v>
      </c>
      <c r="I577" s="3">
        <f>Tabla3[[#This Row],[B.I. IMPORT ADJUDICAT]]+Tabla3[[#This Row],[IMPORT IVA]]</f>
        <v>49.500000000000007</v>
      </c>
      <c r="J577" s="37" t="s">
        <v>1062</v>
      </c>
      <c r="K577" s="11" t="s">
        <v>1063</v>
      </c>
    </row>
    <row r="578" spans="1:11" x14ac:dyDescent="0.25">
      <c r="A578" s="11" t="s">
        <v>10</v>
      </c>
      <c r="B578" s="35" t="s">
        <v>615</v>
      </c>
      <c r="C578" t="s">
        <v>9</v>
      </c>
      <c r="D578" s="4" t="s">
        <v>859</v>
      </c>
      <c r="E578" s="4" t="s">
        <v>1043</v>
      </c>
      <c r="F578" s="2">
        <v>40.909090909090914</v>
      </c>
      <c r="G578" s="1">
        <v>0.21</v>
      </c>
      <c r="H578" s="3">
        <f>Tabla3[[#This Row],[B.I. IMPORT ADJUDICAT]]*Tabla3[[#This Row],[% IVA]]</f>
        <v>8.5909090909090917</v>
      </c>
      <c r="I578" s="3">
        <f>Tabla3[[#This Row],[B.I. IMPORT ADJUDICAT]]+Tabla3[[#This Row],[IMPORT IVA]]</f>
        <v>49.500000000000007</v>
      </c>
      <c r="J578" s="37" t="s">
        <v>1062</v>
      </c>
      <c r="K578" s="11" t="s">
        <v>1063</v>
      </c>
    </row>
  </sheetData>
  <phoneticPr fontId="3" type="noConversion"/>
  <dataValidations count="2">
    <dataValidation type="list" allowBlank="1" showInputMessage="1" showErrorMessage="1" sqref="A2:A578" xr:uid="{8E023646-F970-4285-8C2E-742EF69FDDF8}">
      <formula1>#REF!</formula1>
    </dataValidation>
    <dataValidation type="list" allowBlank="1" showInputMessage="1" showErrorMessage="1" sqref="C2:C578 G2:G578" xr:uid="{63DB50B3-A538-4E64-8B42-3982FFCC8AB8}">
      <formula1>#REF!</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REGISTRE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Angeles Cespedes Tejada</dc:creator>
  <cp:lastModifiedBy>Joan Arnal Vidiella</cp:lastModifiedBy>
  <cp:lastPrinted>2022-09-30T09:34:00Z</cp:lastPrinted>
  <dcterms:created xsi:type="dcterms:W3CDTF">2020-06-18T10:49:34Z</dcterms:created>
  <dcterms:modified xsi:type="dcterms:W3CDTF">2023-03-10T08:40:31Z</dcterms:modified>
</cp:coreProperties>
</file>