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jpolinyacat-my.sharepoint.com/personal/avilesss_ajpolinya_cat/Documents/Escriptori/TRANSPARÈNCIA 2023/NOVEMBRE 2023/"/>
    </mc:Choice>
  </mc:AlternateContent>
  <xr:revisionPtr revIDLastSave="41" documentId="8_{5A85BC11-064F-4FD6-BAD7-8E51977E36D0}" xr6:coauthVersionLast="47" xr6:coauthVersionMax="47" xr10:uidLastSave="{E1DBE11D-9EF2-476A-9B69-19F5E150D6AE}"/>
  <bookViews>
    <workbookView xWindow="-120" yWindow="-120" windowWidth="29040" windowHeight="15840" xr2:uid="{00000000-000D-0000-FFFF-FFFF00000000}"/>
  </bookViews>
  <sheets>
    <sheet name="Pagament 2" sheetId="1" r:id="rId1"/>
  </sheets>
  <definedNames>
    <definedName name="_xlnm.Print_Area" localSheetId="0">'Pagament 2'!$A$1:$K$30</definedName>
    <definedName name="Pagament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4" i="1" l="1"/>
  <c r="I24" i="1" s="1"/>
  <c r="J24" i="1" s="1"/>
  <c r="H18" i="1"/>
  <c r="I18" i="1" s="1"/>
  <c r="H5" i="1"/>
  <c r="H16" i="1"/>
  <c r="H14" i="1"/>
  <c r="H7" i="1"/>
  <c r="H8" i="1"/>
  <c r="H9" i="1"/>
  <c r="H10" i="1"/>
  <c r="H11" i="1"/>
  <c r="I11" i="1" s="1"/>
  <c r="J11" i="1" s="1"/>
  <c r="H12" i="1"/>
  <c r="H13" i="1"/>
  <c r="H17" i="1"/>
  <c r="I17" i="1" s="1"/>
  <c r="H15" i="1"/>
  <c r="I15" i="1" s="1"/>
  <c r="J15" i="1" s="1"/>
  <c r="I5" i="1" l="1"/>
  <c r="J5" i="1" s="1"/>
  <c r="J18" i="1"/>
  <c r="I16" i="1"/>
  <c r="J16" i="1" s="1"/>
  <c r="I14" i="1"/>
  <c r="J14" i="1" s="1"/>
  <c r="J17" i="1"/>
  <c r="H27" i="1"/>
  <c r="I27" i="1" s="1"/>
  <c r="J27" i="1" s="1"/>
  <c r="H20" i="1"/>
  <c r="I7" i="1" l="1"/>
  <c r="J7" i="1" s="1"/>
  <c r="I9" i="1"/>
  <c r="I10" i="1"/>
  <c r="J10" i="1" s="1"/>
  <c r="I12" i="1"/>
  <c r="I13" i="1"/>
  <c r="J13" i="1" s="1"/>
  <c r="H19" i="1"/>
  <c r="I19" i="1" s="1"/>
  <c r="I20" i="1"/>
  <c r="H21" i="1"/>
  <c r="I21" i="1" s="1"/>
  <c r="J21" i="1" s="1"/>
  <c r="H22" i="1"/>
  <c r="I22" i="1" s="1"/>
  <c r="H23" i="1"/>
  <c r="I23" i="1" s="1"/>
  <c r="J23" i="1" s="1"/>
  <c r="H25" i="1"/>
  <c r="H26" i="1"/>
  <c r="I26" i="1" s="1"/>
  <c r="J26" i="1" s="1"/>
  <c r="H28" i="1"/>
  <c r="I28" i="1" s="1"/>
  <c r="H6" i="1"/>
  <c r="I8" i="1"/>
  <c r="H29" i="1" l="1"/>
  <c r="I25" i="1"/>
  <c r="J25" i="1" s="1"/>
  <c r="I6" i="1"/>
  <c r="I29" i="1" s="1"/>
  <c r="J22" i="1"/>
  <c r="J12" i="1"/>
  <c r="J19" i="1"/>
  <c r="J9" i="1"/>
  <c r="J20" i="1"/>
  <c r="J28" i="1"/>
  <c r="J8" i="1"/>
  <c r="J6" i="1" l="1"/>
  <c r="J29" i="1" s="1"/>
</calcChain>
</file>

<file path=xl/sharedStrings.xml><?xml version="1.0" encoding="utf-8"?>
<sst xmlns="http://schemas.openxmlformats.org/spreadsheetml/2006/main" count="61" uniqueCount="60">
  <si>
    <t>Tipus espai</t>
  </si>
  <si>
    <t>Nom i cognom o empresa</t>
  </si>
  <si>
    <t>Preu 
mensual</t>
  </si>
  <si>
    <t>Mobles</t>
  </si>
  <si>
    <t>Neteja</t>
  </si>
  <si>
    <t>Domiciliació
fiscal</t>
  </si>
  <si>
    <t>Base 
imposable</t>
  </si>
  <si>
    <t>IVA</t>
  </si>
  <si>
    <t>Salve Logística, S.L.</t>
  </si>
  <si>
    <t>Viver 3</t>
  </si>
  <si>
    <t>Rutil Spain, S.L.</t>
  </si>
  <si>
    <t>Total</t>
  </si>
  <si>
    <t>Serveis Opcionals</t>
  </si>
  <si>
    <t>Coworking 2</t>
  </si>
  <si>
    <t>Coworking 4</t>
  </si>
  <si>
    <t>Tenes Seguridad, S.L.</t>
  </si>
  <si>
    <t>Viver 11</t>
  </si>
  <si>
    <t>Viver 6-8</t>
  </si>
  <si>
    <t>Viver 13-15</t>
  </si>
  <si>
    <t>Grupo Bonatel Business,S.L.</t>
  </si>
  <si>
    <t>Local 2</t>
  </si>
  <si>
    <t>Nowain ETT,S.L.U.</t>
  </si>
  <si>
    <t>Viver 9</t>
  </si>
  <si>
    <t>Domiciliació</t>
  </si>
  <si>
    <t>Viver 20</t>
  </si>
  <si>
    <t>Mikksa Network,S.L.</t>
  </si>
  <si>
    <t>Local 3</t>
  </si>
  <si>
    <t>Blafel Advisors,S.L.</t>
  </si>
  <si>
    <t>Viver 7</t>
  </si>
  <si>
    <t>Gestión Global Mediterráneo, S.L.</t>
  </si>
  <si>
    <t>Viver 22</t>
  </si>
  <si>
    <t>Zona Desarrollo,S.L.</t>
  </si>
  <si>
    <t>Viver 12</t>
  </si>
  <si>
    <t>Peritaciones y Asesoría del Vallés</t>
  </si>
  <si>
    <t>Viver 21</t>
  </si>
  <si>
    <t>Disseny Industrial ESC Barcelona</t>
  </si>
  <si>
    <t>Akalta Solutions, S.L.</t>
  </si>
  <si>
    <t>R-Evolution V.V.V.,S.L.</t>
  </si>
  <si>
    <t>Viver 5</t>
  </si>
  <si>
    <t>Vetter Value, S.L.</t>
  </si>
  <si>
    <t>Zixun Consulting, S.L.U.</t>
  </si>
  <si>
    <t>Viver 10</t>
  </si>
  <si>
    <t>Viver 17-19</t>
  </si>
  <si>
    <t>Iberica Fachadas y Cubiertas S.L.</t>
  </si>
  <si>
    <t>Viver 14</t>
  </si>
  <si>
    <t>Viver 16</t>
  </si>
  <si>
    <t>Instalaciones y Mantenimientos Polinyà S.L.</t>
  </si>
  <si>
    <t>Next Gen Academy SLU</t>
  </si>
  <si>
    <t>Viver 2</t>
  </si>
  <si>
    <t>Viver 18</t>
  </si>
  <si>
    <t>Coworking 7</t>
  </si>
  <si>
    <t>Yucode, S.L.U</t>
  </si>
  <si>
    <t>C.R.M.</t>
  </si>
  <si>
    <t>I.R.B.</t>
  </si>
  <si>
    <t>A.M.G.</t>
  </si>
  <si>
    <t>E.B.M.</t>
  </si>
  <si>
    <t>J.M.G.P.</t>
  </si>
  <si>
    <t>Llistat vivers i coworking Centre d'empreses Can Gavarra 2023</t>
  </si>
  <si>
    <t>TOTAL MENSUAL</t>
  </si>
  <si>
    <t xml:space="preserve"> AVÍS: aquesta relació ha estat anonimitzada per tal de donar compliment a la normativa vigent en matèria de protecció de dades personals.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</si>
</sst>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4" x14ac:knownFonts="1">
    <font>
      <sz val="10"/>
      <name val="MS Sans Serif"/>
      <family val="2"/>
      <charset val="1"/>
    </font>
    <font>
      <b/>
      <sz val="11"/>
      <name val="Arial"/>
      <family val="2"/>
    </font>
    <font>
      <sz val="11"/>
      <name val="Arial"/>
      <family val="2"/>
    </font>
    <font>
      <b/>
      <sz val="11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rgb="FFC0C0C0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/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1" fillId="0" borderId="0" xfId="0" applyFont="1"/>
    <xf numFmtId="2" fontId="2" fillId="0" borderId="1" xfId="0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vertical="center"/>
    </xf>
    <xf numFmtId="164" fontId="1" fillId="0" borderId="4" xfId="0" applyNumberFormat="1" applyFont="1" applyBorder="1"/>
    <xf numFmtId="164" fontId="1" fillId="0" borderId="2" xfId="0" applyNumberFormat="1" applyFont="1" applyBorder="1"/>
    <xf numFmtId="164" fontId="1" fillId="0" borderId="3" xfId="0" applyNumberFormat="1" applyFont="1" applyBorder="1"/>
    <xf numFmtId="0" fontId="1" fillId="0" borderId="0" xfId="0" applyFont="1" applyAlignment="1">
      <alignment horizontal="center" vertical="center"/>
    </xf>
    <xf numFmtId="0" fontId="1" fillId="0" borderId="5" xfId="0" applyFont="1" applyBorder="1"/>
    <xf numFmtId="0" fontId="1" fillId="0" borderId="6" xfId="0" applyFont="1" applyBorder="1"/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J29"/>
  <sheetViews>
    <sheetView tabSelected="1" zoomScale="70" zoomScaleNormal="70" zoomScaleSheetLayoutView="80" workbookViewId="0">
      <selection activeCell="O12" sqref="O12"/>
    </sheetView>
  </sheetViews>
  <sheetFormatPr defaultColWidth="9.140625" defaultRowHeight="14.25" x14ac:dyDescent="0.2"/>
  <cols>
    <col min="1" max="1" width="11.140625" style="1" customWidth="1"/>
    <col min="2" max="2" width="19.5703125" style="1" customWidth="1"/>
    <col min="3" max="3" width="18.85546875" style="1" customWidth="1"/>
    <col min="4" max="4" width="9.7109375" style="1" bestFit="1" customWidth="1"/>
    <col min="5" max="5" width="9.85546875" style="1" customWidth="1"/>
    <col min="6" max="6" width="18.28515625" style="1" customWidth="1"/>
    <col min="7" max="7" width="15.7109375" style="1" customWidth="1"/>
    <col min="8" max="8" width="13.42578125" style="1" customWidth="1"/>
    <col min="9" max="9" width="16" style="1" customWidth="1"/>
    <col min="10" max="10" width="19.5703125" style="1" customWidth="1"/>
    <col min="11" max="11" width="11.42578125" style="1"/>
    <col min="12" max="1003" width="10.5703125" style="1"/>
    <col min="1004" max="16384" width="9.140625" style="1"/>
  </cols>
  <sheetData>
    <row r="2" spans="1:10" s="8" customFormat="1" ht="15" x14ac:dyDescent="0.25">
      <c r="A2" s="8" t="s">
        <v>59</v>
      </c>
    </row>
    <row r="3" spans="1:10" ht="23.25" customHeight="1" x14ac:dyDescent="0.2">
      <c r="A3" s="14" t="s">
        <v>57</v>
      </c>
      <c r="B3" s="14"/>
      <c r="C3" s="14"/>
      <c r="D3" s="14"/>
      <c r="E3" s="14"/>
      <c r="F3" s="14"/>
      <c r="G3" s="14"/>
      <c r="H3" s="14"/>
    </row>
    <row r="4" spans="1:10" ht="30" x14ac:dyDescent="0.2">
      <c r="A4" s="2" t="s">
        <v>0</v>
      </c>
      <c r="B4" s="3" t="s">
        <v>1</v>
      </c>
      <c r="C4" s="3" t="s">
        <v>2</v>
      </c>
      <c r="D4" s="4" t="s">
        <v>3</v>
      </c>
      <c r="E4" s="4" t="s">
        <v>4</v>
      </c>
      <c r="F4" s="3" t="s">
        <v>5</v>
      </c>
      <c r="G4" s="3" t="s">
        <v>12</v>
      </c>
      <c r="H4" s="3" t="s">
        <v>6</v>
      </c>
      <c r="I4" s="4" t="s">
        <v>7</v>
      </c>
      <c r="J4" s="4" t="s">
        <v>58</v>
      </c>
    </row>
    <row r="5" spans="1:10" ht="28.5" x14ac:dyDescent="0.2">
      <c r="A5" s="5" t="s">
        <v>48</v>
      </c>
      <c r="B5" s="6" t="s">
        <v>47</v>
      </c>
      <c r="C5" s="9">
        <v>180</v>
      </c>
      <c r="D5" s="9">
        <v>0</v>
      </c>
      <c r="E5" s="9">
        <v>0</v>
      </c>
      <c r="F5" s="9"/>
      <c r="G5" s="9"/>
      <c r="H5" s="10">
        <f>C5+D5+E5</f>
        <v>180</v>
      </c>
      <c r="I5" s="10">
        <f t="shared" ref="I5:I28" si="0">ROUND($H5*21%,2)</f>
        <v>37.799999999999997</v>
      </c>
      <c r="J5" s="10">
        <f>$H5+$I5</f>
        <v>217.8</v>
      </c>
    </row>
    <row r="6" spans="1:10" x14ac:dyDescent="0.2">
      <c r="A6" s="5" t="s">
        <v>9</v>
      </c>
      <c r="B6" s="6" t="s">
        <v>10</v>
      </c>
      <c r="C6" s="9">
        <v>265</v>
      </c>
      <c r="D6" s="9"/>
      <c r="E6" s="9">
        <v>50</v>
      </c>
      <c r="F6" s="9"/>
      <c r="G6" s="9"/>
      <c r="H6" s="10">
        <f>$C6+$D6+$E6+$F6+$G6</f>
        <v>315</v>
      </c>
      <c r="I6" s="10">
        <f t="shared" si="0"/>
        <v>66.150000000000006</v>
      </c>
      <c r="J6" s="10">
        <f t="shared" ref="J6:J28" si="1">$H6+$I6</f>
        <v>381.15</v>
      </c>
    </row>
    <row r="7" spans="1:10" ht="37.5" customHeight="1" x14ac:dyDescent="0.2">
      <c r="A7" s="5" t="s">
        <v>38</v>
      </c>
      <c r="B7" s="6" t="s">
        <v>39</v>
      </c>
      <c r="C7" s="9">
        <v>160</v>
      </c>
      <c r="D7" s="9">
        <v>15</v>
      </c>
      <c r="E7" s="9">
        <v>50</v>
      </c>
      <c r="F7" s="9"/>
      <c r="G7" s="9"/>
      <c r="H7" s="10">
        <f>$C7+$D7+$E7+$F7+$G7</f>
        <v>225</v>
      </c>
      <c r="I7" s="10">
        <f t="shared" si="0"/>
        <v>47.25</v>
      </c>
      <c r="J7" s="10">
        <f t="shared" si="1"/>
        <v>272.25</v>
      </c>
    </row>
    <row r="8" spans="1:10" ht="45" customHeight="1" x14ac:dyDescent="0.2">
      <c r="A8" s="5" t="s">
        <v>17</v>
      </c>
      <c r="B8" s="6" t="s">
        <v>8</v>
      </c>
      <c r="C8" s="9">
        <v>450</v>
      </c>
      <c r="D8" s="9">
        <v>30</v>
      </c>
      <c r="E8" s="9">
        <v>75</v>
      </c>
      <c r="F8" s="9"/>
      <c r="G8" s="9"/>
      <c r="H8" s="10">
        <f>$C8+$D8+$E8+$F8+$G8</f>
        <v>555</v>
      </c>
      <c r="I8" s="10">
        <f t="shared" si="0"/>
        <v>116.55</v>
      </c>
      <c r="J8" s="10">
        <f t="shared" si="1"/>
        <v>671.55</v>
      </c>
    </row>
    <row r="9" spans="1:10" ht="28.5" x14ac:dyDescent="0.2">
      <c r="A9" s="5" t="s">
        <v>28</v>
      </c>
      <c r="B9" s="6" t="s">
        <v>29</v>
      </c>
      <c r="C9" s="9">
        <v>265</v>
      </c>
      <c r="D9" s="9">
        <v>15</v>
      </c>
      <c r="E9" s="9">
        <v>50</v>
      </c>
      <c r="F9" s="9"/>
      <c r="G9" s="9"/>
      <c r="H9" s="10">
        <f>$C9+$D9+$E9+$F9+$G9</f>
        <v>330</v>
      </c>
      <c r="I9" s="10">
        <f t="shared" si="0"/>
        <v>69.3</v>
      </c>
      <c r="J9" s="10">
        <f t="shared" si="1"/>
        <v>399.3</v>
      </c>
    </row>
    <row r="10" spans="1:10" ht="34.5" customHeight="1" x14ac:dyDescent="0.2">
      <c r="A10" s="5" t="s">
        <v>22</v>
      </c>
      <c r="B10" s="6" t="s">
        <v>40</v>
      </c>
      <c r="C10" s="9">
        <v>265</v>
      </c>
      <c r="D10" s="9">
        <v>15</v>
      </c>
      <c r="E10" s="9">
        <v>50</v>
      </c>
      <c r="F10" s="9"/>
      <c r="G10" s="9"/>
      <c r="H10" s="10">
        <f>$C10+$D10+$E10+$F10+$G10</f>
        <v>330</v>
      </c>
      <c r="I10" s="10">
        <f t="shared" si="0"/>
        <v>69.3</v>
      </c>
      <c r="J10" s="10">
        <f t="shared" si="1"/>
        <v>399.3</v>
      </c>
    </row>
    <row r="11" spans="1:10" ht="34.5" customHeight="1" x14ac:dyDescent="0.2">
      <c r="A11" s="5" t="s">
        <v>41</v>
      </c>
      <c r="B11" s="6" t="s">
        <v>27</v>
      </c>
      <c r="C11" s="9">
        <v>265</v>
      </c>
      <c r="D11" s="9">
        <v>15</v>
      </c>
      <c r="E11" s="9">
        <v>50</v>
      </c>
      <c r="F11" s="9"/>
      <c r="G11" s="9"/>
      <c r="H11" s="10">
        <f>$C11+$D11+$E11+$F11+$G11</f>
        <v>330</v>
      </c>
      <c r="I11" s="10">
        <f t="shared" si="0"/>
        <v>69.3</v>
      </c>
      <c r="J11" s="10">
        <f t="shared" si="1"/>
        <v>399.3</v>
      </c>
    </row>
    <row r="12" spans="1:10" ht="40.5" customHeight="1" x14ac:dyDescent="0.2">
      <c r="A12" s="5" t="s">
        <v>16</v>
      </c>
      <c r="B12" s="6" t="s">
        <v>52</v>
      </c>
      <c r="C12" s="9">
        <v>265</v>
      </c>
      <c r="D12" s="9"/>
      <c r="E12" s="9"/>
      <c r="F12" s="9"/>
      <c r="G12" s="9"/>
      <c r="H12" s="10">
        <f>$C12+$D12+$E12+$F12+$G12</f>
        <v>265</v>
      </c>
      <c r="I12" s="10">
        <f t="shared" si="0"/>
        <v>55.65</v>
      </c>
      <c r="J12" s="10">
        <f t="shared" si="1"/>
        <v>320.64999999999998</v>
      </c>
    </row>
    <row r="13" spans="1:10" ht="40.5" customHeight="1" x14ac:dyDescent="0.2">
      <c r="A13" s="5" t="s">
        <v>32</v>
      </c>
      <c r="B13" s="6" t="s">
        <v>33</v>
      </c>
      <c r="C13" s="9">
        <v>270</v>
      </c>
      <c r="D13" s="9">
        <v>15</v>
      </c>
      <c r="E13" s="9">
        <v>50</v>
      </c>
      <c r="F13" s="9"/>
      <c r="G13" s="9"/>
      <c r="H13" s="10">
        <f>$C13+$D13+$E13+$F13+$G13</f>
        <v>335</v>
      </c>
      <c r="I13" s="10">
        <f t="shared" si="0"/>
        <v>70.349999999999994</v>
      </c>
      <c r="J13" s="10">
        <f t="shared" si="1"/>
        <v>405.35</v>
      </c>
    </row>
    <row r="14" spans="1:10" ht="40.5" customHeight="1" x14ac:dyDescent="0.2">
      <c r="A14" s="5" t="s">
        <v>44</v>
      </c>
      <c r="B14" s="6" t="s">
        <v>53</v>
      </c>
      <c r="C14" s="9">
        <v>300</v>
      </c>
      <c r="D14" s="9">
        <v>15</v>
      </c>
      <c r="E14" s="9"/>
      <c r="F14" s="9"/>
      <c r="G14" s="9"/>
      <c r="H14" s="10">
        <f>$C14+$D14+$E14+$F14+$G14</f>
        <v>315</v>
      </c>
      <c r="I14" s="10">
        <f t="shared" si="0"/>
        <v>66.150000000000006</v>
      </c>
      <c r="J14" s="10">
        <f t="shared" si="1"/>
        <v>381.15</v>
      </c>
    </row>
    <row r="15" spans="1:10" ht="40.5" customHeight="1" x14ac:dyDescent="0.2">
      <c r="A15" s="5" t="s">
        <v>18</v>
      </c>
      <c r="B15" s="6" t="s">
        <v>19</v>
      </c>
      <c r="C15" s="9">
        <v>450</v>
      </c>
      <c r="D15" s="9"/>
      <c r="E15" s="9">
        <v>75</v>
      </c>
      <c r="F15" s="9"/>
      <c r="G15" s="9"/>
      <c r="H15" s="10">
        <f>$C15+$D15+$E15+$F15+$G15</f>
        <v>525</v>
      </c>
      <c r="I15" s="10">
        <f t="shared" si="0"/>
        <v>110.25</v>
      </c>
      <c r="J15" s="10">
        <f t="shared" si="1"/>
        <v>635.25</v>
      </c>
    </row>
    <row r="16" spans="1:10" ht="40.5" customHeight="1" x14ac:dyDescent="0.2">
      <c r="A16" s="5" t="s">
        <v>45</v>
      </c>
      <c r="B16" s="6" t="s">
        <v>46</v>
      </c>
      <c r="C16" s="9">
        <v>300</v>
      </c>
      <c r="D16" s="9">
        <v>15</v>
      </c>
      <c r="E16" s="9"/>
      <c r="F16" s="9"/>
      <c r="G16" s="9"/>
      <c r="H16" s="10">
        <f>$C16+$D16+$E16+$F16+$G16</f>
        <v>315</v>
      </c>
      <c r="I16" s="10">
        <f t="shared" si="0"/>
        <v>66.150000000000006</v>
      </c>
      <c r="J16" s="10">
        <f t="shared" si="1"/>
        <v>381.15</v>
      </c>
    </row>
    <row r="17" spans="1:10" ht="40.5" customHeight="1" x14ac:dyDescent="0.2">
      <c r="A17" s="5" t="s">
        <v>42</v>
      </c>
      <c r="B17" s="6" t="s">
        <v>43</v>
      </c>
      <c r="C17" s="9">
        <v>270</v>
      </c>
      <c r="D17" s="9">
        <v>15</v>
      </c>
      <c r="E17" s="9">
        <v>75</v>
      </c>
      <c r="F17" s="9"/>
      <c r="G17" s="9"/>
      <c r="H17" s="10">
        <f>$C17+$D17+$E17+$F17+$G17</f>
        <v>360</v>
      </c>
      <c r="I17" s="10">
        <f t="shared" si="0"/>
        <v>75.599999999999994</v>
      </c>
      <c r="J17" s="10">
        <f t="shared" si="1"/>
        <v>435.6</v>
      </c>
    </row>
    <row r="18" spans="1:10" ht="40.5" customHeight="1" x14ac:dyDescent="0.2">
      <c r="A18" s="5" t="s">
        <v>49</v>
      </c>
      <c r="B18" s="6" t="s">
        <v>54</v>
      </c>
      <c r="C18" s="9">
        <v>180</v>
      </c>
      <c r="D18" s="9">
        <v>0</v>
      </c>
      <c r="E18" s="9">
        <v>0</v>
      </c>
      <c r="F18" s="9"/>
      <c r="G18" s="9"/>
      <c r="H18" s="10">
        <f>$C18+$D18+$E18+$F18+$G18</f>
        <v>180</v>
      </c>
      <c r="I18" s="10">
        <f t="shared" si="0"/>
        <v>37.799999999999997</v>
      </c>
      <c r="J18" s="10">
        <f t="shared" si="1"/>
        <v>217.8</v>
      </c>
    </row>
    <row r="19" spans="1:10" ht="40.5" customHeight="1" x14ac:dyDescent="0.2">
      <c r="A19" s="5" t="s">
        <v>24</v>
      </c>
      <c r="B19" s="6" t="s">
        <v>25</v>
      </c>
      <c r="C19" s="9">
        <v>300</v>
      </c>
      <c r="D19" s="9">
        <v>15</v>
      </c>
      <c r="E19" s="9"/>
      <c r="F19" s="9"/>
      <c r="G19" s="9"/>
      <c r="H19" s="10">
        <f>$C19+$D19+$E19+$F19+$G19</f>
        <v>315</v>
      </c>
      <c r="I19" s="10">
        <f t="shared" si="0"/>
        <v>66.150000000000006</v>
      </c>
      <c r="J19" s="10">
        <f t="shared" si="1"/>
        <v>381.15</v>
      </c>
    </row>
    <row r="20" spans="1:10" ht="40.5" customHeight="1" x14ac:dyDescent="0.2">
      <c r="A20" s="5" t="s">
        <v>34</v>
      </c>
      <c r="B20" s="6" t="s">
        <v>35</v>
      </c>
      <c r="C20" s="9">
        <v>240</v>
      </c>
      <c r="D20" s="9">
        <v>15</v>
      </c>
      <c r="E20" s="9">
        <v>50</v>
      </c>
      <c r="F20" s="9"/>
      <c r="G20" s="9"/>
      <c r="H20" s="10">
        <f>$C20+$D20+$E20+$F20+$G20</f>
        <v>305</v>
      </c>
      <c r="I20" s="10">
        <f t="shared" si="0"/>
        <v>64.05</v>
      </c>
      <c r="J20" s="10">
        <f t="shared" si="1"/>
        <v>369.05</v>
      </c>
    </row>
    <row r="21" spans="1:10" ht="40.5" customHeight="1" x14ac:dyDescent="0.2">
      <c r="A21" s="5" t="s">
        <v>30</v>
      </c>
      <c r="B21" s="6" t="s">
        <v>36</v>
      </c>
      <c r="C21" s="9">
        <v>265</v>
      </c>
      <c r="D21" s="9">
        <v>15</v>
      </c>
      <c r="E21" s="9"/>
      <c r="F21" s="9"/>
      <c r="G21" s="9"/>
      <c r="H21" s="10">
        <f>$C21+$D21+$E21+$F21+$G21</f>
        <v>280</v>
      </c>
      <c r="I21" s="10">
        <f t="shared" si="0"/>
        <v>58.8</v>
      </c>
      <c r="J21" s="10">
        <f t="shared" si="1"/>
        <v>338.8</v>
      </c>
    </row>
    <row r="22" spans="1:10" ht="33" customHeight="1" x14ac:dyDescent="0.2">
      <c r="A22" s="7" t="s">
        <v>13</v>
      </c>
      <c r="B22" s="6" t="s">
        <v>55</v>
      </c>
      <c r="C22" s="9">
        <v>100</v>
      </c>
      <c r="D22" s="9"/>
      <c r="E22" s="9"/>
      <c r="F22" s="9"/>
      <c r="G22" s="9"/>
      <c r="H22" s="10">
        <f>$C22+$D22+$E22+$F22+$G22</f>
        <v>100</v>
      </c>
      <c r="I22" s="10">
        <f t="shared" si="0"/>
        <v>21</v>
      </c>
      <c r="J22" s="10">
        <f t="shared" si="1"/>
        <v>121</v>
      </c>
    </row>
    <row r="23" spans="1:10" ht="28.5" x14ac:dyDescent="0.2">
      <c r="A23" s="7" t="s">
        <v>14</v>
      </c>
      <c r="B23" s="6" t="s">
        <v>15</v>
      </c>
      <c r="C23" s="9">
        <v>100</v>
      </c>
      <c r="D23" s="9"/>
      <c r="E23" s="9"/>
      <c r="F23" s="9"/>
      <c r="G23" s="9"/>
      <c r="H23" s="10">
        <f>$C23+$D23+$E23+$F23+$G23</f>
        <v>100</v>
      </c>
      <c r="I23" s="10">
        <f t="shared" si="0"/>
        <v>21</v>
      </c>
      <c r="J23" s="10">
        <f t="shared" si="1"/>
        <v>121</v>
      </c>
    </row>
    <row r="24" spans="1:10" ht="28.5" x14ac:dyDescent="0.2">
      <c r="A24" s="7" t="s">
        <v>50</v>
      </c>
      <c r="B24" s="6" t="s">
        <v>51</v>
      </c>
      <c r="C24" s="9">
        <v>100</v>
      </c>
      <c r="D24" s="9"/>
      <c r="E24" s="9"/>
      <c r="F24" s="9"/>
      <c r="G24" s="9"/>
      <c r="H24" s="10">
        <f>$C24+$D24+$E24+$F24+$G24</f>
        <v>100</v>
      </c>
      <c r="I24" s="10">
        <f t="shared" si="0"/>
        <v>21</v>
      </c>
      <c r="J24" s="10">
        <f t="shared" si="1"/>
        <v>121</v>
      </c>
    </row>
    <row r="25" spans="1:10" x14ac:dyDescent="0.2">
      <c r="A25" s="5" t="s">
        <v>20</v>
      </c>
      <c r="B25" s="6" t="s">
        <v>21</v>
      </c>
      <c r="C25" s="9">
        <v>620</v>
      </c>
      <c r="D25" s="9">
        <v>30</v>
      </c>
      <c r="E25" s="9">
        <v>50</v>
      </c>
      <c r="F25" s="9"/>
      <c r="G25" s="9"/>
      <c r="H25" s="10">
        <f>$C25+$D25+$E25+$F25+$G25</f>
        <v>700</v>
      </c>
      <c r="I25" s="10">
        <f t="shared" si="0"/>
        <v>147</v>
      </c>
      <c r="J25" s="10">
        <f t="shared" si="1"/>
        <v>847</v>
      </c>
    </row>
    <row r="26" spans="1:10" ht="39" customHeight="1" x14ac:dyDescent="0.2">
      <c r="A26" s="5" t="s">
        <v>26</v>
      </c>
      <c r="B26" s="6" t="s">
        <v>31</v>
      </c>
      <c r="C26" s="9">
        <v>600</v>
      </c>
      <c r="D26" s="9"/>
      <c r="E26" s="9">
        <v>75</v>
      </c>
      <c r="F26" s="9"/>
      <c r="G26" s="9"/>
      <c r="H26" s="10">
        <f>$C26+$D26+$E26+$F26+$G26</f>
        <v>675</v>
      </c>
      <c r="I26" s="10">
        <f t="shared" si="0"/>
        <v>141.75</v>
      </c>
      <c r="J26" s="10">
        <f t="shared" si="1"/>
        <v>816.75</v>
      </c>
    </row>
    <row r="27" spans="1:10" ht="39" customHeight="1" x14ac:dyDescent="0.2">
      <c r="A27" s="5" t="s">
        <v>23</v>
      </c>
      <c r="B27" s="6" t="s">
        <v>37</v>
      </c>
      <c r="C27" s="9">
        <v>50</v>
      </c>
      <c r="D27" s="9"/>
      <c r="E27" s="9"/>
      <c r="F27" s="9"/>
      <c r="G27" s="9"/>
      <c r="H27" s="10">
        <f>$C27+$D27+$E27+$F27+$G27</f>
        <v>50</v>
      </c>
      <c r="I27" s="10">
        <f t="shared" si="0"/>
        <v>10.5</v>
      </c>
      <c r="J27" s="10">
        <f t="shared" si="1"/>
        <v>60.5</v>
      </c>
    </row>
    <row r="28" spans="1:10" ht="39" customHeight="1" x14ac:dyDescent="0.2">
      <c r="A28" s="5" t="s">
        <v>23</v>
      </c>
      <c r="B28" s="6" t="s">
        <v>56</v>
      </c>
      <c r="C28" s="9">
        <v>50</v>
      </c>
      <c r="D28" s="9"/>
      <c r="E28" s="9"/>
      <c r="F28" s="9"/>
      <c r="G28" s="9"/>
      <c r="H28" s="10">
        <f>$C28+$D28+$E28+$F28+$G28</f>
        <v>50</v>
      </c>
      <c r="I28" s="10">
        <f t="shared" si="0"/>
        <v>10.5</v>
      </c>
      <c r="J28" s="10">
        <f t="shared" si="1"/>
        <v>60.5</v>
      </c>
    </row>
    <row r="29" spans="1:10" ht="15.75" thickBot="1" x14ac:dyDescent="0.3">
      <c r="C29" s="8"/>
      <c r="F29" s="15" t="s">
        <v>11</v>
      </c>
      <c r="G29" s="16"/>
      <c r="H29" s="11">
        <f>SUM($H5:$H28)</f>
        <v>7235</v>
      </c>
      <c r="I29" s="12">
        <f>SUM($I$5:$I$28)</f>
        <v>1519.35</v>
      </c>
      <c r="J29" s="13">
        <f>SUM($J$5:$J$28)</f>
        <v>8754.35</v>
      </c>
    </row>
  </sheetData>
  <mergeCells count="2">
    <mergeCell ref="A3:H3"/>
    <mergeCell ref="F29:G29"/>
  </mergeCells>
  <pageMargins left="0.41" right="0.25" top="0.12" bottom="0.12" header="0.3" footer="0.3"/>
  <pageSetup paperSize="9" scale="90" firstPageNumber="0" fitToHeight="0" orientation="landscape" horizont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1</vt:i4>
      </vt:variant>
      <vt:variant>
        <vt:lpstr>Intervals amb nom</vt:lpstr>
      </vt:variant>
      <vt:variant>
        <vt:i4>1</vt:i4>
      </vt:variant>
    </vt:vector>
  </HeadingPairs>
  <TitlesOfParts>
    <vt:vector size="2" baseType="lpstr">
      <vt:lpstr>Pagament 2</vt:lpstr>
      <vt:lpstr>'Pagament 2'!Àrea_d'impressió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pelayomn</dc:creator>
  <cp:lastModifiedBy>Silvia Aviles Sastre</cp:lastModifiedBy>
  <cp:revision>0</cp:revision>
  <cp:lastPrinted>2023-08-29T11:17:04Z</cp:lastPrinted>
  <dcterms:created xsi:type="dcterms:W3CDTF">2013-01-25T10:22:41Z</dcterms:created>
  <dcterms:modified xsi:type="dcterms:W3CDTF">2023-11-10T11:31:46Z</dcterms:modified>
  <dc:language>es-ES</dc:language>
</cp:coreProperties>
</file>