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GENER 2022\"/>
    </mc:Choice>
  </mc:AlternateContent>
  <xr:revisionPtr revIDLastSave="0" documentId="8_{7C50B906-A876-478A-9354-BDF5D16CFE0D}" xr6:coauthVersionLast="47" xr6:coauthVersionMax="47" xr10:uidLastSave="{00000000-0000-0000-0000-000000000000}"/>
  <workbookProtection workbookPassword="C74C" lockStructure="1"/>
  <bookViews>
    <workbookView showHorizontalScroll="0" showSheetTabs="0" xWindow="-120" yWindow="-120" windowWidth="29040" windowHeight="15840" tabRatio="398" xr2:uid="{00000000-000D-0000-FFFF-FFFF00000000}"/>
  </bookViews>
  <sheets>
    <sheet name="Full1" sheetId="1" r:id="rId1"/>
  </sheets>
  <definedNames>
    <definedName name="_xlnm.Print_Area" localSheetId="0">Full1!$B$1:$H$303</definedName>
    <definedName name="Casilla92" localSheetId="0">Full1!#REF!</definedName>
    <definedName name="Casilla94" localSheetId="0">Full1!#REF!</definedName>
    <definedName name="Casilla96" localSheetId="0">Full1!#REF!</definedName>
    <definedName name="Texto100" localSheetId="0">Full1!$D$139</definedName>
    <definedName name="Texto101" localSheetId="0">Full1!$D$152</definedName>
    <definedName name="Texto102" localSheetId="0">Full1!#REF!</definedName>
    <definedName name="Texto103" localSheetId="0">Full1!$D$155</definedName>
    <definedName name="Texto104" localSheetId="0">Full1!$D$156</definedName>
    <definedName name="Texto106" localSheetId="0">Full1!$D$164</definedName>
    <definedName name="Texto107" localSheetId="0">Full1!$D$165</definedName>
    <definedName name="Texto108" localSheetId="0">Full1!#REF!</definedName>
    <definedName name="Texto109" localSheetId="0">Full1!$C$168</definedName>
    <definedName name="Texto110" localSheetId="0">Full1!#REF!</definedName>
    <definedName name="Texto111" localSheetId="0">Full1!$C$177</definedName>
    <definedName name="Texto112" localSheetId="0">Full1!$C$178</definedName>
    <definedName name="Texto113" localSheetId="0">Full1!$C$180</definedName>
    <definedName name="Texto114" localSheetId="0">Full1!$C$181</definedName>
    <definedName name="Texto115" localSheetId="0">Full1!$C$183</definedName>
    <definedName name="Texto116" localSheetId="0">Full1!$C$184</definedName>
    <definedName name="Texto117" localSheetId="0">Full1!$C$186</definedName>
    <definedName name="Texto119" localSheetId="0">Full1!$C$193</definedName>
    <definedName name="Texto120" localSheetId="0">Full1!$C$194</definedName>
    <definedName name="Texto121" localSheetId="0">Full1!$C$195</definedName>
    <definedName name="Texto122" localSheetId="0">Full1!$C$196</definedName>
    <definedName name="Texto123" localSheetId="0">Full1!#REF!</definedName>
    <definedName name="Texto177" localSheetId="0">Full1!$C$241</definedName>
    <definedName name="Texto178" localSheetId="0">Full1!$C$238</definedName>
    <definedName name="Texto41" localSheetId="0">Full1!$C$59</definedName>
    <definedName name="Texto42" localSheetId="0">Full1!$C$60</definedName>
    <definedName name="Texto43" localSheetId="0">Full1!$C$61</definedName>
    <definedName name="Texto44" localSheetId="0">Full1!$C$62</definedName>
    <definedName name="Texto45" localSheetId="0">Full1!$C$63</definedName>
    <definedName name="Texto46" localSheetId="0">Full1!$C$64</definedName>
    <definedName name="Texto47" localSheetId="0">Full1!$C$65</definedName>
    <definedName name="Texto48" localSheetId="0">Full1!$C$66</definedName>
    <definedName name="Texto49" localSheetId="0">Full1!$C$67</definedName>
    <definedName name="Texto50" localSheetId="0">Full1!$C$68</definedName>
    <definedName name="Texto51" localSheetId="0">Full1!$D$59</definedName>
    <definedName name="Texto52" localSheetId="0">Full1!$E$59</definedName>
    <definedName name="Texto53" localSheetId="0">Full1!$D$60</definedName>
    <definedName name="Texto54" localSheetId="0">Full1!$E$60</definedName>
    <definedName name="Texto55" localSheetId="0">Full1!$D$61</definedName>
    <definedName name="Texto56" localSheetId="0">Full1!$E$61</definedName>
    <definedName name="Texto57" localSheetId="0">Full1!$D$62</definedName>
    <definedName name="Texto58" localSheetId="0">Full1!$E$62</definedName>
    <definedName name="Texto59" localSheetId="0">Full1!$D$63</definedName>
    <definedName name="Texto60" localSheetId="0">Full1!$E$63</definedName>
    <definedName name="Texto61" localSheetId="0">Full1!$D$64</definedName>
    <definedName name="Texto62" localSheetId="0">Full1!$E$64</definedName>
    <definedName name="Texto63" localSheetId="0">Full1!$D$65</definedName>
    <definedName name="Texto64" localSheetId="0">Full1!$E$65</definedName>
    <definedName name="Texto65" localSheetId="0">Full1!$D$66</definedName>
    <definedName name="Texto66" localSheetId="0">Full1!$E$66</definedName>
    <definedName name="Texto67" localSheetId="0">Full1!$D$67</definedName>
    <definedName name="Texto68" localSheetId="0">Full1!$E$67</definedName>
    <definedName name="Texto69" localSheetId="0">Full1!$D$68</definedName>
    <definedName name="Texto70" localSheetId="0">Full1!$E$68</definedName>
    <definedName name="Texto71" localSheetId="0">Full1!$C$74</definedName>
    <definedName name="Texto72" localSheetId="0">Full1!$C$75</definedName>
    <definedName name="Texto73" localSheetId="0">Full1!$D$76</definedName>
    <definedName name="Texto74" localSheetId="0">Full1!$D$77</definedName>
    <definedName name="Texto75" localSheetId="0">Full1!#REF!</definedName>
    <definedName name="Texto76" localSheetId="0">Full1!#REF!</definedName>
    <definedName name="Texto77" localSheetId="0">Full1!#REF!</definedName>
    <definedName name="Texto78" localSheetId="0">Full1!#REF!</definedName>
    <definedName name="Texto79" localSheetId="0">Full1!$B$118</definedName>
    <definedName name="Texto80" localSheetId="0">Full1!$C$118</definedName>
    <definedName name="Texto81" localSheetId="0">Full1!$D$118</definedName>
    <definedName name="Texto82" localSheetId="0">Full1!$E$118</definedName>
    <definedName name="Texto83" localSheetId="0">Full1!$F$118</definedName>
    <definedName name="Texto84" localSheetId="0">Full1!$G$118</definedName>
    <definedName name="Texto85" localSheetId="0">Full1!$H$118</definedName>
    <definedName name="Texto86" localSheetId="0">Full1!$Y$118</definedName>
    <definedName name="Texto87" localSheetId="0">Full1!$C$119</definedName>
    <definedName name="Texto88" localSheetId="0">Full1!$C$131</definedName>
    <definedName name="Texto89" localSheetId="0">Full1!$D$132</definedName>
    <definedName name="Texto90" localSheetId="0">Full1!$C$133</definedName>
    <definedName name="Texto97" localSheetId="0">Full1!$C$136</definedName>
    <definedName name="Texto98" localSheetId="0">Full1!$D$137</definedName>
    <definedName name="Texto99" localSheetId="0">Full1!$D$138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DS3" i="1" l="1"/>
  <c r="GR3" i="1" l="1"/>
  <c r="GP3" i="1"/>
  <c r="GO3" i="1"/>
  <c r="GM3" i="1"/>
  <c r="GK3" i="1"/>
  <c r="GJ3" i="1"/>
  <c r="GH3" i="1"/>
  <c r="GG3" i="1"/>
  <c r="GF3" i="1"/>
  <c r="GE3" i="1"/>
  <c r="GD3" i="1"/>
  <c r="GC3" i="1"/>
  <c r="GB3" i="1"/>
  <c r="GA3" i="1"/>
  <c r="FY3" i="1"/>
  <c r="FW3" i="1"/>
  <c r="FV3" i="1"/>
  <c r="FU3" i="1"/>
  <c r="FT3" i="1"/>
  <c r="FS3" i="1"/>
  <c r="FP3" i="1"/>
  <c r="FR3" i="1"/>
  <c r="FQ3" i="1"/>
  <c r="FO3" i="1"/>
  <c r="FN3" i="1"/>
  <c r="FM3" i="1"/>
  <c r="FL3" i="1"/>
  <c r="FK3" i="1"/>
  <c r="FJ3" i="1"/>
  <c r="DY3" i="1"/>
  <c r="FI3" i="1"/>
  <c r="FH3" i="1"/>
  <c r="FG3" i="1"/>
  <c r="FF3" i="1"/>
  <c r="FE3" i="1"/>
  <c r="FD3" i="1"/>
  <c r="FC3" i="1"/>
  <c r="FB3" i="1"/>
  <c r="FA3" i="1"/>
  <c r="EZ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X3" i="1"/>
  <c r="DW3" i="1"/>
  <c r="DV3" i="1"/>
  <c r="DU3" i="1"/>
  <c r="DT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 l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G3" i="1" l="1"/>
  <c r="AF3" i="1"/>
  <c r="AE3" i="1"/>
  <c r="AD3" i="1"/>
  <c r="AC3" i="1"/>
  <c r="AB3" i="1"/>
  <c r="Z3" i="1"/>
  <c r="Y3" i="1"/>
  <c r="X3" i="1"/>
  <c r="W3" i="1"/>
  <c r="V3" i="1"/>
  <c r="U3" i="1"/>
  <c r="T3" i="1"/>
  <c r="S3" i="1"/>
  <c r="R3" i="1"/>
  <c r="Q3" i="1"/>
  <c r="P3" i="1"/>
  <c r="O3" i="1"/>
  <c r="M3" i="1"/>
  <c r="L3" i="1"/>
  <c r="K3" i="1"/>
  <c r="J3" i="1"/>
  <c r="I3" i="1"/>
  <c r="G299" i="1"/>
  <c r="GQ3" i="1" s="1"/>
  <c r="G292" i="1"/>
  <c r="GN3" i="1" s="1"/>
  <c r="G286" i="1"/>
  <c r="GL3" i="1" s="1"/>
  <c r="G278" i="1"/>
  <c r="GI3" i="1" s="1"/>
  <c r="G258" i="1"/>
  <c r="FZ3" i="1" s="1"/>
  <c r="G250" i="1"/>
  <c r="FX3" i="1" s="1"/>
  <c r="AA3" i="1" l="1"/>
  <c r="C68" i="1" l="1"/>
  <c r="AH3" i="1" s="1"/>
  <c r="G68" i="1"/>
  <c r="BB3" i="1" s="1"/>
  <c r="F68" i="1"/>
  <c r="BA3" i="1" s="1"/>
</calcChain>
</file>

<file path=xl/sharedStrings.xml><?xml version="1.0" encoding="utf-8"?>
<sst xmlns="http://schemas.openxmlformats.org/spreadsheetml/2006/main" count="514" uniqueCount="371">
  <si>
    <t>agent</t>
  </si>
  <si>
    <t>     </t>
  </si>
  <si>
    <t>caporal</t>
  </si>
  <si>
    <t>sergent</t>
  </si>
  <si>
    <t>sotsinspector</t>
  </si>
  <si>
    <t>inspector</t>
  </si>
  <si>
    <t>intendent</t>
  </si>
  <si>
    <t>intendent major</t>
  </si>
  <si>
    <t>superintendent</t>
  </si>
  <si>
    <t>personal d’administració</t>
  </si>
  <si>
    <t>total</t>
  </si>
  <si>
    <t>plantilla orgànica</t>
  </si>
  <si>
    <t>efectius actuals</t>
  </si>
  <si>
    <t xml:space="preserve">homes </t>
  </si>
  <si>
    <t>dones</t>
  </si>
  <si>
    <t xml:space="preserve">mitjana d’edat  efectius </t>
  </si>
  <si>
    <t xml:space="preserve"> per falta lleu</t>
  </si>
  <si>
    <t xml:space="preserve"> per falta greu</t>
  </si>
  <si>
    <t xml:space="preserve"> per falta molt greu</t>
  </si>
  <si>
    <t xml:space="preserve">       </t>
  </si>
  <si>
    <t>agents cívics</t>
  </si>
  <si>
    <t>agents de mobilitat</t>
  </si>
  <si>
    <t>altres (especifiqueu)      </t>
  </si>
  <si>
    <t xml:space="preserve">s’ha contractat seguretat privada per a algun esdeveniment </t>
  </si>
  <si>
    <t>RECURSOS HUMANS</t>
  </si>
  <si>
    <t xml:space="preserve">adreça   </t>
  </si>
  <si>
    <t xml:space="preserve">telèfon   </t>
  </si>
  <si>
    <t xml:space="preserve"> mòbil   </t>
  </si>
  <si>
    <t>RECURSOS MATERIALS</t>
  </si>
  <si>
    <t>Parc mòbil (nombre)</t>
  </si>
  <si>
    <t>motos</t>
  </si>
  <si>
    <t>turismes</t>
  </si>
  <si>
    <t>furgonetes</t>
  </si>
  <si>
    <t>grues</t>
  </si>
  <si>
    <t>remolcs</t>
  </si>
  <si>
    <t>ciclomotors</t>
  </si>
  <si>
    <t>bicicletes</t>
  </si>
  <si>
    <t>altres</t>
  </si>
  <si>
    <t>nombre de vehicles elèctrics</t>
  </si>
  <si>
    <t>nombre de vehicles híbrids</t>
  </si>
  <si>
    <t xml:space="preserve">Recursos informàtics </t>
  </si>
  <si>
    <t>Quin programari de gestió policial utilitzeu? (especifiqueu)</t>
  </si>
  <si>
    <t>Féu servir algun SIG? (especifiqueu)</t>
  </si>
  <si>
    <t>Féu servir alguna APP? (especifiqueu):</t>
  </si>
  <si>
    <t>material informàtic (nombre)</t>
  </si>
  <si>
    <t>ordinadors de taula</t>
  </si>
  <si>
    <t xml:space="preserve">ordinadors portàtils </t>
  </si>
  <si>
    <t xml:space="preserve">tauletes tàctils (tablets) </t>
  </si>
  <si>
    <t xml:space="preserve">PDA </t>
  </si>
  <si>
    <t>Material de telecomunicacions (nombre)</t>
  </si>
  <si>
    <t>emissores</t>
  </si>
  <si>
    <t>rescat</t>
  </si>
  <si>
    <t>equips GPS de localització</t>
  </si>
  <si>
    <t>telèfons intel·ligents (smartphones)</t>
  </si>
  <si>
    <t>Dispositius de videovigilància (nombre)</t>
  </si>
  <si>
    <t>dispositius fixos</t>
  </si>
  <si>
    <t>control seguretat ciutadana</t>
  </si>
  <si>
    <t xml:space="preserve">control de trànsit </t>
  </si>
  <si>
    <t>dispositius mòbils</t>
  </si>
  <si>
    <t>dispositius mòbils personals</t>
  </si>
  <si>
    <t>control seguretat d’edificis (perimetrals)</t>
  </si>
  <si>
    <t>Material de control d'infraccions de trànsit (nombre)</t>
  </si>
  <si>
    <t>etilòmetres indiciaris</t>
  </si>
  <si>
    <t>etilòmetres evidencials</t>
  </si>
  <si>
    <t>drogotest kit</t>
  </si>
  <si>
    <t>drogotest digital</t>
  </si>
  <si>
    <t>cinemòmetres mòbils</t>
  </si>
  <si>
    <t>sonòmetres</t>
  </si>
  <si>
    <t>paranys</t>
  </si>
  <si>
    <t>Armament (nombre)</t>
  </si>
  <si>
    <t>revòlvers</t>
  </si>
  <si>
    <t>pistoles</t>
  </si>
  <si>
    <t>defenses extensibles</t>
  </si>
  <si>
    <t>Dades generals (nombre)</t>
  </si>
  <si>
    <t>policia administrativa</t>
  </si>
  <si>
    <t>policia de seguretat ciutadana</t>
  </si>
  <si>
    <t>policia assistencial</t>
  </si>
  <si>
    <t>policia judicial</t>
  </si>
  <si>
    <t>policia de trànsit</t>
  </si>
  <si>
    <t>Nombre total de queixes rebudes</t>
  </si>
  <si>
    <t>total serveis</t>
  </si>
  <si>
    <t> POLICIA DE TRÀNSIT</t>
  </si>
  <si>
    <t> Nombre de proves d'alcoholèmia realitzades</t>
  </si>
  <si>
    <t> Nombre d'alcoholèmies positives</t>
  </si>
  <si>
    <t> (proves que han donat un resultat positiu)</t>
  </si>
  <si>
    <t> Nombre de proves de drogues realitzades</t>
  </si>
  <si>
    <t> Nombre de proves de drogues positives</t>
  </si>
  <si>
    <t> Nombre de denúncies de trànsit</t>
  </si>
  <si>
    <t> (ordenances municipals, SCT, per delictes de trànsit)</t>
  </si>
  <si>
    <t> Nombre d'actuacions en accidents</t>
  </si>
  <si>
    <t>(nombre total d’actuacions en accidents, sigui atestat o comunicat, que hagi estat auxiliat per la policia local)</t>
  </si>
  <si>
    <t> Nombre d'accidents de trànsit amb víctimes</t>
  </si>
  <si>
    <t>(inclou el nombre total d'accidents amb ferit lleu, greu o mort. Aquell que generi que una persona necessiti assistència mèdica, sigui atestat o comunicat)</t>
  </si>
  <si>
    <t> POLICIA ADMINISTRATIVA</t>
  </si>
  <si>
    <t> Nombre total d'actuacions de policia administrativa</t>
  </si>
  <si>
    <t>(nombre de denúncies o actes d'ordenances municipals, col·laboracions amb altres administracions, inspeccions policials, expedients per vehicle abandonat a la via pública)</t>
  </si>
  <si>
    <t> Nombre de denúncies o actes d'ordenances municipals</t>
  </si>
  <si>
    <t> (s'exclouen les denúncies o actes per ordenances de trànsit)</t>
  </si>
  <si>
    <t> Nombre d'inspeccions policials realitzades</t>
  </si>
  <si>
    <t> POLICIA DE SEGURETAT CIUTADANA</t>
  </si>
  <si>
    <t> Nombre total d'actuacions de seguretat ciutadana</t>
  </si>
  <si>
    <t> Nombre de controls policials en l'àmbit de la seguretat ciutadana</t>
  </si>
  <si>
    <t> (controls preventius de seguretat ciutadana realitzats)</t>
  </si>
  <si>
    <t> POLICIA ASSISTENCIAL</t>
  </si>
  <si>
    <t> Nombre total d'actuacions de policia assistencial</t>
  </si>
  <si>
    <t> Nombre d'actuacions relacionades amb gent gran</t>
  </si>
  <si>
    <t> POLICIA JUDICIAL</t>
  </si>
  <si>
    <t> Nombre total d'actuacions de policia judicial</t>
  </si>
  <si>
    <t> (serveis realitzats, a requeriment o d'ofici, en l'àmbit judicial)</t>
  </si>
  <si>
    <t> Nombre de notificacions i citacions gestionades</t>
  </si>
  <si>
    <t> Nombre d'actuacions de suport a jutjats i fiscalia</t>
  </si>
  <si>
    <t> (actuacions a requeriment del ciutadà o d'ofici, en l'àmbit assistencial, planificats o no)</t>
  </si>
  <si>
    <r>
      <t>altres serveis</t>
    </r>
    <r>
      <rPr>
        <sz val="12"/>
        <color rgb="FF1F70D3"/>
        <rFont val="Calibri"/>
        <family val="2"/>
        <scheme val="minor"/>
      </rPr>
      <t>*</t>
    </r>
  </si>
  <si>
    <r>
      <rPr>
        <sz val="10"/>
        <color rgb="FF1F70D3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especifiqueu altres serveis: </t>
    </r>
  </si>
  <si>
    <t>Nombre total de trucades rebudes</t>
  </si>
  <si>
    <t>(queixes formals rebudes  per actuacions de la PL)</t>
  </si>
  <si>
    <t>personal segona activitat (nombre)</t>
  </si>
  <si>
    <t>personal interí exclosos els estacionals (nombre)</t>
  </si>
  <si>
    <t>altre personal que col·labora amb la seguretat (nombre)</t>
  </si>
  <si>
    <t xml:space="preserve"> Nombre de controls de trànsit realitzats</t>
  </si>
  <si>
    <t xml:space="preserve"> Nombre total d'actuacions de trànsit</t>
  </si>
  <si>
    <t xml:space="preserve"> (serveis realitzats, a requeriment del ciutadà o d'ofici, en l'àmbit de trànsit, planificats o no: nombre de controls, actuacions en accidents i altres actuacions)</t>
  </si>
  <si>
    <t xml:space="preserve"> (tots els controls relacionats amb el trànsit: d'alcoholèmia o de drogues, de velocitat altres controls)</t>
  </si>
  <si>
    <t xml:space="preserve"> (totes les proves d'alcoholèmia, tant les preventives com les realitzades a les persones implicades en un accident o infracció)</t>
  </si>
  <si>
    <t xml:space="preserve"> (serveis realitzats, a requeriment del ciutadà o d'ofici, en l'àmbit de seguretat ciutadana, planificats o no)</t>
  </si>
  <si>
    <t xml:space="preserve"> (inspeccions policials per tal de controlar el compliment de la normativa de medi ambient (ex. sonometria), comerç i consum (ex. drets del consumidor), i espectacles i activitats recreatives (ex. horaris de tancament)</t>
  </si>
  <si>
    <t xml:space="preserve"> (totes les proves de drogues, tant les preventives com les realitzades a les persones implicades en un accident o infracció)</t>
  </si>
  <si>
    <t>a</t>
  </si>
  <si>
    <t>c</t>
  </si>
  <si>
    <t>s</t>
  </si>
  <si>
    <t>so</t>
  </si>
  <si>
    <t>ins</t>
  </si>
  <si>
    <t>int</t>
  </si>
  <si>
    <t>intm</t>
  </si>
  <si>
    <t>supeint</t>
  </si>
  <si>
    <t>adm</t>
  </si>
  <si>
    <t>efectius</t>
  </si>
  <si>
    <t>agent h</t>
  </si>
  <si>
    <t>agent d</t>
  </si>
  <si>
    <t>caporal h</t>
  </si>
  <si>
    <t>caporal d</t>
  </si>
  <si>
    <t>sergent h</t>
  </si>
  <si>
    <t>sergent d</t>
  </si>
  <si>
    <t>sotsis h</t>
  </si>
  <si>
    <t>sotinspc d</t>
  </si>
  <si>
    <t>isp h</t>
  </si>
  <si>
    <t>insp d</t>
  </si>
  <si>
    <t>intend h</t>
  </si>
  <si>
    <t>intend</t>
  </si>
  <si>
    <t>d adm h</t>
  </si>
  <si>
    <t>adm d</t>
  </si>
  <si>
    <t>mitj edat</t>
  </si>
  <si>
    <t>altra inf. Efect</t>
  </si>
  <si>
    <t>2a act</t>
  </si>
  <si>
    <t>interins</t>
  </si>
  <si>
    <t>int.estacionals</t>
  </si>
  <si>
    <t>falta lleu</t>
  </si>
  <si>
    <t>greu</t>
  </si>
  <si>
    <t>molt greu</t>
  </si>
  <si>
    <t>altre personal</t>
  </si>
  <si>
    <t>cívics</t>
  </si>
  <si>
    <t>mobilit</t>
  </si>
  <si>
    <t>especificar</t>
  </si>
  <si>
    <t>seg. Privada</t>
  </si>
  <si>
    <t>supr h</t>
  </si>
  <si>
    <t>super d</t>
  </si>
  <si>
    <t>parc mòbil</t>
  </si>
  <si>
    <t>turis</t>
  </si>
  <si>
    <t>furgo</t>
  </si>
  <si>
    <t>ciclom</t>
  </si>
  <si>
    <t>bicic</t>
  </si>
  <si>
    <t>elèct</t>
  </si>
  <si>
    <t>híbrids</t>
  </si>
  <si>
    <t>informàtica</t>
  </si>
  <si>
    <t>programari</t>
  </si>
  <si>
    <t>SIG</t>
  </si>
  <si>
    <t>APP</t>
  </si>
  <si>
    <t>ord</t>
  </si>
  <si>
    <t>portàt</t>
  </si>
  <si>
    <t>PDA</t>
  </si>
  <si>
    <t>tauletes</t>
  </si>
  <si>
    <t>emisso rescat</t>
  </si>
  <si>
    <t xml:space="preserve">gps rescat </t>
  </si>
  <si>
    <t>smartph</t>
  </si>
  <si>
    <t>seg.edif</t>
  </si>
  <si>
    <t>sc</t>
  </si>
  <si>
    <t>disp. Mòbils</t>
  </si>
  <si>
    <t>personals</t>
  </si>
  <si>
    <t>drons</t>
  </si>
  <si>
    <t>municipals?</t>
  </si>
  <si>
    <t>videovigilància</t>
  </si>
  <si>
    <t>trànsit</t>
  </si>
  <si>
    <t>mater. Trànsit</t>
  </si>
  <si>
    <t>etil ind</t>
  </si>
  <si>
    <t>etil evid</t>
  </si>
  <si>
    <t>drog k</t>
  </si>
  <si>
    <t>drog dig</t>
  </si>
  <si>
    <t>cinem fix</t>
  </si>
  <si>
    <t>cinem mòbil</t>
  </si>
  <si>
    <t>sonòm</t>
  </si>
  <si>
    <t>armament</t>
  </si>
  <si>
    <t>rev</t>
  </si>
  <si>
    <t>pist</t>
  </si>
  <si>
    <t>tasser</t>
  </si>
  <si>
    <t>defenses</t>
  </si>
  <si>
    <t>queixes</t>
  </si>
  <si>
    <t>assist</t>
  </si>
  <si>
    <t>judicial</t>
  </si>
  <si>
    <t xml:space="preserve">total </t>
  </si>
  <si>
    <t>POLICIA TRÀNSIT</t>
  </si>
  <si>
    <t>total trànsit</t>
  </si>
  <si>
    <t>controls transit</t>
  </si>
  <si>
    <t>alcoholèm</t>
  </si>
  <si>
    <t>positives</t>
  </si>
  <si>
    <t>drogues</t>
  </si>
  <si>
    <t>denúncies</t>
  </si>
  <si>
    <t>act.s accidents</t>
  </si>
  <si>
    <t>acc. amb víct.</t>
  </si>
  <si>
    <t>POL. ADM.</t>
  </si>
  <si>
    <t>T. Act. Adm.</t>
  </si>
  <si>
    <t>OOMM</t>
  </si>
  <si>
    <t>inspeccions</t>
  </si>
  <si>
    <t>SC</t>
  </si>
  <si>
    <t>T. SC</t>
  </si>
  <si>
    <t>controls</t>
  </si>
  <si>
    <t>P. ASSIST.</t>
  </si>
  <si>
    <t>T. ASSIST.</t>
  </si>
  <si>
    <t>gent gran</t>
  </si>
  <si>
    <t>JUDICIAL</t>
  </si>
  <si>
    <t>T. JUD.</t>
  </si>
  <si>
    <t>not.-cit.</t>
  </si>
  <si>
    <t>telecomunc</t>
  </si>
  <si>
    <t>orgànica</t>
  </si>
  <si>
    <t>total h</t>
  </si>
  <si>
    <t>total d</t>
  </si>
  <si>
    <t>T. trucades</t>
  </si>
  <si>
    <t>altres serveis</t>
  </si>
  <si>
    <t xml:space="preserve">      distribució de les trucades segons els diferents àmbits:</t>
  </si>
  <si>
    <t>int.m. d</t>
  </si>
  <si>
    <t>int. m. h</t>
  </si>
  <si>
    <t>menors</t>
  </si>
  <si>
    <t> Nombre d'actuacions relacionades amb menors</t>
  </si>
  <si>
    <t>si no teniu Reglament de 2a activitat:</t>
  </si>
  <si>
    <t>Normes municipals d’activitats policials</t>
  </si>
  <si>
    <t xml:space="preserve">any aprovació </t>
  </si>
  <si>
    <t xml:space="preserve">DOGC/BOE </t>
  </si>
  <si>
    <t>altres unitats (especifiqueu)</t>
  </si>
  <si>
    <t>jornada laboral anual (hores)</t>
  </si>
  <si>
    <t>sou anual brut d’un agent</t>
  </si>
  <si>
    <t>quadrant de serveis utilitzat</t>
  </si>
  <si>
    <t>(freqüència lògica d’horaris, cadència de festes en cap de setmana)</t>
  </si>
  <si>
    <t>tipus d’horaris (fixos, rotatius)</t>
  </si>
  <si>
    <t xml:space="preserve">Ús de les xarxes socials </t>
  </si>
  <si>
    <t xml:space="preserve">mail  </t>
  </si>
  <si>
    <t>disposeu de Reglament intern de la policia local? (sí/no)</t>
  </si>
  <si>
    <t>disposeu de Reglament de segona activitat? (sí/no)</t>
  </si>
  <si>
    <t>Normes internes reguladores</t>
  </si>
  <si>
    <t xml:space="preserve">    - la teniu regulada per conveni? (sí/no)</t>
  </si>
  <si>
    <t xml:space="preserve">    - la teniu regulada per acord de treballadors? (sí/no)</t>
  </si>
  <si>
    <t>Organització àmbit policial</t>
  </si>
  <si>
    <t>disposeu d’Ordenança de civisme (sí/no)</t>
  </si>
  <si>
    <t>disposeu d’Oficina de recepció de denúncies? (sí/no)</t>
  </si>
  <si>
    <t>disposeu d’Unitat canina? (sí/no)</t>
  </si>
  <si>
    <t>disposeu d’Unitat amb bicicleta? (sí/no)</t>
  </si>
  <si>
    <t>disposeu d’Àrea de detenció o custòdia? (sí/no)</t>
  </si>
  <si>
    <t>disposeu d’Unitat de trànsit? (sí/no)</t>
  </si>
  <si>
    <t>disposeu d’Unitat de mediació? (sí/no)</t>
  </si>
  <si>
    <t>disposeu de la figura de l'agent tutor?</t>
  </si>
  <si>
    <t>sindicat</t>
  </si>
  <si>
    <t>nre. representants</t>
  </si>
  <si>
    <t>altres (especifiqueu)</t>
  </si>
  <si>
    <t xml:space="preserve">  altres (especifiqueu)</t>
  </si>
  <si>
    <t xml:space="preserve">  Web pròpia (sí/no)</t>
  </si>
  <si>
    <t xml:space="preserve">  Facebook (sí/no)</t>
  </si>
  <si>
    <t xml:space="preserve">  Twitter (sí/no)</t>
  </si>
  <si>
    <t>Heu utilitzat drons per a algun servei policial? (sí/no)</t>
  </si>
  <si>
    <t xml:space="preserve">   en cas afirmatiu,  el dron pertany a l'ajuntament? (sí/no)</t>
  </si>
  <si>
    <t>cinemòmetres fixos</t>
  </si>
  <si>
    <t>dispositius conductors d’energia (tasser)</t>
  </si>
  <si>
    <t>pistoles de pebre</t>
  </si>
  <si>
    <t>FORMACIÓ</t>
  </si>
  <si>
    <t>Cursos</t>
  </si>
  <si>
    <t>ISPC</t>
  </si>
  <si>
    <t>Ajuntament</t>
  </si>
  <si>
    <t>Diputació</t>
  </si>
  <si>
    <t>Sindicats</t>
  </si>
  <si>
    <t>Universitat</t>
  </si>
  <si>
    <t>Altres</t>
  </si>
  <si>
    <t xml:space="preserve">    seguretat viària i circulació</t>
  </si>
  <si>
    <t xml:space="preserve">    investigació d’accidents</t>
  </si>
  <si>
    <t xml:space="preserve">    control alcoholèmia/drogues</t>
  </si>
  <si>
    <t>seguretat ciutadana</t>
  </si>
  <si>
    <t>suport administratiu</t>
  </si>
  <si>
    <t xml:space="preserve">  Policia local de/d'</t>
  </si>
  <si>
    <t xml:space="preserve">  Cap de la policia local</t>
  </si>
  <si>
    <t>NOMBRE TOTAL DE SERVEIS REALITZATS SEGONS ELS DIFERENTS ÀMBITS</t>
  </si>
  <si>
    <t>(serveis realitzats, a requeriment del ciutadà o d’ofici, en tots els àmbits policials,planificats o no)</t>
  </si>
  <si>
    <t>representació sindical 2020 a la policia local</t>
  </si>
  <si>
    <t>normativa</t>
  </si>
  <si>
    <t>RI</t>
  </si>
  <si>
    <t>2A</t>
  </si>
  <si>
    <t>CONV</t>
  </si>
  <si>
    <t>ACORD</t>
  </si>
  <si>
    <t>ORD</t>
  </si>
  <si>
    <t>OFD</t>
  </si>
  <si>
    <t>UCAN</t>
  </si>
  <si>
    <t>BICI</t>
  </si>
  <si>
    <t>DETENC</t>
  </si>
  <si>
    <t>ACT</t>
  </si>
  <si>
    <t>PROT</t>
  </si>
  <si>
    <t>UT</t>
  </si>
  <si>
    <t>UM</t>
  </si>
  <si>
    <t>AT</t>
  </si>
  <si>
    <t>ALT</t>
  </si>
  <si>
    <t>vigolants</t>
  </si>
  <si>
    <t>jorna</t>
  </si>
  <si>
    <t>sou</t>
  </si>
  <si>
    <t>quadrant</t>
  </si>
  <si>
    <t>horari</t>
  </si>
  <si>
    <t>sind1</t>
  </si>
  <si>
    <t>nre.1</t>
  </si>
  <si>
    <t>sind3</t>
  </si>
  <si>
    <t>nre.3</t>
  </si>
  <si>
    <t>sind2</t>
  </si>
  <si>
    <t>nre.2</t>
  </si>
  <si>
    <t>web</t>
  </si>
  <si>
    <t>FAC</t>
  </si>
  <si>
    <t>TWIT</t>
  </si>
  <si>
    <t>pebre</t>
  </si>
  <si>
    <t>formació sg viària</t>
  </si>
  <si>
    <t>invest. Accidents</t>
  </si>
  <si>
    <t>control alcoh.</t>
  </si>
  <si>
    <t>admins</t>
  </si>
  <si>
    <t>assisten</t>
  </si>
  <si>
    <t>suport adm</t>
  </si>
  <si>
    <t>serveis totals àmbit</t>
  </si>
  <si>
    <t>Trucades serveis</t>
  </si>
  <si>
    <t xml:space="preserve">activa? (sí/no) </t>
  </si>
  <si>
    <t>disposeu protocol amb ME amb relació a la detenció (si/no)</t>
  </si>
  <si>
    <t>vigilants municipals, places a extingir (nombre)</t>
  </si>
  <si>
    <t>o tasca concreta? (sí/no)</t>
  </si>
  <si>
    <t>interins per estacionalitat estiu (nombre)</t>
  </si>
  <si>
    <t>Plantilla orgànica i efectius, a 31 de desembre de 2021 (nombre)</t>
  </si>
  <si>
    <t>Altra informació sobre els efectius, 2021</t>
  </si>
  <si>
    <t>nombre d’expedients disciplinaris instruïts al personal policial, 2021</t>
  </si>
  <si>
    <t>Cursos realitzats per policies i personal d’administració, 2021 (nre. d’assistents)</t>
  </si>
  <si>
    <t>ESTADÍSTIQUES DE LES ACTUACIONS DE LA POLICIA LOCAL, 2021</t>
  </si>
  <si>
    <t>PLS</t>
  </si>
  <si>
    <r>
      <t>altres serveis</t>
    </r>
    <r>
      <rPr>
        <sz val="12"/>
        <color theme="0"/>
        <rFont val="Calibri"/>
        <family val="2"/>
        <scheme val="minor"/>
      </rPr>
      <t>*</t>
    </r>
  </si>
  <si>
    <t>Disposeu de pla local de seguretat? (sí/no)</t>
  </si>
  <si>
    <t>NORMATIVA I PLANS</t>
  </si>
  <si>
    <t>POLINYA</t>
  </si>
  <si>
    <t>ONZE DE SETEMBRE, 12-26</t>
  </si>
  <si>
    <t>policia@ajpolinya.cat</t>
  </si>
  <si>
    <t>JUANJO PIQUER DESCALZO</t>
  </si>
  <si>
    <t>piquerdj@ajpolinya.cat</t>
  </si>
  <si>
    <t>NO</t>
  </si>
  <si>
    <t>SI</t>
  </si>
  <si>
    <t>FIXES</t>
  </si>
  <si>
    <t>SPL</t>
  </si>
  <si>
    <t>DRAG</t>
  </si>
  <si>
    <t>INSTAGRAM</t>
  </si>
  <si>
    <t>2 ESCUTS DE CONTENCIÓ</t>
  </si>
  <si>
    <t>DINAMITZADORS PATI i ED. CARRER</t>
  </si>
  <si>
    <t>1/3 cap de setmana</t>
  </si>
  <si>
    <t>no</t>
  </si>
  <si>
    <t>UNITAT VIOGEN i MONITORS EDUCACIO VIÀRIA</t>
  </si>
  <si>
    <t>SIG-DIPUTACIO</t>
  </si>
  <si>
    <t>APP PRÒPIA AJUNTAMENT</t>
  </si>
  <si>
    <t>25 q es van reposant</t>
  </si>
  <si>
    <t>medi ambient, intervenció animals,...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</si>
</sst>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rgb="FF1F70D3"/>
      <name val="Calibri"/>
      <family val="2"/>
      <scheme val="minor"/>
    </font>
    <font>
      <sz val="10"/>
      <color rgb="FF1F70D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theme="4" tint="0.79998168889431442"/>
      <name val="Calibri"/>
      <family val="2"/>
      <scheme val="minor"/>
    </font>
    <font>
      <sz val="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74">
    <xf numFmtId="0" fontId="0" fillId="0" borderId="0" xfId="0"/>
    <xf numFmtId="0" fontId="5" fillId="0" borderId="0" xfId="0" applyFont="1" applyAlignment="1">
      <alignment vertical="center"/>
    </xf>
    <xf numFmtId="0" fontId="1" fillId="2" borderId="0" xfId="1" applyAlignment="1">
      <alignment vertical="center"/>
    </xf>
    <xf numFmtId="0" fontId="3" fillId="2" borderId="0" xfId="1" applyFont="1" applyAlignment="1">
      <alignment vertical="center"/>
    </xf>
    <xf numFmtId="0" fontId="3" fillId="2" borderId="0" xfId="1" applyFont="1" applyAlignment="1">
      <alignment horizontal="center" vertical="center"/>
    </xf>
    <xf numFmtId="0" fontId="1" fillId="2" borderId="0" xfId="1"/>
    <xf numFmtId="0" fontId="1" fillId="2" borderId="1" xfId="1" applyBorder="1" applyAlignment="1" applyProtection="1">
      <alignment horizontal="center" vertical="center"/>
      <protection locked="0"/>
    </xf>
    <xf numFmtId="0" fontId="1" fillId="2" borderId="1" xfId="1" applyFont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center" vertical="center"/>
      <protection hidden="1"/>
    </xf>
    <xf numFmtId="0" fontId="0" fillId="2" borderId="0" xfId="1" applyFont="1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0" xfId="1" applyFont="1" applyBorder="1" applyAlignment="1" applyProtection="1">
      <alignment horizontal="center" vertical="center"/>
    </xf>
    <xf numFmtId="0" fontId="1" fillId="2" borderId="6" xfId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1" applyFont="1" applyAlignment="1">
      <alignment vertical="center"/>
    </xf>
    <xf numFmtId="0" fontId="1" fillId="2" borderId="0" xfId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0" fillId="2" borderId="0" xfId="1" applyFont="1" applyAlignment="1">
      <alignment horizontal="right" vertical="center"/>
    </xf>
    <xf numFmtId="0" fontId="1" fillId="2" borderId="0" xfId="1" applyBorder="1" applyAlignment="1">
      <alignment vertical="center"/>
    </xf>
    <xf numFmtId="0" fontId="0" fillId="2" borderId="0" xfId="1" applyFont="1" applyAlignment="1">
      <alignment horizontal="left" vertical="center"/>
    </xf>
    <xf numFmtId="0" fontId="1" fillId="2" borderId="0" xfId="1" applyBorder="1" applyAlignment="1">
      <alignment horizontal="center" vertical="center"/>
    </xf>
    <xf numFmtId="0" fontId="8" fillId="2" borderId="0" xfId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2" applyAlignment="1">
      <alignment vertical="center"/>
    </xf>
    <xf numFmtId="0" fontId="0" fillId="0" borderId="0" xfId="0" applyAlignment="1" applyProtection="1">
      <alignment vertical="center"/>
    </xf>
    <xf numFmtId="0" fontId="1" fillId="2" borderId="0" xfId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/>
    <xf numFmtId="0" fontId="1" fillId="2" borderId="0" xfId="1" applyAlignment="1"/>
    <xf numFmtId="0" fontId="0" fillId="0" borderId="0" xfId="0" applyAlignment="1"/>
    <xf numFmtId="0" fontId="3" fillId="2" borderId="0" xfId="1" applyFont="1" applyAlignment="1"/>
    <xf numFmtId="0" fontId="9" fillId="2" borderId="0" xfId="1" applyFont="1" applyAlignment="1">
      <alignment horizontal="right"/>
    </xf>
    <xf numFmtId="0" fontId="1" fillId="2" borderId="0" xfId="1" applyBorder="1" applyAlignment="1" applyProtection="1">
      <alignment horizontal="center"/>
    </xf>
    <xf numFmtId="0" fontId="3" fillId="0" borderId="0" xfId="0" applyFont="1" applyAlignment="1"/>
    <xf numFmtId="0" fontId="11" fillId="2" borderId="0" xfId="1" applyFont="1" applyBorder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Border="1" applyAlignment="1">
      <alignment horizontal="left" vertical="center" wrapText="1"/>
    </xf>
    <xf numFmtId="0" fontId="0" fillId="2" borderId="1" xfId="1" applyFont="1" applyBorder="1" applyAlignment="1" applyProtection="1">
      <alignment horizontal="center" vertical="center"/>
      <protection locked="0"/>
    </xf>
    <xf numFmtId="1" fontId="1" fillId="2" borderId="1" xfId="1" applyNumberFormat="1" applyBorder="1" applyAlignment="1" applyProtection="1">
      <alignment horizontal="center" vertical="center"/>
      <protection locked="0"/>
    </xf>
    <xf numFmtId="1" fontId="3" fillId="2" borderId="1" xfId="1" applyNumberFormat="1" applyFont="1" applyBorder="1" applyAlignment="1" applyProtection="1">
      <alignment horizontal="center" vertical="center"/>
      <protection hidden="1"/>
    </xf>
    <xf numFmtId="0" fontId="1" fillId="2" borderId="8" xfId="1" applyFont="1" applyBorder="1" applyAlignment="1" applyProtection="1">
      <alignment horizontal="center" vertical="center"/>
      <protection locked="0"/>
    </xf>
    <xf numFmtId="3" fontId="1" fillId="2" borderId="0" xfId="1" applyNumberFormat="1" applyBorder="1" applyAlignment="1" applyProtection="1"/>
    <xf numFmtId="3" fontId="1" fillId="2" borderId="0" xfId="1" applyNumberFormat="1" applyBorder="1" applyAlignment="1" applyProtection="1">
      <alignment horizontal="center"/>
    </xf>
    <xf numFmtId="3" fontId="1" fillId="2" borderId="3" xfId="1" applyNumberFormat="1" applyBorder="1" applyAlignment="1" applyProtection="1">
      <alignment horizontal="center"/>
    </xf>
    <xf numFmtId="3" fontId="1" fillId="2" borderId="6" xfId="1" applyNumberFormat="1" applyBorder="1" applyAlignment="1" applyProtection="1">
      <alignment horizontal="center"/>
    </xf>
    <xf numFmtId="0" fontId="16" fillId="2" borderId="0" xfId="1" applyFont="1" applyAlignment="1">
      <alignment horizontal="center" vertical="center"/>
    </xf>
    <xf numFmtId="0" fontId="3" fillId="2" borderId="0" xfId="1" applyFont="1" applyAlignment="1">
      <alignment horizontal="left" indent="1"/>
    </xf>
    <xf numFmtId="0" fontId="1" fillId="2" borderId="0" xfId="1" applyAlignment="1">
      <alignment vertical="top"/>
    </xf>
    <xf numFmtId="0" fontId="0" fillId="0" borderId="0" xfId="0" applyAlignment="1">
      <alignment vertical="top"/>
    </xf>
    <xf numFmtId="3" fontId="3" fillId="2" borderId="1" xfId="1" applyNumberFormat="1" applyFont="1" applyBorder="1" applyAlignment="1" applyProtection="1"/>
    <xf numFmtId="3" fontId="1" fillId="2" borderId="1" xfId="1" applyNumberFormat="1" applyBorder="1" applyAlignment="1" applyProtection="1">
      <protection locked="0"/>
    </xf>
    <xf numFmtId="3" fontId="1" fillId="2" borderId="1" xfId="1" applyNumberFormat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3" fontId="18" fillId="0" borderId="0" xfId="1" applyNumberFormat="1" applyFont="1" applyFill="1" applyBorder="1" applyAlignment="1" applyProtection="1">
      <alignment horizontal="center"/>
    </xf>
    <xf numFmtId="3" fontId="18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2" borderId="0" xfId="1" applyFont="1" applyAlignment="1">
      <alignment wrapText="1"/>
    </xf>
    <xf numFmtId="3" fontId="1" fillId="2" borderId="8" xfId="1" applyNumberFormat="1" applyBorder="1" applyAlignment="1" applyProtection="1">
      <protection locked="0"/>
    </xf>
    <xf numFmtId="3" fontId="1" fillId="2" borderId="3" xfId="1" applyNumberFormat="1" applyBorder="1" applyAlignment="1" applyProtection="1"/>
    <xf numFmtId="0" fontId="1" fillId="2" borderId="1" xfId="1" applyBorder="1" applyAlignment="1" applyProtection="1">
      <alignment horizontal="right"/>
      <protection locked="0"/>
    </xf>
    <xf numFmtId="0" fontId="0" fillId="5" borderId="0" xfId="0" applyFont="1" applyFill="1"/>
    <xf numFmtId="0" fontId="0" fillId="5" borderId="0" xfId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" fontId="0" fillId="5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/>
    </xf>
    <xf numFmtId="0" fontId="25" fillId="5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3" xfId="1" applyBorder="1" applyAlignment="1" applyProtection="1">
      <alignment horizontal="center" vertical="center"/>
    </xf>
    <xf numFmtId="0" fontId="9" fillId="2" borderId="0" xfId="1" applyFont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5" borderId="0" xfId="1" applyFont="1" applyFill="1" applyAlignment="1" applyProtection="1">
      <alignment vertical="center"/>
    </xf>
    <xf numFmtId="0" fontId="1" fillId="5" borderId="0" xfId="1" applyFill="1" applyAlignment="1" applyProtection="1">
      <alignment vertical="center"/>
    </xf>
    <xf numFmtId="0" fontId="25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1" fillId="2" borderId="0" xfId="1" applyBorder="1" applyAlignment="1" applyProtection="1">
      <alignment horizontal="center" vertical="center"/>
    </xf>
    <xf numFmtId="0" fontId="28" fillId="2" borderId="5" xfId="1" applyFont="1" applyBorder="1" applyAlignment="1" applyProtection="1">
      <alignment horizontal="center" vertical="center"/>
    </xf>
    <xf numFmtId="0" fontId="3" fillId="2" borderId="0" xfId="1" applyFont="1" applyAlignment="1" applyProtection="1">
      <alignment vertical="center"/>
    </xf>
    <xf numFmtId="0" fontId="28" fillId="2" borderId="0" xfId="1" applyFont="1" applyBorder="1" applyAlignment="1" applyProtection="1">
      <alignment horizontal="center" vertical="center"/>
    </xf>
    <xf numFmtId="0" fontId="0" fillId="0" borderId="0" xfId="0" applyFont="1"/>
    <xf numFmtId="0" fontId="29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5" fillId="5" borderId="0" xfId="0" applyFont="1" applyFill="1" applyAlignment="1">
      <alignment horizontal="left" vertical="center" indent="1"/>
    </xf>
    <xf numFmtId="0" fontId="0" fillId="5" borderId="0" xfId="0" applyFont="1" applyFill="1" applyAlignment="1">
      <alignment horizontal="left" vertical="center" indent="2"/>
    </xf>
    <xf numFmtId="0" fontId="24" fillId="5" borderId="0" xfId="0" applyFont="1" applyFill="1" applyAlignment="1">
      <alignment horizontal="left" vertical="center" indent="1"/>
    </xf>
    <xf numFmtId="0" fontId="25" fillId="5" borderId="0" xfId="0" applyFont="1" applyFill="1" applyAlignment="1" applyProtection="1">
      <alignment horizontal="left" vertical="center" indent="1"/>
    </xf>
    <xf numFmtId="0" fontId="1" fillId="2" borderId="0" xfId="1" applyAlignment="1">
      <alignment horizontal="left" vertical="center" indent="1"/>
    </xf>
    <xf numFmtId="0" fontId="3" fillId="2" borderId="0" xfId="1" applyFont="1" applyAlignment="1">
      <alignment horizontal="left" vertical="center" indent="1"/>
    </xf>
    <xf numFmtId="0" fontId="3" fillId="5" borderId="0" xfId="1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26" fillId="2" borderId="0" xfId="1" applyFont="1" applyAlignment="1">
      <alignment horizontal="left" vertical="center" indent="1"/>
    </xf>
    <xf numFmtId="0" fontId="3" fillId="2" borderId="0" xfId="1" applyFont="1" applyAlignment="1" applyProtection="1">
      <alignment horizontal="left" vertical="center" indent="1"/>
    </xf>
    <xf numFmtId="0" fontId="11" fillId="2" borderId="0" xfId="1" applyFont="1" applyAlignment="1">
      <alignment horizontal="left" vertical="center" indent="2"/>
    </xf>
    <xf numFmtId="0" fontId="9" fillId="2" borderId="0" xfId="1" applyFont="1" applyAlignment="1">
      <alignment horizontal="left" vertical="center" indent="2"/>
    </xf>
    <xf numFmtId="0" fontId="9" fillId="5" borderId="0" xfId="0" applyFont="1" applyFill="1" applyAlignment="1">
      <alignment horizontal="left" vertical="center" indent="1"/>
    </xf>
    <xf numFmtId="0" fontId="1" fillId="2" borderId="0" xfId="1" applyFont="1" applyAlignment="1">
      <alignment horizontal="left" vertical="center" indent="1"/>
    </xf>
    <xf numFmtId="0" fontId="9" fillId="5" borderId="0" xfId="0" applyFont="1" applyFill="1"/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8" fillId="2" borderId="0" xfId="1" applyFont="1" applyAlignment="1">
      <alignment horizontal="left" indent="1"/>
    </xf>
    <xf numFmtId="0" fontId="0" fillId="2" borderId="0" xfId="1" applyFont="1" applyAlignment="1">
      <alignment horizontal="left" indent="1"/>
    </xf>
    <xf numFmtId="3" fontId="0" fillId="2" borderId="1" xfId="1" applyNumberFormat="1" applyFont="1" applyBorder="1" applyAlignment="1" applyProtection="1">
      <alignment horizontal="left" indent="1"/>
      <protection locked="0"/>
    </xf>
    <xf numFmtId="0" fontId="3" fillId="2" borderId="0" xfId="1" applyFont="1" applyAlignment="1">
      <alignment horizontal="left" indent="2"/>
    </xf>
    <xf numFmtId="3" fontId="0" fillId="2" borderId="0" xfId="1" applyNumberFormat="1" applyFont="1" applyAlignment="1">
      <alignment horizontal="left" indent="1"/>
    </xf>
    <xf numFmtId="0" fontId="0" fillId="2" borderId="0" xfId="1" applyFont="1" applyAlignment="1">
      <alignment horizontal="left" indent="4"/>
    </xf>
    <xf numFmtId="0" fontId="9" fillId="2" borderId="0" xfId="1" applyFont="1" applyAlignment="1">
      <alignment horizontal="left" wrapText="1" indent="1"/>
    </xf>
    <xf numFmtId="0" fontId="9" fillId="2" borderId="0" xfId="1" applyFont="1" applyAlignment="1">
      <alignment horizontal="left" indent="1"/>
    </xf>
    <xf numFmtId="3" fontId="0" fillId="2" borderId="0" xfId="1" applyNumberFormat="1" applyFont="1" applyBorder="1" applyAlignment="1" applyProtection="1">
      <alignment horizontal="left" wrapText="1" indent="1"/>
    </xf>
    <xf numFmtId="3" fontId="0" fillId="2" borderId="8" xfId="1" applyNumberFormat="1" applyFont="1" applyBorder="1" applyAlignment="1" applyProtection="1">
      <alignment horizontal="left" indent="1"/>
      <protection locked="0"/>
    </xf>
    <xf numFmtId="0" fontId="22" fillId="2" borderId="0" xfId="1" applyFont="1" applyAlignment="1">
      <alignment horizontal="left" indent="4"/>
    </xf>
    <xf numFmtId="3" fontId="3" fillId="2" borderId="9" xfId="1" applyNumberFormat="1" applyFont="1" applyBorder="1" applyAlignment="1" applyProtection="1">
      <alignment horizontal="left" indent="1"/>
    </xf>
    <xf numFmtId="0" fontId="0" fillId="2" borderId="0" xfId="1" applyFont="1" applyAlignment="1"/>
    <xf numFmtId="0" fontId="22" fillId="2" borderId="0" xfId="1" applyFont="1" applyAlignment="1">
      <alignment horizontal="left" vertical="center" indent="1"/>
    </xf>
    <xf numFmtId="1" fontId="0" fillId="5" borderId="0" xfId="1" applyNumberFormat="1" applyFont="1" applyFill="1" applyBorder="1" applyAlignment="1" applyProtection="1">
      <alignment horizontal="center" vertical="center"/>
    </xf>
    <xf numFmtId="0" fontId="11" fillId="5" borderId="0" xfId="0" applyFont="1" applyFill="1" applyAlignment="1" applyProtection="1">
      <alignment horizontal="right" vertical="center"/>
    </xf>
    <xf numFmtId="0" fontId="0" fillId="5" borderId="0" xfId="1" applyFont="1" applyFill="1" applyAlignment="1" applyProtection="1">
      <alignment vertical="center"/>
    </xf>
    <xf numFmtId="0" fontId="0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2" borderId="0" xfId="1" applyFont="1" applyAlignment="1" applyProtection="1">
      <alignment horizontal="right" vertical="center"/>
    </xf>
    <xf numFmtId="0" fontId="0" fillId="2" borderId="0" xfId="1" applyFont="1" applyBorder="1" applyAlignment="1" applyProtection="1">
      <alignment horizontal="center" vertical="center"/>
    </xf>
    <xf numFmtId="0" fontId="10" fillId="2" borderId="0" xfId="3" applyFill="1" applyBorder="1" applyAlignment="1" applyProtection="1">
      <alignment horizontal="left" vertical="center"/>
    </xf>
    <xf numFmtId="0" fontId="1" fillId="2" borderId="0" xfId="1" applyBorder="1" applyAlignment="1" applyProtection="1">
      <alignment horizontal="left" vertical="center"/>
    </xf>
    <xf numFmtId="0" fontId="0" fillId="0" borderId="0" xfId="1" applyFont="1" applyFill="1" applyAlignment="1" applyProtection="1">
      <alignment horizontal="right" vertical="center"/>
    </xf>
    <xf numFmtId="0" fontId="0" fillId="0" borderId="0" xfId="1" applyFont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</xf>
    <xf numFmtId="0" fontId="10" fillId="0" borderId="0" xfId="3" applyFill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23" fillId="4" borderId="0" xfId="3" applyFont="1" applyFill="1" applyBorder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vertical="center"/>
    </xf>
    <xf numFmtId="0" fontId="4" fillId="4" borderId="0" xfId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23" fillId="0" borderId="0" xfId="3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3" fillId="2" borderId="0" xfId="1" applyFont="1" applyAlignment="1">
      <alignment horizontal="left" vertical="center" indent="1"/>
    </xf>
    <xf numFmtId="0" fontId="0" fillId="2" borderId="1" xfId="1" applyNumberFormat="1" applyFont="1" applyBorder="1" applyAlignment="1" applyProtection="1">
      <alignment horizontal="left" indent="1"/>
      <protection locked="0"/>
    </xf>
    <xf numFmtId="0" fontId="1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64" fontId="18" fillId="0" borderId="0" xfId="4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0" fontId="1" fillId="0" borderId="0" xfId="1" applyFill="1" applyAlignment="1" applyProtection="1"/>
    <xf numFmtId="3" fontId="18" fillId="0" borderId="0" xfId="0" applyNumberFormat="1" applyFont="1" applyFill="1" applyAlignment="1" applyProtection="1">
      <alignment horizontal="center" vertical="center"/>
    </xf>
    <xf numFmtId="0" fontId="1" fillId="0" borderId="0" xfId="2" applyFill="1" applyAlignment="1" applyProtection="1">
      <alignment vertical="center"/>
    </xf>
    <xf numFmtId="0" fontId="1" fillId="0" borderId="0" xfId="1" applyFill="1" applyAlignment="1" applyProtection="1">
      <alignment vertical="top"/>
    </xf>
    <xf numFmtId="0" fontId="18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3" fillId="0" borderId="0" xfId="1" applyFont="1" applyFill="1" applyAlignment="1" applyProtection="1"/>
    <xf numFmtId="0" fontId="2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0" xfId="2" applyFont="1" applyFill="1" applyAlignment="1" applyProtection="1">
      <alignment vertical="center" wrapText="1"/>
    </xf>
    <xf numFmtId="0" fontId="0" fillId="5" borderId="1" xfId="1" applyNumberFormat="1" applyFont="1" applyFill="1" applyBorder="1" applyAlignment="1" applyProtection="1">
      <alignment horizontal="center" vertical="center"/>
      <protection locked="0"/>
    </xf>
    <xf numFmtId="0" fontId="0" fillId="5" borderId="0" xfId="0" applyNumberFormat="1" applyFont="1" applyFill="1" applyAlignment="1">
      <alignment vertical="center"/>
    </xf>
    <xf numFmtId="0" fontId="0" fillId="5" borderId="0" xfId="0" applyNumberFormat="1" applyFont="1" applyFill="1"/>
    <xf numFmtId="0" fontId="0" fillId="5" borderId="0" xfId="1" applyNumberFormat="1" applyFont="1" applyFill="1" applyBorder="1" applyAlignment="1" applyProtection="1">
      <alignment horizontal="center" vertical="center"/>
    </xf>
    <xf numFmtId="0" fontId="0" fillId="5" borderId="0" xfId="1" applyNumberFormat="1" applyFont="1" applyFill="1" applyAlignment="1">
      <alignment vertical="center"/>
    </xf>
    <xf numFmtId="0" fontId="12" fillId="5" borderId="0" xfId="0" applyNumberFormat="1" applyFont="1" applyFill="1" applyAlignment="1">
      <alignment horizontal="right" vertical="center"/>
    </xf>
    <xf numFmtId="0" fontId="0" fillId="5" borderId="8" xfId="1" applyNumberFormat="1" applyFont="1" applyFill="1" applyBorder="1" applyAlignment="1" applyProtection="1">
      <alignment horizontal="center" vertical="center"/>
      <protection locked="0"/>
    </xf>
    <xf numFmtId="1" fontId="0" fillId="2" borderId="1" xfId="1" applyNumberFormat="1" applyFont="1" applyBorder="1" applyAlignment="1" applyProtection="1">
      <alignment horizontal="center" vertical="center"/>
      <protection locked="0"/>
    </xf>
    <xf numFmtId="0" fontId="1" fillId="2" borderId="8" xfId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</xf>
    <xf numFmtId="0" fontId="4" fillId="5" borderId="0" xfId="0" applyFont="1" applyFill="1" applyProtection="1"/>
    <xf numFmtId="0" fontId="23" fillId="5" borderId="0" xfId="3" applyFont="1" applyFill="1" applyBorder="1" applyAlignment="1" applyProtection="1">
      <alignment horizontal="left" vertical="center"/>
    </xf>
    <xf numFmtId="0" fontId="4" fillId="5" borderId="0" xfId="1" applyFont="1" applyFill="1" applyBorder="1" applyAlignment="1" applyProtection="1">
      <alignment horizontal="left" vertical="center"/>
    </xf>
    <xf numFmtId="0" fontId="4" fillId="5" borderId="0" xfId="1" applyFont="1" applyFill="1" applyAlignment="1" applyProtection="1">
      <alignment vertical="center"/>
    </xf>
    <xf numFmtId="0" fontId="24" fillId="5" borderId="0" xfId="0" applyFont="1" applyFill="1" applyAlignment="1" applyProtection="1">
      <alignment horizontal="left" vertical="center" indent="1"/>
    </xf>
    <xf numFmtId="0" fontId="25" fillId="5" borderId="0" xfId="0" applyFont="1" applyFill="1" applyAlignment="1">
      <alignment horizontal="left" vertical="center" indent="2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/>
    <xf numFmtId="1" fontId="4" fillId="0" borderId="0" xfId="0" applyNumberFormat="1" applyFont="1" applyFill="1" applyAlignment="1" applyProtection="1">
      <alignment horizontal="right" vertical="center"/>
    </xf>
    <xf numFmtId="1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6" fontId="1" fillId="2" borderId="1" xfId="1" applyNumberFormat="1" applyBorder="1" applyAlignment="1" applyProtection="1">
      <alignment horizontal="center" vertical="center"/>
      <protection locked="0"/>
    </xf>
    <xf numFmtId="0" fontId="9" fillId="2" borderId="0" xfId="1" applyFont="1" applyAlignment="1">
      <alignment horizontal="left" wrapText="1" indent="1"/>
    </xf>
    <xf numFmtId="0" fontId="0" fillId="2" borderId="10" xfId="1" applyFont="1" applyBorder="1" applyAlignment="1" applyProtection="1">
      <alignment vertical="top" wrapText="1"/>
      <protection locked="0"/>
    </xf>
    <xf numFmtId="0" fontId="0" fillId="2" borderId="6" xfId="1" applyFont="1" applyBorder="1" applyAlignment="1" applyProtection="1">
      <alignment vertical="top" wrapText="1"/>
      <protection locked="0"/>
    </xf>
    <xf numFmtId="0" fontId="0" fillId="2" borderId="11" xfId="1" applyFont="1" applyBorder="1" applyAlignment="1" applyProtection="1">
      <alignment vertical="top" wrapText="1"/>
      <protection locked="0"/>
    </xf>
    <xf numFmtId="0" fontId="0" fillId="2" borderId="12" xfId="1" applyFont="1" applyBorder="1" applyAlignment="1" applyProtection="1">
      <alignment vertical="top" wrapText="1"/>
      <protection locked="0"/>
    </xf>
    <xf numFmtId="0" fontId="0" fillId="2" borderId="0" xfId="1" applyFont="1" applyBorder="1" applyAlignment="1" applyProtection="1">
      <alignment vertical="top" wrapText="1"/>
      <protection locked="0"/>
    </xf>
    <xf numFmtId="0" fontId="0" fillId="2" borderId="7" xfId="1" applyFont="1" applyBorder="1" applyAlignment="1" applyProtection="1">
      <alignment vertical="top" wrapText="1"/>
      <protection locked="0"/>
    </xf>
    <xf numFmtId="0" fontId="0" fillId="2" borderId="13" xfId="1" applyFont="1" applyBorder="1" applyAlignment="1" applyProtection="1">
      <alignment vertical="top" wrapText="1"/>
      <protection locked="0"/>
    </xf>
    <xf numFmtId="0" fontId="0" fillId="2" borderId="5" xfId="1" applyFont="1" applyBorder="1" applyAlignment="1" applyProtection="1">
      <alignment vertical="top" wrapText="1"/>
      <protection locked="0"/>
    </xf>
    <xf numFmtId="0" fontId="0" fillId="2" borderId="14" xfId="1" applyFont="1" applyBorder="1" applyAlignment="1" applyProtection="1">
      <alignment vertical="top" wrapText="1"/>
      <protection locked="0"/>
    </xf>
    <xf numFmtId="0" fontId="8" fillId="2" borderId="0" xfId="1" applyFont="1" applyAlignment="1">
      <alignment horizontal="left" wrapText="1" indent="1"/>
    </xf>
    <xf numFmtId="0" fontId="3" fillId="3" borderId="0" xfId="2" applyFont="1" applyBorder="1" applyAlignment="1">
      <alignment vertical="center" wrapText="1"/>
    </xf>
    <xf numFmtId="0" fontId="3" fillId="2" borderId="0" xfId="1" applyFont="1" applyAlignment="1">
      <alignment wrapText="1"/>
    </xf>
    <xf numFmtId="0" fontId="3" fillId="3" borderId="0" xfId="2" applyFont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Alignment="1">
      <alignment vertical="center" wrapText="1"/>
    </xf>
    <xf numFmtId="0" fontId="11" fillId="2" borderId="0" xfId="1" applyFont="1" applyBorder="1" applyAlignment="1">
      <alignment horizontal="left" vertical="center" wrapText="1"/>
    </xf>
    <xf numFmtId="0" fontId="13" fillId="2" borderId="0" xfId="1" applyFont="1" applyAlignment="1">
      <alignment vertical="center" wrapText="1"/>
    </xf>
    <xf numFmtId="0" fontId="11" fillId="2" borderId="0" xfId="1" applyFont="1" applyBorder="1" applyAlignment="1">
      <alignment vertical="center" wrapText="1"/>
    </xf>
    <xf numFmtId="0" fontId="11" fillId="2" borderId="0" xfId="1" applyFont="1" applyBorder="1" applyAlignment="1">
      <alignment vertical="top" wrapText="1"/>
    </xf>
    <xf numFmtId="0" fontId="3" fillId="2" borderId="0" xfId="1" applyFont="1" applyBorder="1" applyAlignment="1">
      <alignment vertical="center" wrapText="1"/>
    </xf>
    <xf numFmtId="0" fontId="11" fillId="2" borderId="0" xfId="1" applyFont="1" applyAlignment="1">
      <alignment wrapText="1"/>
    </xf>
    <xf numFmtId="0" fontId="11" fillId="2" borderId="0" xfId="1" applyFont="1" applyAlignment="1">
      <alignment horizontal="left" vertical="center" wrapText="1"/>
    </xf>
    <xf numFmtId="0" fontId="3" fillId="2" borderId="0" xfId="1" applyFont="1" applyAlignment="1">
      <alignment horizontal="left" wrapText="1"/>
    </xf>
    <xf numFmtId="0" fontId="9" fillId="2" borderId="0" xfId="1" applyFont="1" applyBorder="1" applyAlignment="1">
      <alignment horizontal="left" wrapText="1" indent="1"/>
    </xf>
    <xf numFmtId="0" fontId="3" fillId="2" borderId="0" xfId="1" applyFont="1" applyAlignment="1">
      <alignment horizontal="left" vertical="center" indent="1"/>
    </xf>
    <xf numFmtId="0" fontId="9" fillId="2" borderId="0" xfId="1" applyFont="1" applyAlignment="1">
      <alignment horizontal="left" vertical="center" indent="1"/>
    </xf>
    <xf numFmtId="0" fontId="9" fillId="2" borderId="7" xfId="1" applyFont="1" applyBorder="1" applyAlignment="1">
      <alignment horizontal="left" vertical="center" indent="1"/>
    </xf>
    <xf numFmtId="0" fontId="0" fillId="2" borderId="2" xfId="1" applyFont="1" applyBorder="1" applyAlignment="1" applyProtection="1">
      <alignment horizontal="center" vertical="center"/>
      <protection locked="0"/>
    </xf>
    <xf numFmtId="0" fontId="1" fillId="2" borderId="4" xfId="1" applyBorder="1" applyAlignment="1" applyProtection="1">
      <alignment horizontal="center" vertical="center"/>
      <protection locked="0"/>
    </xf>
    <xf numFmtId="0" fontId="0" fillId="2" borderId="2" xfId="1" applyFont="1" applyBorder="1" applyAlignment="1" applyProtection="1">
      <alignment horizontal="left" vertical="center"/>
      <protection locked="0"/>
    </xf>
    <xf numFmtId="0" fontId="1" fillId="2" borderId="3" xfId="1" applyBorder="1" applyAlignment="1" applyProtection="1">
      <alignment horizontal="left" vertical="center"/>
      <protection locked="0"/>
    </xf>
    <xf numFmtId="0" fontId="1" fillId="2" borderId="4" xfId="1" applyBorder="1" applyAlignment="1" applyProtection="1">
      <alignment horizontal="left" vertical="center"/>
      <protection locked="0"/>
    </xf>
    <xf numFmtId="0" fontId="1" fillId="2" borderId="0" xfId="1" applyAlignment="1" applyProtection="1">
      <alignment horizontal="center" vertical="center"/>
    </xf>
    <xf numFmtId="0" fontId="1" fillId="2" borderId="0" xfId="1" applyAlignment="1">
      <alignment horizontal="left" vertical="center"/>
    </xf>
    <xf numFmtId="0" fontId="0" fillId="2" borderId="3" xfId="1" applyFont="1" applyBorder="1" applyAlignment="1" applyProtection="1">
      <alignment horizontal="left" vertical="center"/>
      <protection locked="0"/>
    </xf>
    <xf numFmtId="0" fontId="0" fillId="2" borderId="4" xfId="1" applyFont="1" applyBorder="1" applyAlignment="1" applyProtection="1">
      <alignment horizontal="left" vertical="center"/>
      <protection locked="0"/>
    </xf>
    <xf numFmtId="0" fontId="10" fillId="2" borderId="2" xfId="3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center" vertical="center"/>
    </xf>
    <xf numFmtId="0" fontId="0" fillId="5" borderId="2" xfId="1" applyNumberFormat="1" applyFont="1" applyFill="1" applyBorder="1" applyAlignment="1" applyProtection="1">
      <alignment horizontal="left" vertical="center"/>
      <protection locked="0"/>
    </xf>
    <xf numFmtId="0" fontId="0" fillId="5" borderId="3" xfId="1" applyNumberFormat="1" applyFont="1" applyFill="1" applyBorder="1" applyAlignment="1" applyProtection="1">
      <alignment horizontal="left" vertical="center"/>
      <protection locked="0"/>
    </xf>
    <xf numFmtId="0" fontId="0" fillId="5" borderId="4" xfId="1" applyNumberFormat="1" applyFont="1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right" vertical="center"/>
    </xf>
  </cellXfs>
  <cellStyles count="5">
    <cellStyle name="20% - Èmfasi1" xfId="1" builtinId="30"/>
    <cellStyle name="40% - Èmfasi1" xfId="2" builtinId="31"/>
    <cellStyle name="Coma" xfId="4" builtinId="3"/>
    <cellStyle name="Enllaç" xfId="3" builtinId="8"/>
    <cellStyle name="Normal" xfId="0" builtinId="0"/>
  </cellStyles>
  <dxfs count="0"/>
  <tableStyles count="0" defaultTableStyle="TableStyleMedium2" defaultPivotStyle="PivotStyleLight16"/>
  <colors>
    <mruColors>
      <color rgb="FF1F7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2404</xdr:colOff>
      <xdr:row>3</xdr:row>
      <xdr:rowOff>95250</xdr:rowOff>
    </xdr:from>
    <xdr:to>
      <xdr:col>8</xdr:col>
      <xdr:colOff>61576</xdr:colOff>
      <xdr:row>5</xdr:row>
      <xdr:rowOff>300404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3532908" y="664826"/>
          <a:ext cx="6065213" cy="574608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ca-ES" sz="2200" b="1">
              <a:solidFill>
                <a:srgbClr val="002060"/>
              </a:solidFill>
              <a:effectLst/>
              <a:latin typeface="+mn-lt"/>
              <a:ea typeface="Times New Roman"/>
            </a:rPr>
            <a:t>Memòria anual 2021</a:t>
          </a:r>
          <a:endParaRPr lang="ca-ES" sz="1200" b="0">
            <a:solidFill>
              <a:sysClr val="windowText" lastClr="000000"/>
            </a:solidFill>
            <a:effectLst/>
            <a:latin typeface="+mn-lt"/>
            <a:ea typeface="Times New Roman"/>
          </a:endParaRPr>
        </a:p>
        <a:p>
          <a:pPr algn="ctr">
            <a:spcAft>
              <a:spcPts val="0"/>
            </a:spcAft>
          </a:pPr>
          <a:r>
            <a:rPr lang="ca-ES" sz="800" b="1">
              <a:solidFill>
                <a:srgbClr val="002060"/>
              </a:solidFill>
              <a:effectLst/>
              <a:latin typeface="+mn-lt"/>
              <a:ea typeface="Times New Roman"/>
            </a:rPr>
            <a:t>La informació facilitada és d’ús exclusiu per a tasques estadístiques, es garanteix la confidencialitat, la seguretat i la integritat de les dades</a:t>
          </a:r>
          <a:endParaRPr lang="ca-ES" sz="800">
            <a:effectLst/>
            <a:latin typeface="+mn-lt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HE303"/>
  <sheetViews>
    <sheetView showGridLines="0" showRowColHeaders="0" tabSelected="1" topLeftCell="A61" zoomScale="99" zoomScaleNormal="99" zoomScaleSheetLayoutView="98" zoomScalePageLayoutView="130" workbookViewId="0">
      <selection activeCell="G245" sqref="G245"/>
    </sheetView>
  </sheetViews>
  <sheetFormatPr defaultColWidth="9.140625" defaultRowHeight="15" x14ac:dyDescent="0.25"/>
  <cols>
    <col min="1" max="1" width="52.28515625" style="13" customWidth="1"/>
    <col min="2" max="2" width="31.140625" style="13" customWidth="1"/>
    <col min="3" max="3" width="9.140625" style="13"/>
    <col min="4" max="4" width="10.5703125" style="13" customWidth="1"/>
    <col min="5" max="5" width="9.140625" style="13"/>
    <col min="6" max="6" width="11" style="13" customWidth="1"/>
    <col min="7" max="7" width="10.42578125" style="13" customWidth="1"/>
    <col min="8" max="8" width="5.7109375" style="13" customWidth="1"/>
    <col min="9" max="10" width="5.7109375" style="98" customWidth="1"/>
    <col min="11" max="11" width="11.5703125" style="98" customWidth="1"/>
    <col min="12" max="12" width="7.28515625" style="98" bestFit="1" customWidth="1"/>
    <col min="13" max="17" width="5.7109375" style="98" customWidth="1"/>
    <col min="18" max="18" width="7.85546875" style="98" bestFit="1" customWidth="1"/>
    <col min="19" max="24" width="5.7109375" style="98" customWidth="1"/>
    <col min="25" max="25" width="9.5703125" style="67" bestFit="1" customWidth="1"/>
    <col min="26" max="27" width="3.42578125" style="67" bestFit="1" customWidth="1"/>
    <col min="28" max="28" width="3.85546875" style="67" customWidth="1"/>
    <col min="29" max="29" width="3.5703125" style="67" bestFit="1" customWidth="1"/>
    <col min="30" max="30" width="3.42578125" style="67" bestFit="1" customWidth="1"/>
    <col min="31" max="31" width="5.140625" style="67" bestFit="1" customWidth="1"/>
    <col min="32" max="32" width="7.7109375" style="66" bestFit="1" customWidth="1"/>
    <col min="33" max="33" width="4.85546875" style="66" bestFit="1" customWidth="1"/>
    <col min="34" max="34" width="4.85546875" style="66" customWidth="1"/>
    <col min="35" max="35" width="8.140625" style="66" bestFit="1" customWidth="1"/>
    <col min="36" max="36" width="7.5703125" style="66" bestFit="1" customWidth="1"/>
    <col min="37" max="38" width="9" style="66" bestFit="1" customWidth="1"/>
    <col min="39" max="40" width="9.28515625" style="66" bestFit="1" customWidth="1"/>
    <col min="41" max="41" width="7.5703125" style="66" bestFit="1" customWidth="1"/>
    <col min="42" max="42" width="9.85546875" style="66" bestFit="1" customWidth="1"/>
    <col min="43" max="43" width="5.140625" style="66" bestFit="1" customWidth="1"/>
    <col min="44" max="44" width="6.28515625" style="66" bestFit="1" customWidth="1"/>
    <col min="45" max="45" width="8.42578125" style="66" bestFit="1" customWidth="1"/>
    <col min="46" max="46" width="6.85546875" style="66" bestFit="1" customWidth="1"/>
    <col min="47" max="50" width="6.85546875" style="66" customWidth="1"/>
    <col min="51" max="51" width="8" style="66" bestFit="1" customWidth="1"/>
    <col min="52" max="52" width="6.42578125" style="66" bestFit="1" customWidth="1"/>
    <col min="53" max="54" width="6.42578125" style="66" customWidth="1"/>
    <col min="55" max="55" width="13.42578125" style="56" bestFit="1" customWidth="1"/>
    <col min="56" max="56" width="6.140625" style="56" bestFit="1" customWidth="1"/>
    <col min="57" max="57" width="7.85546875" style="56" bestFit="1" customWidth="1"/>
    <col min="58" max="58" width="14" style="56" bestFit="1" customWidth="1"/>
    <col min="59" max="59" width="10.5703125" style="56" bestFit="1" customWidth="1"/>
    <col min="60" max="60" width="6.5703125" style="56" bestFit="1" customWidth="1"/>
    <col min="61" max="61" width="5.42578125" style="56" bestFit="1" customWidth="1"/>
    <col min="62" max="62" width="10.140625" style="56" bestFit="1" customWidth="1"/>
    <col min="63" max="67" width="14" style="56" customWidth="1"/>
    <col min="68" max="68" width="6.140625" style="56" bestFit="1" customWidth="1"/>
    <col min="69" max="69" width="14" style="56" customWidth="1"/>
    <col min="70" max="70" width="8.85546875" style="56" bestFit="1" customWidth="1"/>
    <col min="71" max="71" width="5" style="56" bestFit="1" customWidth="1"/>
    <col min="72" max="72" width="9.5703125" style="56" bestFit="1" customWidth="1"/>
    <col min="73" max="73" width="13.42578125" style="56" bestFit="1" customWidth="1"/>
    <col min="74" max="74" width="7.42578125" style="56" bestFit="1" customWidth="1"/>
    <col min="75" max="75" width="6" style="56" bestFit="1" customWidth="1"/>
    <col min="76" max="76" width="11.5703125" style="56" bestFit="1" customWidth="1"/>
    <col min="77" max="77" width="10.28515625" style="56" bestFit="1" customWidth="1"/>
    <col min="78" max="78" width="5" style="56" bestFit="1" customWidth="1"/>
    <col min="79" max="79" width="5.7109375" style="56" bestFit="1" customWidth="1"/>
    <col min="80" max="80" width="5.85546875" style="56" bestFit="1" customWidth="1"/>
    <col min="81" max="81" width="8" style="57" bestFit="1" customWidth="1"/>
    <col min="82" max="82" width="6.7109375" style="57" bestFit="1" customWidth="1"/>
    <col min="83" max="83" width="5" style="57" bestFit="1" customWidth="1"/>
    <col min="84" max="84" width="6" style="57" bestFit="1" customWidth="1"/>
    <col min="85" max="85" width="5.42578125" style="57" bestFit="1" customWidth="1"/>
    <col min="86" max="86" width="7" style="57" bestFit="1" customWidth="1"/>
    <col min="87" max="87" width="11.140625" style="57" bestFit="1" customWidth="1"/>
    <col min="88" max="88" width="3.85546875" style="57" bestFit="1" customWidth="1"/>
    <col min="89" max="89" width="4.5703125" style="57" bestFit="1" customWidth="1"/>
    <col min="90" max="90" width="4" style="57" bestFit="1" customWidth="1"/>
    <col min="91" max="91" width="6.42578125" style="57" bestFit="1" customWidth="1"/>
    <col min="92" max="92" width="8.28515625" style="57" bestFit="1" customWidth="1"/>
    <col min="93" max="93" width="4.7109375" style="57" bestFit="1" customWidth="1"/>
    <col min="94" max="97" width="4.7109375" style="57" customWidth="1"/>
    <col min="98" max="98" width="13.7109375" style="57" bestFit="1" customWidth="1"/>
    <col min="99" max="99" width="6" style="57" bestFit="1" customWidth="1"/>
    <col min="100" max="100" width="10.140625" style="57" bestFit="1" customWidth="1"/>
    <col min="101" max="101" width="6" style="57" bestFit="1" customWidth="1"/>
    <col min="102" max="102" width="8.28515625" style="57" bestFit="1" customWidth="1"/>
    <col min="103" max="103" width="10.28515625" style="57" bestFit="1" customWidth="1"/>
    <col min="104" max="104" width="3.7109375" style="57" customWidth="1"/>
    <col min="105" max="105" width="6.7109375" style="57" bestFit="1" customWidth="1"/>
    <col min="106" max="106" width="11.7109375" style="57" bestFit="1" customWidth="1"/>
    <col min="107" max="107" width="9.5703125" style="57" bestFit="1" customWidth="1"/>
    <col min="108" max="108" width="6" style="57" bestFit="1" customWidth="1"/>
    <col min="109" max="109" width="11.5703125" style="57" bestFit="1" customWidth="1"/>
    <col min="110" max="110" width="13.42578125" style="56" bestFit="1" customWidth="1"/>
    <col min="111" max="111" width="8.28515625" style="56" bestFit="1" customWidth="1"/>
    <col min="112" max="112" width="6.42578125" style="56" bestFit="1" customWidth="1"/>
    <col min="113" max="113" width="8.140625" style="56" bestFit="1" customWidth="1"/>
    <col min="114" max="114" width="9.140625" style="56" bestFit="1" customWidth="1"/>
    <col min="115" max="115" width="12" style="56" bestFit="1" customWidth="1"/>
    <col min="116" max="116" width="7" style="56" bestFit="1" customWidth="1"/>
    <col min="117" max="117" width="7.85546875" style="55" bestFit="1" customWidth="1"/>
    <col min="118" max="118" width="10.140625" style="56" bestFit="1" customWidth="1"/>
    <col min="119" max="119" width="4.28515625" style="56" bestFit="1" customWidth="1"/>
    <col min="120" max="120" width="6.28515625" style="56" bestFit="1" customWidth="1"/>
    <col min="121" max="121" width="9.140625" style="56" bestFit="1" customWidth="1"/>
    <col min="122" max="165" width="9.140625" style="56" customWidth="1"/>
    <col min="166" max="181" width="14.5703125" style="56" customWidth="1"/>
    <col min="182" max="182" width="10.7109375" style="56" customWidth="1"/>
    <col min="183" max="183" width="12.85546875" style="56" customWidth="1"/>
    <col min="184" max="188" width="10.7109375" style="56" customWidth="1"/>
    <col min="189" max="189" width="13.85546875" style="56" bestFit="1" customWidth="1"/>
    <col min="190" max="190" width="12.5703125" style="56" bestFit="1" customWidth="1"/>
    <col min="191" max="200" width="10.7109375" style="55" customWidth="1"/>
    <col min="201" max="231" width="10.7109375" style="13" customWidth="1"/>
    <col min="232" max="16384" width="9.140625" style="13"/>
  </cols>
  <sheetData>
    <row r="1" spans="1:213" s="55" customFormat="1" x14ac:dyDescent="0.25">
      <c r="I1" s="217" t="s">
        <v>298</v>
      </c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 t="s">
        <v>232</v>
      </c>
      <c r="Z1" s="217"/>
      <c r="AA1" s="179"/>
      <c r="AB1" s="179"/>
      <c r="AC1" s="179"/>
      <c r="AD1" s="179"/>
      <c r="AE1" s="179"/>
      <c r="AF1" s="179"/>
      <c r="AG1" s="66"/>
      <c r="AH1" s="66"/>
      <c r="AI1" s="66" t="s">
        <v>136</v>
      </c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56" t="s">
        <v>152</v>
      </c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 t="s">
        <v>159</v>
      </c>
      <c r="BV1" s="56"/>
      <c r="BW1" s="56"/>
      <c r="BX1" s="56"/>
      <c r="BY1" s="56" t="s">
        <v>166</v>
      </c>
      <c r="BZ1" s="56"/>
      <c r="CA1" s="56"/>
      <c r="CB1" s="56"/>
      <c r="CC1" s="57"/>
      <c r="CD1" s="57"/>
      <c r="CE1" s="57"/>
      <c r="CF1" s="57"/>
      <c r="CG1" s="57"/>
      <c r="CH1" s="57"/>
      <c r="CI1" s="57" t="s">
        <v>173</v>
      </c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 t="s">
        <v>231</v>
      </c>
      <c r="CU1" s="57"/>
      <c r="CV1" s="57"/>
      <c r="CW1" s="57"/>
      <c r="CX1" s="57"/>
      <c r="CY1" s="57" t="s">
        <v>190</v>
      </c>
      <c r="CZ1" s="57"/>
      <c r="DA1" s="57"/>
      <c r="DB1" s="57"/>
      <c r="DC1" s="57"/>
      <c r="DD1" s="57"/>
      <c r="DE1" s="57"/>
      <c r="DF1" s="56" t="s">
        <v>192</v>
      </c>
      <c r="DG1" s="56"/>
      <c r="DH1" s="56"/>
      <c r="DI1" s="56"/>
      <c r="DJ1" s="56"/>
      <c r="DK1" s="56"/>
      <c r="DL1" s="56"/>
      <c r="DN1" s="56" t="s">
        <v>200</v>
      </c>
      <c r="DO1" s="56"/>
      <c r="DP1" s="56"/>
      <c r="DQ1" s="56"/>
      <c r="DR1" s="56"/>
      <c r="DS1" s="66"/>
      <c r="DT1" s="219" t="s">
        <v>329</v>
      </c>
      <c r="DU1" s="66"/>
      <c r="DV1" s="66"/>
      <c r="DW1" s="66"/>
      <c r="DX1" s="66"/>
      <c r="DY1" s="66"/>
      <c r="DZ1" s="65" t="s">
        <v>330</v>
      </c>
      <c r="EA1" s="65"/>
      <c r="EB1" s="65"/>
      <c r="EC1" s="65"/>
      <c r="ED1" s="65"/>
      <c r="EE1" s="65"/>
      <c r="EF1" s="65" t="s">
        <v>331</v>
      </c>
      <c r="EG1" s="66"/>
      <c r="EH1" s="66"/>
      <c r="EI1" s="66"/>
      <c r="EJ1" s="66"/>
      <c r="EK1" s="66"/>
      <c r="EL1" s="66" t="s">
        <v>332</v>
      </c>
      <c r="EM1" s="66"/>
      <c r="EN1" s="66"/>
      <c r="EO1" s="66"/>
      <c r="EP1" s="66"/>
      <c r="EQ1" s="66"/>
      <c r="ER1" s="66" t="s">
        <v>185</v>
      </c>
      <c r="ES1" s="66"/>
      <c r="ET1" s="66"/>
      <c r="EU1" s="66"/>
      <c r="EV1" s="66"/>
      <c r="EW1" s="66"/>
      <c r="EX1" s="66" t="s">
        <v>333</v>
      </c>
      <c r="EY1" s="66"/>
      <c r="EZ1" s="66"/>
      <c r="FA1" s="66"/>
      <c r="FB1" s="66"/>
      <c r="FC1" s="66"/>
      <c r="FD1" s="66" t="s">
        <v>334</v>
      </c>
      <c r="FE1" s="66"/>
      <c r="FF1" s="66"/>
      <c r="FG1" s="66"/>
      <c r="FH1" s="66"/>
      <c r="FI1" s="66"/>
      <c r="FJ1" s="219" t="s">
        <v>336</v>
      </c>
      <c r="FK1" s="65"/>
      <c r="FL1" s="66"/>
      <c r="FM1" s="66"/>
      <c r="FN1" s="66"/>
      <c r="FO1" s="66"/>
      <c r="FP1" s="66"/>
      <c r="FQ1" s="66"/>
      <c r="FR1" s="219" t="s">
        <v>335</v>
      </c>
      <c r="FS1" s="66"/>
      <c r="FT1" s="66"/>
      <c r="FU1" s="66"/>
      <c r="FV1" s="66"/>
      <c r="FW1" s="66"/>
      <c r="FX1" s="66"/>
      <c r="FY1" s="66"/>
      <c r="FZ1" s="66" t="s">
        <v>209</v>
      </c>
      <c r="GA1" s="66"/>
      <c r="GB1" s="66"/>
      <c r="GC1" s="56"/>
      <c r="GD1" s="56"/>
      <c r="GE1" s="56"/>
      <c r="GF1" s="56"/>
      <c r="GG1" s="56"/>
      <c r="GH1" s="56"/>
      <c r="GI1" s="55" t="s">
        <v>218</v>
      </c>
      <c r="GL1" s="56" t="s">
        <v>222</v>
      </c>
      <c r="GN1" s="56" t="s">
        <v>225</v>
      </c>
      <c r="GO1" s="56"/>
      <c r="GP1" s="56"/>
      <c r="GQ1" s="56" t="s">
        <v>228</v>
      </c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</row>
    <row r="2" spans="1:213" s="55" customFormat="1" ht="15" customHeight="1" x14ac:dyDescent="0.25">
      <c r="I2" s="220" t="s">
        <v>299</v>
      </c>
      <c r="J2" s="220" t="s">
        <v>300</v>
      </c>
      <c r="K2" s="220" t="s">
        <v>301</v>
      </c>
      <c r="L2" s="220" t="s">
        <v>302</v>
      </c>
      <c r="M2" s="220" t="s">
        <v>303</v>
      </c>
      <c r="N2" s="220" t="s">
        <v>347</v>
      </c>
      <c r="O2" s="220" t="s">
        <v>304</v>
      </c>
      <c r="P2" s="220" t="s">
        <v>305</v>
      </c>
      <c r="Q2" s="220" t="s">
        <v>306</v>
      </c>
      <c r="R2" s="220" t="s">
        <v>307</v>
      </c>
      <c r="S2" s="220" t="s">
        <v>308</v>
      </c>
      <c r="T2" s="220" t="s">
        <v>309</v>
      </c>
      <c r="U2" s="220" t="s">
        <v>310</v>
      </c>
      <c r="V2" s="220" t="s">
        <v>311</v>
      </c>
      <c r="W2" s="220" t="s">
        <v>312</v>
      </c>
      <c r="X2" s="220" t="s">
        <v>313</v>
      </c>
      <c r="Y2" s="220" t="s">
        <v>127</v>
      </c>
      <c r="Z2" s="220" t="s">
        <v>128</v>
      </c>
      <c r="AA2" s="220" t="s">
        <v>129</v>
      </c>
      <c r="AB2" s="220" t="s">
        <v>130</v>
      </c>
      <c r="AC2" s="220" t="s">
        <v>131</v>
      </c>
      <c r="AD2" s="220" t="s">
        <v>132</v>
      </c>
      <c r="AE2" s="220" t="s">
        <v>133</v>
      </c>
      <c r="AF2" s="220" t="s">
        <v>134</v>
      </c>
      <c r="AG2" s="221" t="s">
        <v>135</v>
      </c>
      <c r="AH2" s="221" t="s">
        <v>10</v>
      </c>
      <c r="AI2" s="66" t="s">
        <v>137</v>
      </c>
      <c r="AJ2" s="66" t="s">
        <v>138</v>
      </c>
      <c r="AK2" s="66" t="s">
        <v>139</v>
      </c>
      <c r="AL2" s="66" t="s">
        <v>140</v>
      </c>
      <c r="AM2" s="66" t="s">
        <v>141</v>
      </c>
      <c r="AN2" s="66" t="s">
        <v>142</v>
      </c>
      <c r="AO2" s="66" t="s">
        <v>143</v>
      </c>
      <c r="AP2" s="66" t="s">
        <v>144</v>
      </c>
      <c r="AQ2" s="66" t="s">
        <v>145</v>
      </c>
      <c r="AR2" s="66" t="s">
        <v>146</v>
      </c>
      <c r="AS2" s="66" t="s">
        <v>147</v>
      </c>
      <c r="AT2" s="66" t="s">
        <v>148</v>
      </c>
      <c r="AU2" s="66" t="s">
        <v>239</v>
      </c>
      <c r="AV2" s="66" t="s">
        <v>238</v>
      </c>
      <c r="AW2" s="66" t="s">
        <v>164</v>
      </c>
      <c r="AX2" s="66" t="s">
        <v>165</v>
      </c>
      <c r="AY2" s="66" t="s">
        <v>149</v>
      </c>
      <c r="AZ2" s="66" t="s">
        <v>150</v>
      </c>
      <c r="BA2" s="66" t="s">
        <v>233</v>
      </c>
      <c r="BB2" s="66" t="s">
        <v>234</v>
      </c>
      <c r="BC2" s="56" t="s">
        <v>151</v>
      </c>
      <c r="BD2" s="56" t="s">
        <v>153</v>
      </c>
      <c r="BE2" s="56" t="s">
        <v>154</v>
      </c>
      <c r="BF2" s="56" t="s">
        <v>155</v>
      </c>
      <c r="BG2" s="56" t="s">
        <v>314</v>
      </c>
      <c r="BH2" s="56" t="s">
        <v>315</v>
      </c>
      <c r="BI2" s="56" t="s">
        <v>316</v>
      </c>
      <c r="BJ2" s="56" t="s">
        <v>317</v>
      </c>
      <c r="BK2" s="56" t="s">
        <v>318</v>
      </c>
      <c r="BL2" s="56" t="s">
        <v>319</v>
      </c>
      <c r="BM2" s="56" t="s">
        <v>320</v>
      </c>
      <c r="BN2" s="56" t="s">
        <v>323</v>
      </c>
      <c r="BO2" s="56" t="s">
        <v>324</v>
      </c>
      <c r="BP2" s="56" t="s">
        <v>321</v>
      </c>
      <c r="BQ2" s="56" t="s">
        <v>322</v>
      </c>
      <c r="BR2" s="56" t="s">
        <v>156</v>
      </c>
      <c r="BS2" s="56" t="s">
        <v>157</v>
      </c>
      <c r="BT2" s="56" t="s">
        <v>158</v>
      </c>
      <c r="BU2" s="56" t="s">
        <v>160</v>
      </c>
      <c r="BV2" s="56" t="s">
        <v>161</v>
      </c>
      <c r="BW2" s="56" t="s">
        <v>37</v>
      </c>
      <c r="BX2" s="56" t="s">
        <v>163</v>
      </c>
      <c r="BY2" s="56" t="s">
        <v>30</v>
      </c>
      <c r="BZ2" s="56" t="s">
        <v>167</v>
      </c>
      <c r="CA2" s="56" t="s">
        <v>168</v>
      </c>
      <c r="CB2" s="56" t="s">
        <v>33</v>
      </c>
      <c r="CC2" s="57" t="s">
        <v>34</v>
      </c>
      <c r="CD2" s="57" t="s">
        <v>169</v>
      </c>
      <c r="CE2" s="57" t="s">
        <v>170</v>
      </c>
      <c r="CF2" s="57" t="s">
        <v>37</v>
      </c>
      <c r="CG2" s="57" t="s">
        <v>171</v>
      </c>
      <c r="CH2" s="57" t="s">
        <v>172</v>
      </c>
      <c r="CI2" s="57" t="s">
        <v>174</v>
      </c>
      <c r="CJ2" s="57" t="s">
        <v>175</v>
      </c>
      <c r="CK2" s="57" t="s">
        <v>176</v>
      </c>
      <c r="CL2" s="57" t="s">
        <v>177</v>
      </c>
      <c r="CM2" s="57" t="s">
        <v>178</v>
      </c>
      <c r="CN2" s="57" t="s">
        <v>180</v>
      </c>
      <c r="CO2" s="57" t="s">
        <v>179</v>
      </c>
      <c r="CP2" s="57" t="s">
        <v>325</v>
      </c>
      <c r="CQ2" s="57" t="s">
        <v>326</v>
      </c>
      <c r="CR2" s="57" t="s">
        <v>327</v>
      </c>
      <c r="CS2" s="57" t="s">
        <v>37</v>
      </c>
      <c r="CT2" s="57" t="s">
        <v>181</v>
      </c>
      <c r="CU2" s="57" t="s">
        <v>37</v>
      </c>
      <c r="CV2" s="57" t="s">
        <v>182</v>
      </c>
      <c r="CW2" s="57" t="s">
        <v>37</v>
      </c>
      <c r="CX2" s="57" t="s">
        <v>183</v>
      </c>
      <c r="CY2" s="57" t="s">
        <v>184</v>
      </c>
      <c r="CZ2" s="57" t="s">
        <v>185</v>
      </c>
      <c r="DA2" s="57" t="s">
        <v>191</v>
      </c>
      <c r="DB2" s="57" t="s">
        <v>186</v>
      </c>
      <c r="DC2" s="57" t="s">
        <v>187</v>
      </c>
      <c r="DD2" s="57" t="s">
        <v>188</v>
      </c>
      <c r="DE2" s="57" t="s">
        <v>189</v>
      </c>
      <c r="DF2" s="56" t="s">
        <v>193</v>
      </c>
      <c r="DG2" s="56" t="s">
        <v>194</v>
      </c>
      <c r="DH2" s="56" t="s">
        <v>195</v>
      </c>
      <c r="DI2" s="56" t="s">
        <v>196</v>
      </c>
      <c r="DJ2" s="56" t="s">
        <v>197</v>
      </c>
      <c r="DK2" s="56" t="s">
        <v>198</v>
      </c>
      <c r="DL2" s="55" t="s">
        <v>199</v>
      </c>
      <c r="DM2" s="56" t="s">
        <v>68</v>
      </c>
      <c r="DN2" s="56" t="s">
        <v>201</v>
      </c>
      <c r="DO2" s="56" t="s">
        <v>202</v>
      </c>
      <c r="DP2" s="56" t="s">
        <v>203</v>
      </c>
      <c r="DQ2" s="56" t="s">
        <v>204</v>
      </c>
      <c r="DR2" s="56" t="s">
        <v>328</v>
      </c>
      <c r="DS2" s="66" t="s">
        <v>37</v>
      </c>
      <c r="DT2" s="222" t="s">
        <v>282</v>
      </c>
      <c r="DU2" s="222" t="s">
        <v>283</v>
      </c>
      <c r="DV2" s="222" t="s">
        <v>284</v>
      </c>
      <c r="DW2" s="222" t="s">
        <v>285</v>
      </c>
      <c r="DX2" s="222" t="s">
        <v>286</v>
      </c>
      <c r="DY2" s="222" t="s">
        <v>287</v>
      </c>
      <c r="DZ2" s="222" t="s">
        <v>282</v>
      </c>
      <c r="EA2" s="222" t="s">
        <v>283</v>
      </c>
      <c r="EB2" s="222" t="s">
        <v>284</v>
      </c>
      <c r="EC2" s="222" t="s">
        <v>285</v>
      </c>
      <c r="ED2" s="222" t="s">
        <v>286</v>
      </c>
      <c r="EE2" s="222" t="s">
        <v>287</v>
      </c>
      <c r="EF2" s="222" t="s">
        <v>282</v>
      </c>
      <c r="EG2" s="222" t="s">
        <v>283</v>
      </c>
      <c r="EH2" s="222" t="s">
        <v>284</v>
      </c>
      <c r="EI2" s="222" t="s">
        <v>285</v>
      </c>
      <c r="EJ2" s="222" t="s">
        <v>286</v>
      </c>
      <c r="EK2" s="222" t="s">
        <v>287</v>
      </c>
      <c r="EL2" s="222" t="s">
        <v>282</v>
      </c>
      <c r="EM2" s="222" t="s">
        <v>283</v>
      </c>
      <c r="EN2" s="222" t="s">
        <v>284</v>
      </c>
      <c r="EO2" s="222" t="s">
        <v>285</v>
      </c>
      <c r="EP2" s="222" t="s">
        <v>286</v>
      </c>
      <c r="EQ2" s="222" t="s">
        <v>287</v>
      </c>
      <c r="ER2" s="222" t="s">
        <v>282</v>
      </c>
      <c r="ES2" s="222" t="s">
        <v>283</v>
      </c>
      <c r="ET2" s="222" t="s">
        <v>284</v>
      </c>
      <c r="EU2" s="222" t="s">
        <v>285</v>
      </c>
      <c r="EV2" s="222" t="s">
        <v>286</v>
      </c>
      <c r="EW2" s="222" t="s">
        <v>287</v>
      </c>
      <c r="EX2" s="222" t="s">
        <v>282</v>
      </c>
      <c r="EY2" s="222" t="s">
        <v>283</v>
      </c>
      <c r="EZ2" s="222" t="s">
        <v>284</v>
      </c>
      <c r="FA2" s="222" t="s">
        <v>285</v>
      </c>
      <c r="FB2" s="222" t="s">
        <v>286</v>
      </c>
      <c r="FC2" s="222" t="s">
        <v>287</v>
      </c>
      <c r="FD2" s="222" t="s">
        <v>282</v>
      </c>
      <c r="FE2" s="222" t="s">
        <v>283</v>
      </c>
      <c r="FF2" s="222" t="s">
        <v>284</v>
      </c>
      <c r="FG2" s="222" t="s">
        <v>285</v>
      </c>
      <c r="FH2" s="222" t="s">
        <v>286</v>
      </c>
      <c r="FI2" s="222" t="s">
        <v>287</v>
      </c>
      <c r="FJ2" s="66" t="s">
        <v>235</v>
      </c>
      <c r="FK2" s="223" t="s">
        <v>78</v>
      </c>
      <c r="FL2" s="224" t="s">
        <v>74</v>
      </c>
      <c r="FM2" s="224" t="s">
        <v>75</v>
      </c>
      <c r="FN2" s="224" t="s">
        <v>76</v>
      </c>
      <c r="FO2" s="224" t="s">
        <v>77</v>
      </c>
      <c r="FP2" s="224" t="s">
        <v>348</v>
      </c>
      <c r="FQ2" s="66" t="s">
        <v>205</v>
      </c>
      <c r="FR2" s="66" t="s">
        <v>191</v>
      </c>
      <c r="FS2" s="66" t="s">
        <v>135</v>
      </c>
      <c r="FT2" s="66" t="s">
        <v>185</v>
      </c>
      <c r="FU2" s="66" t="s">
        <v>206</v>
      </c>
      <c r="FV2" s="66" t="s">
        <v>207</v>
      </c>
      <c r="FW2" s="66" t="s">
        <v>37</v>
      </c>
      <c r="FX2" s="66" t="s">
        <v>208</v>
      </c>
      <c r="FY2" s="66" t="s">
        <v>162</v>
      </c>
      <c r="FZ2" s="66" t="s">
        <v>210</v>
      </c>
      <c r="GA2" s="66" t="s">
        <v>211</v>
      </c>
      <c r="GB2" s="66" t="s">
        <v>212</v>
      </c>
      <c r="GC2" s="56" t="s">
        <v>213</v>
      </c>
      <c r="GD2" s="56" t="s">
        <v>214</v>
      </c>
      <c r="GE2" s="56" t="s">
        <v>213</v>
      </c>
      <c r="GF2" s="56" t="s">
        <v>215</v>
      </c>
      <c r="GG2" s="56" t="s">
        <v>216</v>
      </c>
      <c r="GH2" s="56" t="s">
        <v>217</v>
      </c>
      <c r="GI2" s="56" t="s">
        <v>219</v>
      </c>
      <c r="GJ2" s="56" t="s">
        <v>220</v>
      </c>
      <c r="GK2" s="56" t="s">
        <v>221</v>
      </c>
      <c r="GL2" s="56" t="s">
        <v>223</v>
      </c>
      <c r="GM2" s="56" t="s">
        <v>224</v>
      </c>
      <c r="GN2" s="56" t="s">
        <v>226</v>
      </c>
      <c r="GO2" s="56" t="s">
        <v>227</v>
      </c>
      <c r="GP2" s="56" t="s">
        <v>240</v>
      </c>
      <c r="GQ2" s="56" t="s">
        <v>229</v>
      </c>
      <c r="GR2" s="55" t="s">
        <v>230</v>
      </c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</row>
    <row r="3" spans="1:213" s="55" customFormat="1" ht="15" customHeight="1" x14ac:dyDescent="0.25">
      <c r="I3" s="225" t="str">
        <f>E25</f>
        <v>NO</v>
      </c>
      <c r="J3" s="225" t="str">
        <f>E27</f>
        <v>NO</v>
      </c>
      <c r="K3" s="225" t="str">
        <f>E29</f>
        <v>NO</v>
      </c>
      <c r="L3" s="225" t="str">
        <f>E30</f>
        <v>NO</v>
      </c>
      <c r="M3" s="225" t="str">
        <f>E33</f>
        <v>SI</v>
      </c>
      <c r="N3" s="225" t="str">
        <f>E35</f>
        <v>SI</v>
      </c>
      <c r="O3" s="225" t="str">
        <f>E40</f>
        <v>SI</v>
      </c>
      <c r="P3" s="225" t="str">
        <f>E41</f>
        <v>SI</v>
      </c>
      <c r="Q3" s="225" t="str">
        <f>E42</f>
        <v>SI</v>
      </c>
      <c r="R3" s="225" t="str">
        <f>E43</f>
        <v>NO</v>
      </c>
      <c r="S3" s="225">
        <f>G43</f>
        <v>0</v>
      </c>
      <c r="T3" s="225" t="str">
        <f>E44</f>
        <v>SI</v>
      </c>
      <c r="U3" s="225" t="str">
        <f>E45</f>
        <v>NO</v>
      </c>
      <c r="V3" s="225" t="str">
        <f>E46</f>
        <v>SI</v>
      </c>
      <c r="W3" s="225" t="str">
        <f>E47</f>
        <v>no</v>
      </c>
      <c r="X3" s="220" t="str">
        <f>E48</f>
        <v>UNITAT VIOGEN i MONITORS EDUCACIO VIÀRIA</v>
      </c>
      <c r="Y3" s="220">
        <f>Texto41</f>
        <v>14</v>
      </c>
      <c r="Z3" s="220">
        <f>Texto42</f>
        <v>3</v>
      </c>
      <c r="AA3" s="220">
        <f>Texto43</f>
        <v>0</v>
      </c>
      <c r="AB3" s="220">
        <f>Texto44</f>
        <v>1</v>
      </c>
      <c r="AC3" s="220">
        <f>Texto45</f>
        <v>0</v>
      </c>
      <c r="AD3" s="220">
        <f>Texto46</f>
        <v>0</v>
      </c>
      <c r="AE3" s="220">
        <f>Texto47</f>
        <v>0</v>
      </c>
      <c r="AF3" s="220">
        <f>Texto48</f>
        <v>0</v>
      </c>
      <c r="AG3" s="221">
        <f>Texto49</f>
        <v>0</v>
      </c>
      <c r="AH3" s="221">
        <f>Texto50</f>
        <v>18</v>
      </c>
      <c r="AI3" s="226">
        <f>F59</f>
        <v>13</v>
      </c>
      <c r="AJ3" s="226">
        <f>G59</f>
        <v>1</v>
      </c>
      <c r="AK3" s="226">
        <f>F60</f>
        <v>2</v>
      </c>
      <c r="AL3" s="226">
        <f>G60</f>
        <v>1</v>
      </c>
      <c r="AM3" s="226">
        <f>F61</f>
        <v>0</v>
      </c>
      <c r="AN3" s="226">
        <f>G61</f>
        <v>0</v>
      </c>
      <c r="AO3" s="226">
        <f>F62</f>
        <v>1</v>
      </c>
      <c r="AP3" s="226">
        <f>G62</f>
        <v>0</v>
      </c>
      <c r="AQ3" s="226">
        <f>F63</f>
        <v>0</v>
      </c>
      <c r="AR3" s="226">
        <f>G63</f>
        <v>0</v>
      </c>
      <c r="AS3" s="226">
        <f>F64</f>
        <v>0</v>
      </c>
      <c r="AT3" s="226">
        <f>G64</f>
        <v>0</v>
      </c>
      <c r="AU3" s="226">
        <f>F65</f>
        <v>0</v>
      </c>
      <c r="AV3" s="226">
        <f>G65</f>
        <v>0</v>
      </c>
      <c r="AW3" s="226">
        <f>F66</f>
        <v>0</v>
      </c>
      <c r="AX3" s="226">
        <f>G66</f>
        <v>0</v>
      </c>
      <c r="AY3" s="226">
        <f>F67</f>
        <v>0</v>
      </c>
      <c r="AZ3" s="226">
        <f>G67</f>
        <v>0</v>
      </c>
      <c r="BA3" s="226">
        <f>F68</f>
        <v>16</v>
      </c>
      <c r="BB3" s="226">
        <f>G68</f>
        <v>2</v>
      </c>
      <c r="BC3" s="56">
        <f>G74</f>
        <v>0</v>
      </c>
      <c r="BD3" s="56">
        <f>G75</f>
        <v>0</v>
      </c>
      <c r="BE3" s="56">
        <f>G76</f>
        <v>3</v>
      </c>
      <c r="BF3" s="56">
        <f>G77</f>
        <v>0</v>
      </c>
      <c r="BG3" s="56">
        <f>G78</f>
        <v>0</v>
      </c>
      <c r="BH3" s="56">
        <f>G80</f>
        <v>1680</v>
      </c>
      <c r="BI3" s="56">
        <f>G81</f>
        <v>30662.880000000001</v>
      </c>
      <c r="BJ3" s="56" t="str">
        <f>G83</f>
        <v>1/3 cap de setmana</v>
      </c>
      <c r="BK3" s="56" t="str">
        <f>G86</f>
        <v>FIXES</v>
      </c>
      <c r="BL3" s="56" t="str">
        <f>E89</f>
        <v>SPL</v>
      </c>
      <c r="BM3" s="56">
        <f>G89</f>
        <v>2</v>
      </c>
      <c r="BN3" s="56">
        <f>E90</f>
        <v>0</v>
      </c>
      <c r="BO3" s="56">
        <f>G90</f>
        <v>0</v>
      </c>
      <c r="BP3" s="56">
        <f>E91</f>
        <v>0</v>
      </c>
      <c r="BQ3" s="56">
        <f>G91</f>
        <v>0</v>
      </c>
      <c r="BR3" s="56">
        <f>G94</f>
        <v>0</v>
      </c>
      <c r="BS3" s="56">
        <f>G95</f>
        <v>0</v>
      </c>
      <c r="BT3" s="56">
        <f>G96</f>
        <v>0</v>
      </c>
      <c r="BU3" s="56">
        <f>G100</f>
        <v>2</v>
      </c>
      <c r="BV3" s="56">
        <f>G101</f>
        <v>0</v>
      </c>
      <c r="BW3" s="56" t="str">
        <f>E102</f>
        <v>DINAMITZADORS PATI i ED. CARRER</v>
      </c>
      <c r="BX3" s="56" t="str">
        <f>G105</f>
        <v>SI</v>
      </c>
      <c r="BY3" s="56">
        <f>G115</f>
        <v>2</v>
      </c>
      <c r="BZ3" s="56">
        <f>G116</f>
        <v>3</v>
      </c>
      <c r="CA3" s="56">
        <f>G117</f>
        <v>0</v>
      </c>
      <c r="CB3" s="56">
        <f>Texto84</f>
        <v>0</v>
      </c>
      <c r="CC3" s="57">
        <f>G119</f>
        <v>0</v>
      </c>
      <c r="CD3" s="57">
        <f>G120</f>
        <v>0</v>
      </c>
      <c r="CE3" s="57">
        <f>G121</f>
        <v>2</v>
      </c>
      <c r="CF3" s="57">
        <f>F122</f>
        <v>0</v>
      </c>
      <c r="CG3" s="57">
        <f>G124</f>
        <v>2</v>
      </c>
      <c r="CH3" s="57">
        <f>G125</f>
        <v>0</v>
      </c>
      <c r="CI3" s="57" t="str">
        <f>F131</f>
        <v>DRAG</v>
      </c>
      <c r="CJ3" s="57" t="str">
        <f>F132</f>
        <v>SIG-DIPUTACIO</v>
      </c>
      <c r="CK3" s="57" t="str">
        <f>F133</f>
        <v>APP PRÒPIA AJUNTAMENT</v>
      </c>
      <c r="CL3" s="57">
        <f>G136</f>
        <v>5</v>
      </c>
      <c r="CM3" s="57">
        <f>G137</f>
        <v>2</v>
      </c>
      <c r="CN3" s="57">
        <f>G138</f>
        <v>0</v>
      </c>
      <c r="CO3" s="57">
        <f>G139</f>
        <v>0</v>
      </c>
      <c r="CP3" s="57" t="str">
        <f>G142</f>
        <v>NO</v>
      </c>
      <c r="CQ3" s="57" t="str">
        <f>G143</f>
        <v>SI</v>
      </c>
      <c r="CR3" s="57" t="str">
        <f>G144</f>
        <v>SI</v>
      </c>
      <c r="CS3" s="57" t="str">
        <f>F145</f>
        <v>INSTAGRAM</v>
      </c>
      <c r="CT3" s="57">
        <f>G151</f>
        <v>20</v>
      </c>
      <c r="CU3" s="57">
        <f>G152</f>
        <v>0</v>
      </c>
      <c r="CV3" s="57">
        <f>G154</f>
        <v>0</v>
      </c>
      <c r="CW3" s="57">
        <f>G155</f>
        <v>0</v>
      </c>
      <c r="CX3" s="57">
        <f>G157</f>
        <v>3</v>
      </c>
      <c r="CY3" s="57">
        <f>G163</f>
        <v>6</v>
      </c>
      <c r="CZ3" s="57">
        <f>G164</f>
        <v>0</v>
      </c>
      <c r="DA3" s="57">
        <f>G165</f>
        <v>4</v>
      </c>
      <c r="DB3" s="57">
        <f>G167</f>
        <v>1</v>
      </c>
      <c r="DC3" s="57">
        <f>G168</f>
        <v>18</v>
      </c>
      <c r="DD3" s="57" t="str">
        <f>G170</f>
        <v>SI</v>
      </c>
      <c r="DE3" s="57" t="str">
        <f>G171</f>
        <v>SI</v>
      </c>
      <c r="DF3" s="56">
        <f>G177</f>
        <v>2</v>
      </c>
      <c r="DG3" s="56">
        <f>G178</f>
        <v>1</v>
      </c>
      <c r="DH3" s="56" t="str">
        <f>G180</f>
        <v>25 q es van reposant</v>
      </c>
      <c r="DI3" s="56">
        <f>G181</f>
        <v>1</v>
      </c>
      <c r="DJ3" s="56">
        <f>G183</f>
        <v>0</v>
      </c>
      <c r="DK3" s="56">
        <f>G184</f>
        <v>1</v>
      </c>
      <c r="DL3" s="56">
        <f>G186</f>
        <v>1</v>
      </c>
      <c r="DM3" s="55">
        <f>G188</f>
        <v>2</v>
      </c>
      <c r="DN3" s="56">
        <f>G193</f>
        <v>0</v>
      </c>
      <c r="DO3" s="56">
        <f>G194</f>
        <v>17</v>
      </c>
      <c r="DP3" s="56">
        <f>G195</f>
        <v>0</v>
      </c>
      <c r="DQ3" s="56">
        <f>G196</f>
        <v>18</v>
      </c>
      <c r="DR3" s="56">
        <f>G197</f>
        <v>18</v>
      </c>
      <c r="DS3" s="66" t="str">
        <f>C198</f>
        <v>2 ESCUTS DE CONTENCIÓ</v>
      </c>
      <c r="DT3" s="66">
        <f t="shared" ref="DT3:DY3" si="0">C210</f>
        <v>0</v>
      </c>
      <c r="DU3" s="66">
        <f t="shared" si="0"/>
        <v>0</v>
      </c>
      <c r="DV3" s="66">
        <f t="shared" si="0"/>
        <v>0</v>
      </c>
      <c r="DW3" s="66">
        <f t="shared" si="0"/>
        <v>0</v>
      </c>
      <c r="DX3" s="66">
        <f t="shared" si="0"/>
        <v>0</v>
      </c>
      <c r="DY3" s="66">
        <f t="shared" si="0"/>
        <v>0</v>
      </c>
      <c r="DZ3" s="66">
        <f t="shared" ref="DZ3:EE3" si="1">C211</f>
        <v>0</v>
      </c>
      <c r="EA3" s="66">
        <f t="shared" si="1"/>
        <v>0</v>
      </c>
      <c r="EB3" s="66">
        <f t="shared" si="1"/>
        <v>0</v>
      </c>
      <c r="EC3" s="66">
        <f t="shared" si="1"/>
        <v>0</v>
      </c>
      <c r="ED3" s="66">
        <f t="shared" si="1"/>
        <v>0</v>
      </c>
      <c r="EE3" s="66">
        <f t="shared" si="1"/>
        <v>0</v>
      </c>
      <c r="EF3" s="66">
        <f t="shared" ref="EF3:EK3" si="2">C212</f>
        <v>0</v>
      </c>
      <c r="EG3" s="66">
        <f t="shared" si="2"/>
        <v>0</v>
      </c>
      <c r="EH3" s="66">
        <f t="shared" si="2"/>
        <v>0</v>
      </c>
      <c r="EI3" s="66">
        <f t="shared" si="2"/>
        <v>0</v>
      </c>
      <c r="EJ3" s="66">
        <f t="shared" si="2"/>
        <v>0</v>
      </c>
      <c r="EK3" s="66">
        <f t="shared" si="2"/>
        <v>0</v>
      </c>
      <c r="EL3" s="66">
        <f t="shared" ref="EL3:EQ3" si="3">C214</f>
        <v>1</v>
      </c>
      <c r="EM3" s="66">
        <f t="shared" si="3"/>
        <v>0</v>
      </c>
      <c r="EN3" s="66">
        <f t="shared" si="3"/>
        <v>0</v>
      </c>
      <c r="EO3" s="66">
        <f t="shared" si="3"/>
        <v>0</v>
      </c>
      <c r="EP3" s="66">
        <f t="shared" si="3"/>
        <v>0</v>
      </c>
      <c r="EQ3" s="66">
        <f t="shared" si="3"/>
        <v>0</v>
      </c>
      <c r="ER3" s="66">
        <f t="shared" ref="ER3:EW3" si="4">C216</f>
        <v>0</v>
      </c>
      <c r="ES3" s="66">
        <f t="shared" si="4"/>
        <v>0</v>
      </c>
      <c r="ET3" s="66">
        <f t="shared" si="4"/>
        <v>0</v>
      </c>
      <c r="EU3" s="66">
        <f t="shared" si="4"/>
        <v>1</v>
      </c>
      <c r="EV3" s="66">
        <f t="shared" si="4"/>
        <v>0</v>
      </c>
      <c r="EW3" s="66">
        <f t="shared" si="4"/>
        <v>0</v>
      </c>
      <c r="EX3" s="66">
        <f t="shared" ref="EX3:FC3" si="5">C218</f>
        <v>8</v>
      </c>
      <c r="EY3" s="66">
        <f t="shared" si="5"/>
        <v>0</v>
      </c>
      <c r="EZ3" s="66">
        <f t="shared" si="5"/>
        <v>0</v>
      </c>
      <c r="FA3" s="66">
        <f t="shared" si="5"/>
        <v>1</v>
      </c>
      <c r="FB3" s="66">
        <f t="shared" si="5"/>
        <v>0</v>
      </c>
      <c r="FC3" s="66">
        <f t="shared" si="5"/>
        <v>0</v>
      </c>
      <c r="FD3" s="66">
        <f t="shared" ref="FD3:FI3" si="6">C220</f>
        <v>0</v>
      </c>
      <c r="FE3" s="66">
        <f t="shared" si="6"/>
        <v>0</v>
      </c>
      <c r="FF3" s="66">
        <f t="shared" si="6"/>
        <v>0</v>
      </c>
      <c r="FG3" s="66">
        <f t="shared" si="6"/>
        <v>0</v>
      </c>
      <c r="FH3" s="66">
        <f t="shared" si="6"/>
        <v>0</v>
      </c>
      <c r="FI3" s="66">
        <f t="shared" si="6"/>
        <v>0</v>
      </c>
      <c r="FJ3" s="227">
        <f>G229</f>
        <v>0</v>
      </c>
      <c r="FK3" s="227">
        <f>G231</f>
        <v>0</v>
      </c>
      <c r="FL3" s="227">
        <f>G232</f>
        <v>0</v>
      </c>
      <c r="FM3" s="227">
        <f>G233</f>
        <v>0</v>
      </c>
      <c r="FN3" s="227">
        <f>G234</f>
        <v>0</v>
      </c>
      <c r="FO3" s="227">
        <f>G235</f>
        <v>0</v>
      </c>
      <c r="FP3" s="227">
        <f>G236</f>
        <v>0</v>
      </c>
      <c r="FQ3" s="227">
        <f>G238</f>
        <v>6</v>
      </c>
      <c r="FR3" s="227">
        <f>G244</f>
        <v>1659</v>
      </c>
      <c r="FS3" s="227">
        <f>G245</f>
        <v>1024</v>
      </c>
      <c r="FT3" s="227">
        <f>G246</f>
        <v>1773</v>
      </c>
      <c r="FU3" s="227">
        <f>G247</f>
        <v>2366</v>
      </c>
      <c r="FV3" s="227">
        <f>G248</f>
        <v>603</v>
      </c>
      <c r="FW3" s="227">
        <f>G249</f>
        <v>766</v>
      </c>
      <c r="FX3" s="227">
        <f>G250</f>
        <v>8191</v>
      </c>
      <c r="FY3" s="66" t="str">
        <f>C252</f>
        <v>medi ambient, intervenció animals,...</v>
      </c>
      <c r="FZ3" s="227">
        <f>G258</f>
        <v>1659</v>
      </c>
      <c r="GA3" s="227">
        <f>G260</f>
        <v>173</v>
      </c>
      <c r="GB3" s="227">
        <f>G262</f>
        <v>293</v>
      </c>
      <c r="GC3" s="228">
        <f>G264</f>
        <v>23</v>
      </c>
      <c r="GD3" s="228">
        <f>G266</f>
        <v>47</v>
      </c>
      <c r="GE3" s="228">
        <f>G268</f>
        <v>46</v>
      </c>
      <c r="GF3" s="228">
        <f>G270</f>
        <v>939</v>
      </c>
      <c r="GG3" s="228">
        <f>G272</f>
        <v>114</v>
      </c>
      <c r="GH3" s="228">
        <f>G274</f>
        <v>21</v>
      </c>
      <c r="GI3" s="228">
        <f>G278</f>
        <v>1024</v>
      </c>
      <c r="GJ3" s="228">
        <f>G280</f>
        <v>119</v>
      </c>
      <c r="GK3" s="228">
        <f>G282</f>
        <v>497</v>
      </c>
      <c r="GL3" s="228">
        <f>G286</f>
        <v>1773</v>
      </c>
      <c r="GM3" s="228">
        <f>G288</f>
        <v>452</v>
      </c>
      <c r="GN3" s="228">
        <f>G292</f>
        <v>2366</v>
      </c>
      <c r="GO3" s="228">
        <f>G294</f>
        <v>273</v>
      </c>
      <c r="GP3" s="228">
        <f>G296</f>
        <v>181</v>
      </c>
      <c r="GQ3" s="228">
        <f>G299</f>
        <v>603</v>
      </c>
      <c r="GR3" s="228">
        <f>G301</f>
        <v>361</v>
      </c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</row>
    <row r="4" spans="1:213" x14ac:dyDescent="0.25">
      <c r="A4" s="55"/>
      <c r="B4" s="55"/>
      <c r="C4" s="55"/>
      <c r="D4" s="55"/>
      <c r="E4" s="55"/>
      <c r="F4" s="55"/>
      <c r="G4" s="55"/>
      <c r="H4" s="55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178"/>
      <c r="Z4" s="178"/>
      <c r="AA4" s="178"/>
      <c r="AB4" s="178"/>
      <c r="AC4" s="178"/>
      <c r="AD4" s="178"/>
      <c r="AE4" s="178"/>
      <c r="AF4" s="17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4"/>
      <c r="DG4" s="214"/>
      <c r="DH4" s="214"/>
      <c r="DI4" s="214"/>
      <c r="DJ4" s="214"/>
      <c r="DK4" s="214"/>
      <c r="DL4" s="214"/>
      <c r="DM4" s="216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</row>
    <row r="5" spans="1:213" x14ac:dyDescent="0.25"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178"/>
      <c r="Z5" s="178"/>
      <c r="AA5" s="178"/>
      <c r="AB5" s="178"/>
      <c r="AC5" s="180"/>
      <c r="AD5" s="178"/>
      <c r="AE5" s="178"/>
      <c r="AF5" s="178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4"/>
      <c r="DG5" s="214"/>
      <c r="DH5" s="214"/>
      <c r="DI5" s="214"/>
      <c r="DJ5" s="214"/>
      <c r="DK5" s="214"/>
      <c r="DL5" s="214"/>
      <c r="DM5" s="216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</row>
    <row r="6" spans="1:213" ht="24" customHeight="1" x14ac:dyDescent="0.25">
      <c r="I6" s="213"/>
      <c r="J6" s="213"/>
      <c r="K6" s="213"/>
      <c r="L6" s="213"/>
      <c r="M6" s="213"/>
      <c r="N6" s="213"/>
      <c r="O6" s="213"/>
      <c r="P6" s="213"/>
      <c r="Q6" s="155"/>
      <c r="R6" s="155"/>
      <c r="S6" s="155"/>
      <c r="T6" s="155"/>
      <c r="U6" s="155"/>
      <c r="V6" s="155"/>
      <c r="W6" s="155"/>
      <c r="X6" s="155"/>
      <c r="Y6" s="178"/>
      <c r="Z6" s="178"/>
      <c r="AA6" s="178"/>
      <c r="AB6" s="178"/>
      <c r="AC6" s="178"/>
      <c r="AD6" s="178"/>
      <c r="AE6" s="178"/>
      <c r="AF6" s="179"/>
    </row>
    <row r="7" spans="1:213" ht="21" customHeight="1" x14ac:dyDescent="0.25">
      <c r="B7" s="2"/>
      <c r="C7" s="2"/>
      <c r="D7" s="2"/>
      <c r="E7" s="2"/>
      <c r="F7" s="2"/>
      <c r="G7" s="2"/>
      <c r="H7" s="2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78"/>
      <c r="Z7" s="178"/>
      <c r="AA7" s="178"/>
      <c r="AB7" s="178"/>
      <c r="AC7" s="178"/>
      <c r="AD7" s="178"/>
      <c r="AE7" s="178"/>
      <c r="AF7" s="179"/>
    </row>
    <row r="8" spans="1:213" ht="18.75" x14ac:dyDescent="0.25">
      <c r="B8" s="17" t="s">
        <v>293</v>
      </c>
      <c r="C8" s="261" t="s">
        <v>351</v>
      </c>
      <c r="D8" s="266"/>
      <c r="E8" s="266"/>
      <c r="F8" s="266"/>
      <c r="G8" s="267"/>
      <c r="H8" s="2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78"/>
      <c r="Z8" s="178"/>
      <c r="AA8" s="178"/>
      <c r="AB8" s="178"/>
      <c r="AC8" s="178"/>
      <c r="AD8" s="178"/>
      <c r="AE8" s="178"/>
      <c r="AF8" s="179"/>
    </row>
    <row r="9" spans="1:213" ht="4.5" customHeight="1" x14ac:dyDescent="0.25">
      <c r="B9" s="10"/>
      <c r="C9" s="2"/>
      <c r="D9" s="2"/>
      <c r="E9" s="2"/>
      <c r="F9" s="2"/>
      <c r="G9" s="2"/>
      <c r="H9" s="2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78"/>
      <c r="Z9" s="178"/>
      <c r="AA9" s="178"/>
      <c r="AB9" s="178"/>
      <c r="AC9" s="178"/>
      <c r="AD9" s="178"/>
      <c r="AE9" s="178"/>
      <c r="AF9" s="179"/>
    </row>
    <row r="10" spans="1:213" x14ac:dyDescent="0.25">
      <c r="B10" s="18" t="s">
        <v>25</v>
      </c>
      <c r="C10" s="261" t="s">
        <v>352</v>
      </c>
      <c r="D10" s="262"/>
      <c r="E10" s="262"/>
      <c r="F10" s="262"/>
      <c r="G10" s="263"/>
      <c r="H10" s="2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78"/>
      <c r="Z10" s="178"/>
      <c r="AA10" s="178"/>
      <c r="AB10" s="178"/>
      <c r="AC10" s="178"/>
      <c r="AD10" s="178"/>
      <c r="AE10" s="178"/>
      <c r="AF10" s="179"/>
    </row>
    <row r="11" spans="1:213" ht="4.5" customHeight="1" x14ac:dyDescent="0.25">
      <c r="B11" s="10"/>
      <c r="C11" s="19"/>
      <c r="D11" s="19"/>
      <c r="E11" s="19"/>
      <c r="F11" s="19"/>
      <c r="G11" s="19"/>
      <c r="H11" s="2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78"/>
      <c r="Z11" s="178"/>
      <c r="AA11" s="178"/>
      <c r="AB11" s="178"/>
      <c r="AC11" s="178"/>
      <c r="AD11" s="178"/>
      <c r="AE11" s="178"/>
      <c r="AF11" s="179"/>
    </row>
    <row r="12" spans="1:213" x14ac:dyDescent="0.25">
      <c r="B12" s="18" t="s">
        <v>26</v>
      </c>
      <c r="C12" s="259">
        <v>937130817</v>
      </c>
      <c r="D12" s="260"/>
      <c r="E12" s="18" t="s">
        <v>253</v>
      </c>
      <c r="F12" s="259" t="s">
        <v>353</v>
      </c>
      <c r="G12" s="260"/>
      <c r="H12" s="2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78"/>
      <c r="Z12" s="178"/>
      <c r="AA12" s="178"/>
      <c r="AB12" s="178"/>
      <c r="AC12" s="178"/>
      <c r="AD12" s="178"/>
      <c r="AE12" s="178"/>
      <c r="AF12" s="179"/>
    </row>
    <row r="13" spans="1:213" ht="8.25" customHeight="1" x14ac:dyDescent="0.25">
      <c r="B13" s="20"/>
      <c r="C13" s="21"/>
      <c r="D13" s="21"/>
      <c r="E13" s="20"/>
      <c r="F13" s="21"/>
      <c r="G13" s="21"/>
      <c r="H13" s="2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78"/>
      <c r="Z13" s="178"/>
      <c r="AA13" s="178"/>
      <c r="AB13" s="178"/>
      <c r="AC13" s="178"/>
      <c r="AD13" s="178"/>
      <c r="AE13" s="178"/>
      <c r="AF13" s="179"/>
    </row>
    <row r="14" spans="1:213" ht="6" customHeight="1" x14ac:dyDescent="0.25">
      <c r="B14" s="10"/>
      <c r="C14" s="2"/>
      <c r="D14" s="2"/>
      <c r="E14" s="2"/>
      <c r="F14" s="2"/>
      <c r="G14" s="2"/>
      <c r="H14" s="2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78"/>
      <c r="Z14" s="178"/>
      <c r="AA14" s="178"/>
      <c r="AB14" s="178"/>
      <c r="AC14" s="178"/>
      <c r="AD14" s="178"/>
      <c r="AE14" s="178"/>
      <c r="AF14" s="179"/>
    </row>
    <row r="15" spans="1:213" ht="15.75" x14ac:dyDescent="0.25">
      <c r="B15" s="22" t="s">
        <v>294</v>
      </c>
      <c r="C15" s="261" t="s">
        <v>354</v>
      </c>
      <c r="D15" s="262"/>
      <c r="E15" s="262"/>
      <c r="F15" s="262"/>
      <c r="G15" s="263"/>
      <c r="H15" s="2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78"/>
      <c r="Z15" s="178"/>
      <c r="AA15" s="178"/>
      <c r="AB15" s="178"/>
      <c r="AC15" s="178"/>
      <c r="AD15" s="178"/>
      <c r="AE15" s="178"/>
      <c r="AF15" s="179"/>
    </row>
    <row r="16" spans="1:213" ht="5.25" customHeight="1" x14ac:dyDescent="0.25">
      <c r="B16" s="2"/>
      <c r="C16" s="2"/>
      <c r="D16" s="2"/>
      <c r="E16" s="2"/>
      <c r="F16" s="2"/>
      <c r="G16" s="2"/>
      <c r="H16" s="2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78"/>
      <c r="Z16" s="178"/>
      <c r="AA16" s="178"/>
      <c r="AB16" s="178"/>
      <c r="AC16" s="178"/>
      <c r="AD16" s="178"/>
      <c r="AE16" s="178"/>
      <c r="AF16" s="179"/>
    </row>
    <row r="17" spans="2:200" x14ac:dyDescent="0.25">
      <c r="B17" s="18" t="s">
        <v>27</v>
      </c>
      <c r="C17" s="259">
        <v>637455987</v>
      </c>
      <c r="D17" s="260"/>
      <c r="E17" s="18" t="s">
        <v>253</v>
      </c>
      <c r="F17" s="268" t="s">
        <v>355</v>
      </c>
      <c r="G17" s="263"/>
      <c r="H17" s="2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78"/>
      <c r="Z17" s="178"/>
      <c r="AA17" s="178"/>
      <c r="AB17" s="178"/>
      <c r="AC17" s="178"/>
      <c r="AD17" s="178"/>
      <c r="AE17" s="178"/>
      <c r="AF17" s="179"/>
    </row>
    <row r="18" spans="2:200" x14ac:dyDescent="0.25">
      <c r="B18" s="157"/>
      <c r="C18" s="158"/>
      <c r="D18" s="110"/>
      <c r="E18" s="157"/>
      <c r="F18" s="159"/>
      <c r="G18" s="160"/>
      <c r="H18" s="28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78"/>
      <c r="Z18" s="178"/>
      <c r="AA18" s="178"/>
      <c r="AB18" s="178"/>
      <c r="AC18" s="178"/>
      <c r="AD18" s="178"/>
      <c r="AE18" s="178"/>
      <c r="AF18" s="179"/>
    </row>
    <row r="19" spans="2:200" x14ac:dyDescent="0.25">
      <c r="B19" s="157"/>
      <c r="C19" s="158"/>
      <c r="D19" s="110"/>
      <c r="E19" s="157"/>
      <c r="F19" s="159"/>
      <c r="G19" s="160"/>
      <c r="H19" s="28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78"/>
      <c r="Z19" s="178"/>
      <c r="AA19" s="178"/>
      <c r="AB19" s="178"/>
      <c r="AC19" s="178"/>
      <c r="AD19" s="178"/>
      <c r="AE19" s="178"/>
      <c r="AF19" s="179"/>
    </row>
    <row r="20" spans="2:200" s="98" customFormat="1" x14ac:dyDescent="0.25">
      <c r="B20" s="161"/>
      <c r="C20" s="162"/>
      <c r="D20" s="163"/>
      <c r="E20" s="161"/>
      <c r="F20" s="164"/>
      <c r="G20" s="16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78"/>
      <c r="Z20" s="178"/>
      <c r="AA20" s="178"/>
      <c r="AB20" s="178"/>
      <c r="AC20" s="178"/>
      <c r="AD20" s="178"/>
      <c r="AE20" s="178"/>
      <c r="AF20" s="179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6"/>
      <c r="DG20" s="66"/>
      <c r="DH20" s="66"/>
      <c r="DI20" s="66"/>
      <c r="DJ20" s="66"/>
      <c r="DK20" s="66"/>
      <c r="DL20" s="66"/>
      <c r="DM20" s="65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5"/>
      <c r="GJ20" s="65"/>
      <c r="GK20" s="65"/>
      <c r="GL20" s="65"/>
      <c r="GM20" s="65"/>
      <c r="GN20" s="65"/>
      <c r="GO20" s="65"/>
      <c r="GP20" s="65"/>
      <c r="GQ20" s="65"/>
      <c r="GR20" s="65"/>
    </row>
    <row r="21" spans="2:200" x14ac:dyDescent="0.25">
      <c r="B21" s="166" t="s">
        <v>350</v>
      </c>
      <c r="C21" s="167"/>
      <c r="D21" s="167"/>
      <c r="E21" s="167"/>
      <c r="F21" s="168"/>
      <c r="G21" s="169"/>
      <c r="H21" s="170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8"/>
      <c r="Z21" s="178"/>
      <c r="AA21" s="178"/>
      <c r="AB21" s="178"/>
      <c r="AC21" s="178"/>
      <c r="AD21" s="178"/>
      <c r="AE21" s="178"/>
      <c r="AF21" s="179"/>
    </row>
    <row r="22" spans="2:200" x14ac:dyDescent="0.25">
      <c r="B22" s="171"/>
      <c r="C22" s="172"/>
      <c r="D22" s="172"/>
      <c r="E22" s="172"/>
      <c r="F22" s="173"/>
      <c r="G22" s="174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8"/>
      <c r="Z22" s="178"/>
      <c r="AA22" s="178"/>
      <c r="AB22" s="178"/>
      <c r="AC22" s="178"/>
      <c r="AD22" s="178"/>
      <c r="AE22" s="178"/>
      <c r="AF22" s="179"/>
    </row>
    <row r="23" spans="2:200" x14ac:dyDescent="0.25">
      <c r="B23" s="211" t="s">
        <v>256</v>
      </c>
      <c r="C23" s="207"/>
      <c r="D23" s="207"/>
      <c r="E23" s="207"/>
      <c r="F23" s="208"/>
      <c r="G23" s="209"/>
      <c r="H23" s="210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8"/>
      <c r="Z23" s="178"/>
      <c r="AA23" s="178"/>
      <c r="AB23" s="178"/>
      <c r="AC23" s="178"/>
      <c r="AD23" s="178"/>
      <c r="AE23" s="178"/>
      <c r="AF23" s="179"/>
    </row>
    <row r="24" spans="2:200" ht="2.25" customHeight="1" x14ac:dyDescent="0.25">
      <c r="B24" s="206"/>
      <c r="C24" s="207"/>
      <c r="D24" s="207"/>
      <c r="E24" s="207"/>
      <c r="F24" s="208"/>
      <c r="G24" s="209"/>
      <c r="H24" s="210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8"/>
      <c r="Z24" s="178"/>
      <c r="AA24" s="178"/>
      <c r="AB24" s="178"/>
      <c r="AC24" s="178"/>
      <c r="AD24" s="178"/>
      <c r="AE24" s="178"/>
      <c r="AF24" s="179"/>
    </row>
    <row r="25" spans="2:200" ht="12.75" customHeight="1" x14ac:dyDescent="0.25">
      <c r="B25" s="212" t="s">
        <v>254</v>
      </c>
      <c r="C25" s="86"/>
      <c r="D25" s="86"/>
      <c r="E25" s="197" t="s">
        <v>356</v>
      </c>
      <c r="F25" s="88" t="s">
        <v>245</v>
      </c>
      <c r="G25" s="87"/>
      <c r="H25" s="84"/>
      <c r="I25" s="153"/>
      <c r="J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78"/>
      <c r="Z25" s="178"/>
      <c r="AA25" s="178"/>
      <c r="AB25" s="178"/>
      <c r="AC25" s="178"/>
      <c r="AD25" s="178"/>
      <c r="AE25" s="178"/>
      <c r="AF25" s="179"/>
    </row>
    <row r="26" spans="2:200" ht="2.4500000000000002" customHeight="1" x14ac:dyDescent="0.25">
      <c r="B26" s="212"/>
      <c r="C26" s="86"/>
      <c r="D26" s="86"/>
      <c r="E26" s="198"/>
      <c r="F26" s="88"/>
      <c r="G26" s="83"/>
      <c r="H26" s="84"/>
      <c r="I26" s="153"/>
      <c r="J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78"/>
      <c r="Z26" s="178"/>
      <c r="AA26" s="178"/>
      <c r="AB26" s="178"/>
      <c r="AC26" s="178"/>
      <c r="AD26" s="178"/>
      <c r="AE26" s="178"/>
      <c r="AF26" s="179"/>
    </row>
    <row r="27" spans="2:200" x14ac:dyDescent="0.25">
      <c r="B27" s="212" t="s">
        <v>255</v>
      </c>
      <c r="C27" s="86"/>
      <c r="D27" s="86"/>
      <c r="E27" s="197" t="s">
        <v>356</v>
      </c>
      <c r="F27" s="88" t="s">
        <v>245</v>
      </c>
      <c r="G27" s="87"/>
      <c r="H27" s="84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78"/>
      <c r="Z27" s="178"/>
      <c r="AA27" s="178"/>
      <c r="AB27" s="178"/>
      <c r="AC27" s="178"/>
      <c r="AD27" s="178"/>
      <c r="AE27" s="178"/>
      <c r="AF27" s="179"/>
    </row>
    <row r="28" spans="2:200" x14ac:dyDescent="0.25">
      <c r="B28" s="212" t="s">
        <v>242</v>
      </c>
      <c r="C28" s="86"/>
      <c r="D28" s="86"/>
      <c r="E28" s="199"/>
      <c r="F28" s="89"/>
      <c r="G28" s="83"/>
      <c r="H28" s="84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78"/>
      <c r="Z28" s="178"/>
      <c r="AA28" s="178"/>
      <c r="AB28" s="178"/>
      <c r="AC28" s="178"/>
      <c r="AD28" s="178"/>
      <c r="AE28" s="178"/>
      <c r="AF28" s="179"/>
    </row>
    <row r="29" spans="2:200" x14ac:dyDescent="0.25">
      <c r="B29" s="212" t="s">
        <v>257</v>
      </c>
      <c r="C29" s="86"/>
      <c r="D29" s="86"/>
      <c r="E29" s="197" t="s">
        <v>356</v>
      </c>
      <c r="F29" s="90" t="s">
        <v>244</v>
      </c>
      <c r="G29" s="87"/>
      <c r="H29" s="84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78"/>
      <c r="Z29" s="178"/>
      <c r="AA29" s="178"/>
      <c r="AB29" s="178"/>
      <c r="AC29" s="178"/>
      <c r="AD29" s="178"/>
      <c r="AE29" s="178"/>
      <c r="AF29" s="179"/>
    </row>
    <row r="30" spans="2:200" x14ac:dyDescent="0.25">
      <c r="B30" s="212" t="s">
        <v>258</v>
      </c>
      <c r="C30" s="86"/>
      <c r="D30" s="86"/>
      <c r="E30" s="197" t="s">
        <v>356</v>
      </c>
      <c r="F30" s="90" t="s">
        <v>244</v>
      </c>
      <c r="G30" s="87"/>
      <c r="H30" s="84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78"/>
      <c r="Z30" s="178"/>
      <c r="AA30" s="178"/>
      <c r="AB30" s="178"/>
      <c r="AC30" s="178"/>
      <c r="AD30" s="178"/>
      <c r="AE30" s="178"/>
      <c r="AF30" s="179"/>
    </row>
    <row r="31" spans="2:200" ht="6" customHeight="1" x14ac:dyDescent="0.25">
      <c r="B31" s="119"/>
      <c r="C31" s="86"/>
      <c r="D31" s="86"/>
      <c r="E31" s="199"/>
      <c r="F31" s="91"/>
      <c r="G31" s="83"/>
      <c r="H31" s="84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78"/>
      <c r="Z31" s="178"/>
      <c r="AA31" s="178"/>
      <c r="AB31" s="178"/>
      <c r="AC31" s="178"/>
      <c r="AD31" s="178"/>
      <c r="AE31" s="178"/>
      <c r="AF31" s="179"/>
    </row>
    <row r="32" spans="2:200" x14ac:dyDescent="0.25">
      <c r="B32" s="120" t="s">
        <v>243</v>
      </c>
      <c r="C32" s="86"/>
      <c r="D32" s="86"/>
      <c r="E32" s="199"/>
      <c r="F32" s="89"/>
      <c r="G32" s="83"/>
      <c r="H32" s="84"/>
      <c r="I32" s="153"/>
      <c r="J32" s="153"/>
      <c r="K32" s="229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78"/>
      <c r="Z32" s="178"/>
      <c r="AA32" s="178"/>
      <c r="AB32" s="178"/>
      <c r="AC32" s="178"/>
      <c r="AD32" s="178"/>
      <c r="AE32" s="178"/>
      <c r="AF32" s="179"/>
    </row>
    <row r="33" spans="2:200" x14ac:dyDescent="0.25">
      <c r="B33" s="212" t="s">
        <v>260</v>
      </c>
      <c r="C33" s="86"/>
      <c r="D33" s="86"/>
      <c r="E33" s="197" t="s">
        <v>357</v>
      </c>
      <c r="F33" s="88" t="s">
        <v>245</v>
      </c>
      <c r="G33" s="87"/>
      <c r="H33" s="84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78"/>
      <c r="Z33" s="178"/>
      <c r="AA33" s="178"/>
      <c r="AB33" s="178"/>
      <c r="AC33" s="178"/>
      <c r="AD33" s="178"/>
      <c r="AE33" s="178"/>
      <c r="AF33" s="179"/>
    </row>
    <row r="34" spans="2:200" ht="3" customHeight="1" x14ac:dyDescent="0.25">
      <c r="B34" s="212"/>
      <c r="C34" s="86"/>
      <c r="D34" s="86"/>
      <c r="E34" s="200"/>
      <c r="F34" s="151"/>
      <c r="G34" s="150"/>
      <c r="H34" s="84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78"/>
      <c r="Z34" s="178"/>
      <c r="AA34" s="178"/>
      <c r="AB34" s="178"/>
      <c r="AC34" s="178"/>
      <c r="AD34" s="178"/>
      <c r="AE34" s="178"/>
      <c r="AF34" s="179"/>
    </row>
    <row r="35" spans="2:200" x14ac:dyDescent="0.25">
      <c r="B35" s="120" t="s">
        <v>349</v>
      </c>
      <c r="C35" s="86"/>
      <c r="D35" s="86"/>
      <c r="E35" s="197" t="s">
        <v>357</v>
      </c>
      <c r="F35" s="88"/>
      <c r="G35" s="150"/>
      <c r="H35" s="84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78"/>
      <c r="Z35" s="178"/>
      <c r="AA35" s="178"/>
      <c r="AB35" s="178"/>
      <c r="AC35" s="178"/>
      <c r="AD35" s="178"/>
      <c r="AE35" s="178"/>
      <c r="AF35" s="179"/>
    </row>
    <row r="36" spans="2:200" ht="6" customHeight="1" x14ac:dyDescent="0.25">
      <c r="B36" s="92"/>
      <c r="C36" s="86"/>
      <c r="D36" s="86"/>
      <c r="E36" s="200"/>
      <c r="F36" s="151"/>
      <c r="G36" s="150"/>
      <c r="H36" s="152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78"/>
      <c r="Z36" s="178"/>
      <c r="AA36" s="178"/>
      <c r="AB36" s="178"/>
      <c r="AC36" s="178"/>
      <c r="AD36" s="178"/>
      <c r="AE36" s="178"/>
      <c r="AF36" s="179"/>
    </row>
    <row r="37" spans="2:200" s="98" customFormat="1" x14ac:dyDescent="0.25">
      <c r="B37" s="96"/>
      <c r="C37" s="97"/>
      <c r="D37" s="97"/>
      <c r="E37" s="97"/>
      <c r="F37" s="93"/>
      <c r="G37" s="93"/>
      <c r="H37" s="9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78"/>
      <c r="Z37" s="178"/>
      <c r="AA37" s="178"/>
      <c r="AB37" s="178"/>
      <c r="AC37" s="178"/>
      <c r="AD37" s="178"/>
      <c r="AE37" s="178"/>
      <c r="AF37" s="179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6"/>
      <c r="DG37" s="66"/>
      <c r="DH37" s="66"/>
      <c r="DI37" s="66"/>
      <c r="DJ37" s="66"/>
      <c r="DK37" s="66"/>
      <c r="DL37" s="66"/>
      <c r="DM37" s="65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5"/>
      <c r="GJ37" s="65"/>
      <c r="GK37" s="65"/>
      <c r="GL37" s="65"/>
      <c r="GM37" s="65"/>
      <c r="GN37" s="65"/>
      <c r="GO37" s="65"/>
      <c r="GP37" s="65"/>
      <c r="GQ37" s="65"/>
      <c r="GR37" s="65"/>
    </row>
    <row r="38" spans="2:200" x14ac:dyDescent="0.25">
      <c r="B38" s="102" t="s">
        <v>259</v>
      </c>
      <c r="C38" s="103"/>
      <c r="D38" s="103"/>
      <c r="E38" s="103"/>
      <c r="F38" s="104"/>
      <c r="G38" s="104"/>
      <c r="H38" s="104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8"/>
      <c r="Z38" s="178"/>
      <c r="AA38" s="178"/>
      <c r="AB38" s="178"/>
      <c r="AC38" s="178"/>
      <c r="AD38" s="178"/>
      <c r="AE38" s="178"/>
      <c r="AF38" s="179"/>
      <c r="CY38" s="56"/>
    </row>
    <row r="39" spans="2:200" ht="6" customHeight="1" x14ac:dyDescent="0.25">
      <c r="B39" s="105"/>
      <c r="C39" s="97"/>
      <c r="D39" s="97"/>
      <c r="E39" s="97"/>
      <c r="F39" s="93"/>
      <c r="G39" s="93"/>
      <c r="H39" s="9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78"/>
      <c r="Z39" s="178"/>
      <c r="AA39" s="178"/>
      <c r="AB39" s="178"/>
      <c r="AC39" s="178"/>
      <c r="AD39" s="178"/>
      <c r="AE39" s="178"/>
      <c r="AF39" s="179"/>
    </row>
    <row r="40" spans="2:200" x14ac:dyDescent="0.25">
      <c r="B40" s="118" t="s">
        <v>261</v>
      </c>
      <c r="C40" s="94"/>
      <c r="D40" s="92"/>
      <c r="E40" s="197" t="s">
        <v>357</v>
      </c>
      <c r="F40" s="199"/>
      <c r="G40" s="201"/>
      <c r="H40" s="84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78"/>
      <c r="Z40" s="178"/>
      <c r="AA40" s="178"/>
      <c r="AB40" s="178"/>
      <c r="AC40" s="178"/>
      <c r="AD40" s="178"/>
      <c r="AE40" s="178"/>
      <c r="AF40" s="179"/>
    </row>
    <row r="41" spans="2:200" x14ac:dyDescent="0.25">
      <c r="B41" s="118" t="s">
        <v>262</v>
      </c>
      <c r="C41" s="94"/>
      <c r="D41" s="92"/>
      <c r="E41" s="197" t="s">
        <v>357</v>
      </c>
      <c r="F41" s="199"/>
      <c r="G41" s="201"/>
      <c r="H41" s="84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78"/>
      <c r="Z41" s="178"/>
      <c r="AA41" s="178"/>
      <c r="AB41" s="178"/>
      <c r="AC41" s="178"/>
      <c r="AD41" s="178"/>
      <c r="AE41" s="178"/>
      <c r="AF41" s="179"/>
    </row>
    <row r="42" spans="2:200" x14ac:dyDescent="0.25">
      <c r="B42" s="118" t="s">
        <v>263</v>
      </c>
      <c r="C42" s="94"/>
      <c r="D42" s="92"/>
      <c r="E42" s="197" t="s">
        <v>357</v>
      </c>
      <c r="F42" s="199"/>
      <c r="G42" s="201"/>
      <c r="H42" s="84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78"/>
      <c r="Z42" s="178"/>
      <c r="AA42" s="178"/>
      <c r="AB42" s="178"/>
      <c r="AC42" s="178"/>
      <c r="AD42" s="178"/>
      <c r="AE42" s="178"/>
      <c r="AF42" s="179"/>
    </row>
    <row r="43" spans="2:200" x14ac:dyDescent="0.25">
      <c r="B43" s="118" t="s">
        <v>264</v>
      </c>
      <c r="C43" s="94"/>
      <c r="D43" s="92"/>
      <c r="E43" s="197" t="s">
        <v>356</v>
      </c>
      <c r="F43" s="202" t="s">
        <v>337</v>
      </c>
      <c r="G43" s="197"/>
      <c r="H43" s="84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78"/>
      <c r="Z43" s="178"/>
      <c r="AA43" s="178"/>
      <c r="AB43" s="178"/>
      <c r="AC43" s="178"/>
      <c r="AD43" s="178"/>
      <c r="AE43" s="178"/>
      <c r="AF43" s="179"/>
    </row>
    <row r="44" spans="2:200" x14ac:dyDescent="0.25">
      <c r="B44" s="118" t="s">
        <v>338</v>
      </c>
      <c r="C44" s="94"/>
      <c r="D44" s="95"/>
      <c r="E44" s="197" t="s">
        <v>357</v>
      </c>
      <c r="F44" s="199"/>
      <c r="G44" s="201"/>
      <c r="H44" s="84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78"/>
      <c r="Z44" s="178"/>
      <c r="AA44" s="178"/>
      <c r="AB44" s="178"/>
      <c r="AC44" s="178"/>
      <c r="AD44" s="178"/>
      <c r="AE44" s="178"/>
      <c r="AF44" s="179"/>
    </row>
    <row r="45" spans="2:200" x14ac:dyDescent="0.25">
      <c r="B45" s="118" t="s">
        <v>265</v>
      </c>
      <c r="C45" s="94"/>
      <c r="D45" s="92"/>
      <c r="E45" s="197" t="s">
        <v>356</v>
      </c>
      <c r="F45" s="199"/>
      <c r="G45" s="201"/>
      <c r="H45" s="84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78"/>
      <c r="Z45" s="178"/>
      <c r="AA45" s="178"/>
      <c r="AB45" s="178"/>
      <c r="AC45" s="178"/>
      <c r="AD45" s="178"/>
      <c r="AE45" s="178"/>
      <c r="AF45" s="179"/>
    </row>
    <row r="46" spans="2:200" x14ac:dyDescent="0.25">
      <c r="B46" s="118" t="s">
        <v>266</v>
      </c>
      <c r="C46" s="94"/>
      <c r="D46" s="92"/>
      <c r="E46" s="203" t="s">
        <v>357</v>
      </c>
      <c r="F46" s="199"/>
      <c r="G46" s="201"/>
      <c r="H46" s="84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78"/>
      <c r="Z46" s="178"/>
      <c r="AA46" s="178"/>
      <c r="AB46" s="178"/>
      <c r="AC46" s="178"/>
      <c r="AD46" s="178"/>
      <c r="AE46" s="178"/>
      <c r="AF46" s="179"/>
    </row>
    <row r="47" spans="2:200" x14ac:dyDescent="0.25">
      <c r="B47" s="121" t="s">
        <v>267</v>
      </c>
      <c r="C47" s="109"/>
      <c r="D47" s="108"/>
      <c r="E47" s="203" t="s">
        <v>365</v>
      </c>
      <c r="F47" s="199"/>
      <c r="G47" s="201"/>
      <c r="H47" s="84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78"/>
      <c r="Z47" s="178"/>
      <c r="AA47" s="178"/>
      <c r="AB47" s="178"/>
      <c r="AC47" s="178"/>
      <c r="AD47" s="178"/>
      <c r="AE47" s="178"/>
      <c r="AF47" s="179"/>
    </row>
    <row r="48" spans="2:200" ht="14.25" customHeight="1" x14ac:dyDescent="0.25">
      <c r="B48" s="118" t="s">
        <v>246</v>
      </c>
      <c r="C48" s="92"/>
      <c r="D48" s="95"/>
      <c r="E48" s="270" t="s">
        <v>366</v>
      </c>
      <c r="F48" s="271"/>
      <c r="G48" s="272"/>
      <c r="H48" s="84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78"/>
      <c r="Z48" s="178"/>
      <c r="AA48" s="178"/>
      <c r="AB48" s="178"/>
      <c r="AC48" s="178"/>
      <c r="AD48" s="178"/>
      <c r="AE48" s="178"/>
      <c r="AF48" s="179"/>
    </row>
    <row r="49" spans="2:69" ht="6.75" customHeight="1" x14ac:dyDescent="0.25">
      <c r="B49" s="106"/>
      <c r="C49" s="106"/>
      <c r="D49" s="106"/>
      <c r="E49" s="107"/>
      <c r="F49" s="107"/>
      <c r="G49" s="107"/>
      <c r="H49" s="107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78"/>
      <c r="Z49" s="178"/>
      <c r="AA49" s="178"/>
      <c r="AB49" s="178"/>
      <c r="AC49" s="178"/>
      <c r="AD49" s="178"/>
      <c r="AE49" s="178"/>
      <c r="AF49" s="179"/>
    </row>
    <row r="50" spans="2:69" x14ac:dyDescent="0.25"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78"/>
      <c r="Z50" s="178"/>
      <c r="AA50" s="178"/>
      <c r="AB50" s="178"/>
      <c r="AC50" s="178"/>
      <c r="AD50" s="178"/>
      <c r="AE50" s="178"/>
      <c r="AF50" s="179"/>
    </row>
    <row r="51" spans="2:69" x14ac:dyDescent="0.25"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78"/>
      <c r="Z51" s="178"/>
      <c r="AA51" s="178"/>
      <c r="AB51" s="178"/>
      <c r="AC51" s="178"/>
      <c r="AD51" s="178"/>
      <c r="AE51" s="178"/>
      <c r="AF51" s="179"/>
    </row>
    <row r="52" spans="2:69" x14ac:dyDescent="0.25">
      <c r="B52" s="23" t="s">
        <v>24</v>
      </c>
      <c r="C52" s="24"/>
      <c r="D52" s="24"/>
      <c r="E52" s="24"/>
      <c r="F52" s="24"/>
      <c r="G52" s="24"/>
      <c r="H52" s="2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78"/>
      <c r="Z52" s="178"/>
      <c r="AA52" s="178"/>
      <c r="AB52" s="178"/>
      <c r="AC52" s="178"/>
      <c r="AD52" s="178"/>
      <c r="AE52" s="178"/>
      <c r="AF52" s="179"/>
    </row>
    <row r="53" spans="2:69" ht="14.25" customHeight="1" x14ac:dyDescent="0.25"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78"/>
      <c r="Z53" s="178"/>
      <c r="AA53" s="178"/>
      <c r="AB53" s="178"/>
      <c r="AC53" s="178"/>
      <c r="AD53" s="178"/>
      <c r="AE53" s="178"/>
      <c r="AF53" s="179"/>
    </row>
    <row r="54" spans="2:69" x14ac:dyDescent="0.25">
      <c r="B54" s="1" t="s">
        <v>342</v>
      </c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78"/>
      <c r="Z54" s="178"/>
      <c r="AA54" s="178"/>
      <c r="AB54" s="178"/>
      <c r="AC54" s="178"/>
      <c r="AD54" s="178"/>
      <c r="AE54" s="178"/>
      <c r="AF54" s="179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</row>
    <row r="55" spans="2:69" ht="7.5" customHeight="1" x14ac:dyDescent="0.25">
      <c r="B55" s="1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78"/>
      <c r="Z55" s="178"/>
      <c r="AA55" s="178"/>
      <c r="AB55" s="178"/>
      <c r="AC55" s="178"/>
      <c r="AD55" s="178"/>
      <c r="AE55" s="178"/>
      <c r="AF55" s="179"/>
    </row>
    <row r="56" spans="2:69" x14ac:dyDescent="0.25">
      <c r="B56" s="3"/>
      <c r="C56" s="4" t="s">
        <v>11</v>
      </c>
      <c r="D56" s="3"/>
      <c r="E56" s="3"/>
      <c r="F56" s="269" t="s">
        <v>12</v>
      </c>
      <c r="G56" s="269"/>
      <c r="H56" s="2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78"/>
      <c r="Z56" s="178"/>
      <c r="AA56" s="178"/>
      <c r="AB56" s="178"/>
      <c r="AC56" s="178"/>
      <c r="AD56" s="178"/>
      <c r="AE56" s="178"/>
      <c r="AF56" s="179"/>
    </row>
    <row r="57" spans="2:69" ht="10.5" customHeight="1" x14ac:dyDescent="0.25">
      <c r="B57" s="3"/>
      <c r="C57" s="3"/>
      <c r="D57" s="3"/>
      <c r="E57" s="3"/>
      <c r="F57" s="48" t="s">
        <v>13</v>
      </c>
      <c r="G57" s="48" t="s">
        <v>14</v>
      </c>
      <c r="H57" s="2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78"/>
      <c r="Z57" s="178"/>
      <c r="AA57" s="178"/>
      <c r="AB57" s="178"/>
      <c r="AC57" s="178"/>
      <c r="AD57" s="178"/>
      <c r="AE57" s="178"/>
      <c r="AF57" s="179"/>
    </row>
    <row r="58" spans="2:69" ht="4.5" customHeight="1" x14ac:dyDescent="0.25">
      <c r="B58" s="2"/>
      <c r="C58" s="2"/>
      <c r="D58" s="2"/>
      <c r="E58" s="2"/>
      <c r="F58" s="2"/>
      <c r="G58" s="2"/>
      <c r="H58" s="2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78"/>
      <c r="Z58" s="178"/>
      <c r="AA58" s="178"/>
      <c r="AB58" s="178"/>
      <c r="AC58" s="178"/>
      <c r="AD58" s="178"/>
      <c r="AE58" s="178"/>
      <c r="AF58" s="179"/>
    </row>
    <row r="59" spans="2:69" x14ac:dyDescent="0.25">
      <c r="B59" s="176" t="s">
        <v>0</v>
      </c>
      <c r="C59" s="204">
        <v>14</v>
      </c>
      <c r="D59" s="2" t="s">
        <v>1</v>
      </c>
      <c r="E59" s="2" t="s">
        <v>1</v>
      </c>
      <c r="F59" s="41">
        <v>13</v>
      </c>
      <c r="G59" s="41">
        <v>1</v>
      </c>
      <c r="H59" s="2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78"/>
      <c r="Z59" s="178"/>
      <c r="AA59" s="178"/>
      <c r="AB59" s="178"/>
      <c r="AC59" s="178"/>
      <c r="AD59" s="178"/>
      <c r="AE59" s="178"/>
      <c r="AF59" s="179"/>
    </row>
    <row r="60" spans="2:69" x14ac:dyDescent="0.25">
      <c r="B60" s="176" t="s">
        <v>2</v>
      </c>
      <c r="C60" s="41">
        <v>3</v>
      </c>
      <c r="D60" s="2" t="s">
        <v>1</v>
      </c>
      <c r="E60" s="2" t="s">
        <v>1</v>
      </c>
      <c r="F60" s="41">
        <v>2</v>
      </c>
      <c r="G60" s="41">
        <v>1</v>
      </c>
      <c r="H60" s="2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78"/>
      <c r="Z60" s="178"/>
      <c r="AA60" s="178"/>
      <c r="AB60" s="178"/>
      <c r="AC60" s="178"/>
      <c r="AD60" s="178"/>
      <c r="AE60" s="178"/>
      <c r="AF60" s="179"/>
    </row>
    <row r="61" spans="2:69" x14ac:dyDescent="0.25">
      <c r="B61" s="176" t="s">
        <v>3</v>
      </c>
      <c r="C61" s="41"/>
      <c r="D61" s="2" t="s">
        <v>1</v>
      </c>
      <c r="E61" s="2" t="s">
        <v>1</v>
      </c>
      <c r="F61" s="41"/>
      <c r="G61" s="41"/>
      <c r="H61" s="2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78"/>
      <c r="Z61" s="178"/>
      <c r="AA61" s="178"/>
      <c r="AB61" s="178"/>
      <c r="AC61" s="178"/>
      <c r="AD61" s="178"/>
      <c r="AE61" s="178"/>
      <c r="AF61" s="179"/>
    </row>
    <row r="62" spans="2:69" x14ac:dyDescent="0.25">
      <c r="B62" s="176" t="s">
        <v>4</v>
      </c>
      <c r="C62" s="204">
        <v>1</v>
      </c>
      <c r="D62" s="2" t="s">
        <v>1</v>
      </c>
      <c r="E62" s="2" t="s">
        <v>1</v>
      </c>
      <c r="F62" s="41">
        <v>1</v>
      </c>
      <c r="G62" s="41"/>
      <c r="H62" s="2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78"/>
      <c r="Z62" s="178"/>
      <c r="AA62" s="178"/>
      <c r="AB62" s="178"/>
      <c r="AC62" s="178"/>
      <c r="AD62" s="178"/>
      <c r="AE62" s="178"/>
      <c r="AF62" s="179"/>
    </row>
    <row r="63" spans="2:69" x14ac:dyDescent="0.25">
      <c r="B63" s="176" t="s">
        <v>5</v>
      </c>
      <c r="C63" s="41"/>
      <c r="D63" s="2" t="s">
        <v>1</v>
      </c>
      <c r="E63" s="2" t="s">
        <v>1</v>
      </c>
      <c r="F63" s="41"/>
      <c r="G63" s="41"/>
      <c r="H63" s="2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78"/>
      <c r="Z63" s="178"/>
      <c r="AA63" s="178"/>
      <c r="AB63" s="178"/>
      <c r="AC63" s="178"/>
      <c r="AD63" s="178"/>
      <c r="AE63" s="178"/>
      <c r="AF63" s="179"/>
    </row>
    <row r="64" spans="2:69" x14ac:dyDescent="0.25">
      <c r="B64" s="176" t="s">
        <v>6</v>
      </c>
      <c r="C64" s="41"/>
      <c r="D64" s="2" t="s">
        <v>1</v>
      </c>
      <c r="E64" s="2" t="s">
        <v>1</v>
      </c>
      <c r="F64" s="41"/>
      <c r="G64" s="41"/>
      <c r="H64" s="2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78"/>
      <c r="Z64" s="178"/>
      <c r="AA64" s="178"/>
      <c r="AB64" s="178"/>
      <c r="AC64" s="178"/>
      <c r="AD64" s="178"/>
      <c r="AE64" s="178"/>
      <c r="AF64" s="179"/>
    </row>
    <row r="65" spans="2:38" x14ac:dyDescent="0.25">
      <c r="B65" s="176" t="s">
        <v>7</v>
      </c>
      <c r="C65" s="41"/>
      <c r="D65" s="2" t="s">
        <v>1</v>
      </c>
      <c r="E65" s="2" t="s">
        <v>1</v>
      </c>
      <c r="F65" s="41"/>
      <c r="G65" s="41"/>
      <c r="H65" s="2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78"/>
      <c r="Z65" s="178"/>
      <c r="AA65" s="178"/>
      <c r="AB65" s="178"/>
      <c r="AC65" s="178"/>
      <c r="AD65" s="178"/>
      <c r="AE65" s="178"/>
      <c r="AF65" s="179"/>
    </row>
    <row r="66" spans="2:38" x14ac:dyDescent="0.25">
      <c r="B66" s="176" t="s">
        <v>8</v>
      </c>
      <c r="C66" s="41"/>
      <c r="D66" s="2" t="s">
        <v>1</v>
      </c>
      <c r="E66" s="2" t="s">
        <v>1</v>
      </c>
      <c r="F66" s="41"/>
      <c r="G66" s="41"/>
      <c r="H66" s="2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78"/>
      <c r="Z66" s="178"/>
      <c r="AA66" s="178"/>
      <c r="AB66" s="178"/>
      <c r="AC66" s="178"/>
      <c r="AD66" s="178"/>
      <c r="AE66" s="178"/>
      <c r="AF66" s="179"/>
    </row>
    <row r="67" spans="2:38" x14ac:dyDescent="0.25">
      <c r="B67" s="176" t="s">
        <v>9</v>
      </c>
      <c r="C67" s="41"/>
      <c r="D67" s="2" t="s">
        <v>1</v>
      </c>
      <c r="E67" s="2" t="s">
        <v>1</v>
      </c>
      <c r="F67" s="41"/>
      <c r="G67" s="41"/>
      <c r="H67" s="2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78"/>
      <c r="Z67" s="178"/>
      <c r="AA67" s="178"/>
      <c r="AB67" s="178"/>
      <c r="AC67" s="178"/>
      <c r="AD67" s="178"/>
      <c r="AE67" s="178"/>
      <c r="AF67" s="179"/>
      <c r="AL67" s="67"/>
    </row>
    <row r="68" spans="2:38" x14ac:dyDescent="0.25">
      <c r="B68" s="123" t="s">
        <v>10</v>
      </c>
      <c r="C68" s="42">
        <f>SUM(C59:C67)</f>
        <v>18</v>
      </c>
      <c r="D68" s="4" t="s">
        <v>1</v>
      </c>
      <c r="E68" s="4" t="s">
        <v>1</v>
      </c>
      <c r="F68" s="42">
        <f>SUM(F59:F67)</f>
        <v>16</v>
      </c>
      <c r="G68" s="8">
        <f>SUM(G59:G67)</f>
        <v>2</v>
      </c>
      <c r="H68" s="2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78"/>
      <c r="Z68" s="178"/>
      <c r="AA68" s="178"/>
      <c r="AB68" s="178"/>
      <c r="AC68" s="178"/>
      <c r="AD68" s="178"/>
      <c r="AE68" s="178"/>
      <c r="AF68" s="179"/>
    </row>
    <row r="69" spans="2:38" ht="5.25" customHeight="1" x14ac:dyDescent="0.25">
      <c r="B69" s="2"/>
      <c r="C69" s="2"/>
      <c r="D69" s="2"/>
      <c r="E69" s="2"/>
      <c r="F69" s="2"/>
      <c r="G69" s="2"/>
      <c r="H69" s="2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78"/>
      <c r="Z69" s="178"/>
      <c r="AA69" s="178"/>
      <c r="AB69" s="178"/>
      <c r="AC69" s="178"/>
      <c r="AD69" s="178"/>
      <c r="AE69" s="178"/>
      <c r="AF69" s="179"/>
    </row>
    <row r="70" spans="2:38" x14ac:dyDescent="0.25"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78"/>
      <c r="Z70" s="178"/>
      <c r="AA70" s="178"/>
      <c r="AB70" s="178"/>
      <c r="AC70" s="178"/>
      <c r="AD70" s="178"/>
      <c r="AE70" s="178"/>
      <c r="AF70" s="179"/>
    </row>
    <row r="71" spans="2:38" x14ac:dyDescent="0.25">
      <c r="B71" s="1" t="s">
        <v>343</v>
      </c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78"/>
      <c r="Z71" s="178"/>
      <c r="AA71" s="178"/>
      <c r="AB71" s="178"/>
      <c r="AC71" s="178"/>
      <c r="AD71" s="178"/>
      <c r="AE71" s="178"/>
      <c r="AF71" s="179"/>
    </row>
    <row r="72" spans="2:38" ht="7.5" customHeight="1" x14ac:dyDescent="0.25">
      <c r="G72" s="27"/>
      <c r="H72" s="27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78"/>
      <c r="Z72" s="178"/>
      <c r="AA72" s="178"/>
      <c r="AB72" s="178"/>
      <c r="AC72" s="178"/>
      <c r="AD72" s="178"/>
      <c r="AE72" s="178"/>
      <c r="AF72" s="179"/>
    </row>
    <row r="73" spans="2:38" ht="5.25" customHeight="1" x14ac:dyDescent="0.25">
      <c r="B73" s="2"/>
      <c r="C73" s="2"/>
      <c r="D73" s="2"/>
      <c r="E73" s="2"/>
      <c r="F73" s="2"/>
      <c r="G73" s="28"/>
      <c r="H73" s="2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78"/>
      <c r="Z73" s="178"/>
      <c r="AA73" s="178"/>
      <c r="AB73" s="178"/>
      <c r="AC73" s="178"/>
      <c r="AD73" s="178"/>
      <c r="AE73" s="178"/>
      <c r="AF73" s="179"/>
    </row>
    <row r="74" spans="2:38" x14ac:dyDescent="0.25">
      <c r="B74" s="123" t="s">
        <v>15</v>
      </c>
      <c r="C74" s="123" t="s">
        <v>19</v>
      </c>
      <c r="D74" s="123"/>
      <c r="E74" s="3"/>
      <c r="F74" s="3"/>
      <c r="G74" s="6"/>
      <c r="H74" s="2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81"/>
      <c r="Z74" s="178"/>
      <c r="AA74" s="178"/>
      <c r="AB74" s="178"/>
      <c r="AC74" s="178"/>
      <c r="AD74" s="178"/>
      <c r="AE74" s="178"/>
      <c r="AF74" s="179"/>
    </row>
    <row r="75" spans="2:38" x14ac:dyDescent="0.25">
      <c r="B75" s="256" t="s">
        <v>116</v>
      </c>
      <c r="C75" s="256"/>
      <c r="D75" s="123"/>
      <c r="E75" s="3"/>
      <c r="F75" s="3"/>
      <c r="G75" s="6">
        <v>0</v>
      </c>
      <c r="H75" s="2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81"/>
      <c r="Z75" s="178"/>
      <c r="AA75" s="178"/>
      <c r="AB75" s="178"/>
      <c r="AC75" s="178"/>
      <c r="AD75" s="178"/>
      <c r="AE75" s="178"/>
      <c r="AF75" s="179"/>
    </row>
    <row r="76" spans="2:38" x14ac:dyDescent="0.25">
      <c r="B76" s="256" t="s">
        <v>117</v>
      </c>
      <c r="C76" s="256"/>
      <c r="D76" s="256"/>
      <c r="E76" s="3"/>
      <c r="F76" s="3"/>
      <c r="G76" s="6">
        <v>3</v>
      </c>
      <c r="H76" s="2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81"/>
      <c r="Z76" s="178"/>
      <c r="AA76" s="178"/>
      <c r="AB76" s="178"/>
      <c r="AC76" s="178"/>
      <c r="AD76" s="178"/>
      <c r="AE76" s="178"/>
      <c r="AF76" s="179"/>
    </row>
    <row r="77" spans="2:38" x14ac:dyDescent="0.25">
      <c r="B77" s="256" t="s">
        <v>341</v>
      </c>
      <c r="C77" s="256"/>
      <c r="D77" s="256"/>
      <c r="E77" s="3"/>
      <c r="F77" s="3"/>
      <c r="G77" s="6"/>
      <c r="H77" s="2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81"/>
      <c r="Z77" s="178"/>
      <c r="AA77" s="178"/>
      <c r="AB77" s="178"/>
      <c r="AC77" s="178"/>
      <c r="AD77" s="178"/>
      <c r="AE77" s="178"/>
      <c r="AF77" s="179"/>
    </row>
    <row r="78" spans="2:38" x14ac:dyDescent="0.25">
      <c r="B78" s="124" t="s">
        <v>339</v>
      </c>
      <c r="C78" s="124"/>
      <c r="D78" s="123"/>
      <c r="E78" s="3"/>
      <c r="F78" s="3"/>
      <c r="G78" s="6"/>
      <c r="H78" s="2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81"/>
      <c r="Z78" s="178"/>
      <c r="AA78" s="178"/>
      <c r="AB78" s="178"/>
      <c r="AC78" s="178"/>
      <c r="AD78" s="178"/>
      <c r="AE78" s="178"/>
      <c r="AF78" s="179"/>
    </row>
    <row r="79" spans="2:38" ht="5.25" customHeight="1" x14ac:dyDescent="0.25">
      <c r="B79" s="124"/>
      <c r="C79" s="124"/>
      <c r="D79" s="123"/>
      <c r="E79" s="3"/>
      <c r="F79" s="3"/>
      <c r="G79" s="12"/>
      <c r="H79" s="2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81"/>
      <c r="Z79" s="178"/>
      <c r="AA79" s="178"/>
      <c r="AB79" s="178"/>
      <c r="AC79" s="178"/>
      <c r="AD79" s="178"/>
      <c r="AE79" s="178"/>
      <c r="AF79" s="179"/>
    </row>
    <row r="80" spans="2:38" x14ac:dyDescent="0.25">
      <c r="B80" s="125" t="s">
        <v>247</v>
      </c>
      <c r="C80" s="124"/>
      <c r="D80" s="123"/>
      <c r="E80" s="3"/>
      <c r="F80" s="3"/>
      <c r="G80" s="6">
        <v>1680</v>
      </c>
      <c r="H80" s="2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81"/>
      <c r="Z80" s="178"/>
      <c r="AA80" s="178"/>
      <c r="AB80" s="178"/>
      <c r="AC80" s="178"/>
      <c r="AD80" s="178"/>
      <c r="AE80" s="178"/>
      <c r="AF80" s="179"/>
    </row>
    <row r="81" spans="2:32" x14ac:dyDescent="0.25">
      <c r="B81" s="125" t="s">
        <v>248</v>
      </c>
      <c r="C81" s="124"/>
      <c r="D81" s="123"/>
      <c r="E81" s="3"/>
      <c r="F81" s="3"/>
      <c r="G81" s="6">
        <v>30662.880000000001</v>
      </c>
      <c r="H81" s="2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81"/>
      <c r="Z81" s="178"/>
      <c r="AA81" s="178"/>
      <c r="AB81" s="178"/>
      <c r="AC81" s="178"/>
      <c r="AD81" s="178"/>
      <c r="AE81" s="178"/>
      <c r="AF81" s="179"/>
    </row>
    <row r="82" spans="2:32" ht="5.25" customHeight="1" x14ac:dyDescent="0.25">
      <c r="B82" s="125"/>
      <c r="C82" s="124"/>
      <c r="D82" s="123"/>
      <c r="E82" s="3"/>
      <c r="F82" s="3"/>
      <c r="G82" s="100"/>
      <c r="H82" s="2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81"/>
      <c r="Z82" s="178"/>
      <c r="AA82" s="178"/>
      <c r="AB82" s="178"/>
      <c r="AC82" s="178"/>
      <c r="AD82" s="178"/>
      <c r="AE82" s="178"/>
      <c r="AF82" s="179"/>
    </row>
    <row r="83" spans="2:32" ht="15" customHeight="1" x14ac:dyDescent="0.25">
      <c r="B83" s="125" t="s">
        <v>249</v>
      </c>
      <c r="C83" s="124"/>
      <c r="D83" s="123"/>
      <c r="E83" s="3"/>
      <c r="F83" s="3"/>
      <c r="G83" s="230" t="s">
        <v>364</v>
      </c>
      <c r="H83" s="2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81"/>
      <c r="Z83" s="178"/>
      <c r="AA83" s="178"/>
      <c r="AB83" s="178"/>
      <c r="AC83" s="178"/>
      <c r="AD83" s="178"/>
      <c r="AE83" s="178"/>
      <c r="AF83" s="179"/>
    </row>
    <row r="84" spans="2:32" ht="10.5" customHeight="1" x14ac:dyDescent="0.25">
      <c r="B84" s="126" t="s">
        <v>250</v>
      </c>
      <c r="C84" s="124"/>
      <c r="D84" s="123"/>
      <c r="E84" s="3"/>
      <c r="F84" s="3"/>
      <c r="G84" s="3"/>
      <c r="H84" s="2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81"/>
      <c r="Z84" s="178"/>
      <c r="AA84" s="178"/>
      <c r="AB84" s="178"/>
      <c r="AC84" s="178"/>
      <c r="AD84" s="178"/>
      <c r="AE84" s="178"/>
      <c r="AF84" s="179"/>
    </row>
    <row r="85" spans="2:32" ht="4.5" customHeight="1" x14ac:dyDescent="0.25">
      <c r="B85" s="125"/>
      <c r="C85" s="124"/>
      <c r="D85" s="123"/>
      <c r="E85" s="3"/>
      <c r="F85" s="3"/>
      <c r="G85" s="3"/>
      <c r="H85" s="2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81"/>
      <c r="Z85" s="178"/>
      <c r="AA85" s="178"/>
      <c r="AB85" s="178"/>
      <c r="AC85" s="178"/>
      <c r="AD85" s="178"/>
      <c r="AE85" s="178"/>
      <c r="AF85" s="179"/>
    </row>
    <row r="86" spans="2:32" x14ac:dyDescent="0.25">
      <c r="B86" s="125" t="s">
        <v>251</v>
      </c>
      <c r="C86" s="124"/>
      <c r="D86" s="123"/>
      <c r="E86" s="3"/>
      <c r="F86" s="3"/>
      <c r="G86" s="6" t="s">
        <v>358</v>
      </c>
      <c r="H86" s="2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81"/>
      <c r="Z86" s="178"/>
      <c r="AA86" s="178"/>
      <c r="AB86" s="178"/>
      <c r="AC86" s="178"/>
      <c r="AD86" s="178"/>
      <c r="AE86" s="178"/>
      <c r="AF86" s="179"/>
    </row>
    <row r="87" spans="2:32" ht="6" customHeight="1" x14ac:dyDescent="0.25">
      <c r="B87" s="123"/>
      <c r="C87" s="123"/>
      <c r="D87" s="123"/>
      <c r="E87" s="3"/>
      <c r="F87" s="3"/>
      <c r="G87" s="12"/>
      <c r="H87" s="2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81"/>
      <c r="Z87" s="178"/>
      <c r="AA87" s="178"/>
      <c r="AB87" s="178"/>
      <c r="AC87" s="178"/>
      <c r="AD87" s="178"/>
      <c r="AE87" s="178"/>
      <c r="AF87" s="179"/>
    </row>
    <row r="88" spans="2:32" x14ac:dyDescent="0.25">
      <c r="B88" s="149" t="s">
        <v>297</v>
      </c>
      <c r="C88" s="123"/>
      <c r="D88" s="123"/>
      <c r="E88" s="3" t="s">
        <v>268</v>
      </c>
      <c r="F88" s="273" t="s">
        <v>269</v>
      </c>
      <c r="G88" s="273"/>
      <c r="H88" s="2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81"/>
      <c r="Z88" s="178"/>
      <c r="AA88" s="178"/>
      <c r="AB88" s="178"/>
      <c r="AC88" s="178"/>
      <c r="AD88" s="178"/>
      <c r="AE88" s="178"/>
      <c r="AF88" s="179"/>
    </row>
    <row r="89" spans="2:32" x14ac:dyDescent="0.25">
      <c r="B89" s="127"/>
      <c r="C89" s="123"/>
      <c r="D89" s="123"/>
      <c r="E89" s="6" t="s">
        <v>359</v>
      </c>
      <c r="F89" s="3"/>
      <c r="G89" s="6">
        <v>2</v>
      </c>
      <c r="H89" s="2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81"/>
      <c r="Z89" s="178"/>
      <c r="AA89" s="178"/>
      <c r="AB89" s="178"/>
      <c r="AC89" s="178"/>
      <c r="AD89" s="178"/>
      <c r="AE89" s="178"/>
      <c r="AF89" s="179"/>
    </row>
    <row r="90" spans="2:32" x14ac:dyDescent="0.25">
      <c r="B90" s="123"/>
      <c r="C90" s="123"/>
      <c r="D90" s="123"/>
      <c r="E90" s="40"/>
      <c r="F90" s="3"/>
      <c r="G90" s="6"/>
      <c r="H90" s="2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81"/>
      <c r="Z90" s="178"/>
      <c r="AA90" s="178"/>
      <c r="AB90" s="178"/>
      <c r="AC90" s="178"/>
      <c r="AD90" s="178"/>
      <c r="AE90" s="178"/>
      <c r="AF90" s="179"/>
    </row>
    <row r="91" spans="2:32" x14ac:dyDescent="0.25">
      <c r="B91" s="123"/>
      <c r="C91" s="123"/>
      <c r="D91" s="123"/>
      <c r="E91" s="40"/>
      <c r="F91" s="3"/>
      <c r="G91" s="6"/>
      <c r="H91" s="2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81"/>
      <c r="Z91" s="178"/>
      <c r="AA91" s="178"/>
      <c r="AB91" s="178"/>
      <c r="AC91" s="178"/>
      <c r="AD91" s="178"/>
      <c r="AE91" s="178"/>
      <c r="AF91" s="179"/>
    </row>
    <row r="92" spans="2:32" x14ac:dyDescent="0.25">
      <c r="B92" s="128"/>
      <c r="C92" s="128"/>
      <c r="D92" s="128"/>
      <c r="E92" s="110"/>
      <c r="F92" s="112"/>
      <c r="G92" s="113"/>
      <c r="H92" s="28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81"/>
      <c r="Z92" s="178"/>
      <c r="AA92" s="178"/>
      <c r="AB92" s="178"/>
      <c r="AC92" s="178"/>
      <c r="AD92" s="178"/>
      <c r="AE92" s="178"/>
      <c r="AF92" s="179"/>
    </row>
    <row r="93" spans="2:32" x14ac:dyDescent="0.25">
      <c r="B93" s="123" t="s">
        <v>344</v>
      </c>
      <c r="C93" s="123"/>
      <c r="D93" s="123"/>
      <c r="E93" s="3"/>
      <c r="F93" s="3"/>
      <c r="G93" s="111"/>
      <c r="H93" s="2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81"/>
      <c r="Z93" s="178"/>
      <c r="AA93" s="178"/>
      <c r="AB93" s="178"/>
      <c r="AC93" s="178"/>
      <c r="AD93" s="178"/>
      <c r="AE93" s="178"/>
      <c r="AF93" s="179"/>
    </row>
    <row r="94" spans="2:32" x14ac:dyDescent="0.25">
      <c r="B94" s="129" t="s">
        <v>16</v>
      </c>
      <c r="C94" s="122"/>
      <c r="D94" s="122" t="s">
        <v>1</v>
      </c>
      <c r="E94" s="2"/>
      <c r="F94" s="2"/>
      <c r="G94" s="6">
        <v>0</v>
      </c>
      <c r="H94" s="2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81"/>
      <c r="Z94" s="178"/>
      <c r="AA94" s="178"/>
      <c r="AB94" s="178"/>
      <c r="AC94" s="178"/>
      <c r="AD94" s="178"/>
      <c r="AE94" s="178"/>
      <c r="AF94" s="179"/>
    </row>
    <row r="95" spans="2:32" x14ac:dyDescent="0.25">
      <c r="B95" s="129" t="s">
        <v>17</v>
      </c>
      <c r="C95" s="122"/>
      <c r="D95" s="122" t="s">
        <v>1</v>
      </c>
      <c r="E95" s="2"/>
      <c r="F95" s="2"/>
      <c r="G95" s="6">
        <v>0</v>
      </c>
      <c r="H95" s="2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81"/>
      <c r="Z95" s="178"/>
      <c r="AA95" s="178"/>
      <c r="AB95" s="178"/>
      <c r="AC95" s="178"/>
      <c r="AD95" s="178"/>
      <c r="AE95" s="178"/>
      <c r="AF95" s="179"/>
    </row>
    <row r="96" spans="2:32" x14ac:dyDescent="0.25">
      <c r="B96" s="129" t="s">
        <v>18</v>
      </c>
      <c r="C96" s="122"/>
      <c r="D96" s="122" t="s">
        <v>1</v>
      </c>
      <c r="E96" s="2"/>
      <c r="F96" s="2"/>
      <c r="G96" s="7">
        <v>0</v>
      </c>
      <c r="H96" s="2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81"/>
      <c r="Z96" s="178"/>
      <c r="AA96" s="178"/>
      <c r="AB96" s="178"/>
      <c r="AC96" s="178"/>
      <c r="AD96" s="178"/>
      <c r="AE96" s="178"/>
      <c r="AF96" s="179"/>
    </row>
    <row r="97" spans="2:32" ht="6" customHeight="1" x14ac:dyDescent="0.25">
      <c r="B97" s="2"/>
      <c r="C97" s="2"/>
      <c r="D97" s="2"/>
      <c r="E97" s="2"/>
      <c r="F97" s="2"/>
      <c r="G97" s="11"/>
      <c r="H97" s="28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81"/>
      <c r="Z97" s="178"/>
      <c r="AA97" s="178"/>
      <c r="AB97" s="178"/>
      <c r="AC97" s="178"/>
      <c r="AD97" s="178"/>
      <c r="AE97" s="178"/>
      <c r="AF97" s="179"/>
    </row>
    <row r="98" spans="2:32" ht="8.25" customHeight="1" x14ac:dyDescent="0.25">
      <c r="B98" s="14"/>
      <c r="C98" s="14"/>
      <c r="D98" s="14"/>
      <c r="E98" s="14"/>
      <c r="F98" s="14"/>
      <c r="G98" s="29"/>
      <c r="H98" s="29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81"/>
      <c r="Z98" s="178"/>
      <c r="AA98" s="178"/>
      <c r="AB98" s="178"/>
      <c r="AC98" s="178"/>
      <c r="AD98" s="178"/>
      <c r="AE98" s="178"/>
      <c r="AF98" s="179"/>
    </row>
    <row r="99" spans="2:32" ht="18.75" customHeight="1" x14ac:dyDescent="0.25">
      <c r="B99" s="123" t="s">
        <v>118</v>
      </c>
      <c r="C99" s="3"/>
      <c r="D99" s="3"/>
      <c r="E99" s="2"/>
      <c r="F99" s="2"/>
      <c r="G99" s="9"/>
      <c r="H99" s="2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78"/>
      <c r="Z99" s="178"/>
      <c r="AA99" s="178"/>
      <c r="AB99" s="178"/>
      <c r="AC99" s="178"/>
      <c r="AD99" s="178"/>
      <c r="AE99" s="178"/>
      <c r="AF99" s="179"/>
    </row>
    <row r="100" spans="2:32" x14ac:dyDescent="0.25">
      <c r="B100" s="129" t="s">
        <v>20</v>
      </c>
      <c r="C100" s="2"/>
      <c r="D100" s="2"/>
      <c r="E100" s="2" t="s">
        <v>1</v>
      </c>
      <c r="F100" s="2"/>
      <c r="G100" s="7">
        <v>2</v>
      </c>
      <c r="H100" s="2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78"/>
      <c r="Z100" s="178"/>
      <c r="AA100" s="178"/>
      <c r="AB100" s="178"/>
      <c r="AC100" s="178"/>
      <c r="AD100" s="178"/>
      <c r="AE100" s="178"/>
      <c r="AF100" s="179"/>
    </row>
    <row r="101" spans="2:32" x14ac:dyDescent="0.25">
      <c r="B101" s="129" t="s">
        <v>21</v>
      </c>
      <c r="C101" s="2"/>
      <c r="D101" s="2"/>
      <c r="E101" s="2" t="s">
        <v>1</v>
      </c>
      <c r="F101" s="2"/>
      <c r="G101" s="43"/>
      <c r="H101" s="2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78"/>
      <c r="Z101" s="178"/>
      <c r="AA101" s="178"/>
      <c r="AB101" s="178"/>
      <c r="AC101" s="178"/>
      <c r="AD101" s="178"/>
      <c r="AE101" s="178"/>
      <c r="AF101" s="179"/>
    </row>
    <row r="102" spans="2:32" x14ac:dyDescent="0.25">
      <c r="B102" s="129" t="s">
        <v>22</v>
      </c>
      <c r="C102" s="2"/>
      <c r="D102" s="2"/>
      <c r="E102" s="261" t="s">
        <v>363</v>
      </c>
      <c r="F102" s="262"/>
      <c r="G102" s="263"/>
      <c r="H102" s="2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78"/>
      <c r="Z102" s="178"/>
      <c r="AA102" s="178"/>
      <c r="AB102" s="178"/>
      <c r="AC102" s="178"/>
      <c r="AD102" s="178"/>
      <c r="AE102" s="178"/>
      <c r="AF102" s="179"/>
    </row>
    <row r="103" spans="2:32" ht="5.25" customHeight="1" x14ac:dyDescent="0.25">
      <c r="B103" s="122"/>
      <c r="C103" s="2"/>
      <c r="D103" s="2"/>
      <c r="E103" s="2"/>
      <c r="F103" s="2"/>
      <c r="G103" s="11"/>
      <c r="H103" s="2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78"/>
      <c r="Z103" s="178"/>
      <c r="AA103" s="178"/>
      <c r="AB103" s="178"/>
      <c r="AC103" s="178"/>
      <c r="AD103" s="178"/>
      <c r="AE103" s="178"/>
      <c r="AF103" s="179"/>
    </row>
    <row r="104" spans="2:32" ht="13.5" customHeight="1" x14ac:dyDescent="0.25">
      <c r="B104" s="123" t="s">
        <v>23</v>
      </c>
      <c r="C104" s="2"/>
      <c r="D104" s="2"/>
      <c r="E104" s="2"/>
      <c r="F104" s="2"/>
      <c r="G104" s="2"/>
      <c r="H104" s="2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78"/>
      <c r="Z104" s="178"/>
      <c r="AA104" s="178"/>
      <c r="AB104" s="178"/>
      <c r="AC104" s="178"/>
      <c r="AD104" s="178"/>
      <c r="AE104" s="178"/>
      <c r="AF104" s="179"/>
    </row>
    <row r="105" spans="2:32" ht="11.25" customHeight="1" x14ac:dyDescent="0.25">
      <c r="B105" s="123" t="s">
        <v>340</v>
      </c>
      <c r="C105" s="2"/>
      <c r="D105" s="2"/>
      <c r="E105" s="2"/>
      <c r="F105" s="2"/>
      <c r="G105" s="40" t="s">
        <v>357</v>
      </c>
      <c r="H105" s="2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78"/>
      <c r="Z105" s="178"/>
      <c r="AA105" s="178"/>
      <c r="AB105" s="178"/>
      <c r="AC105" s="178"/>
      <c r="AD105" s="178"/>
      <c r="AE105" s="178"/>
      <c r="AF105" s="179"/>
    </row>
    <row r="106" spans="2:32" ht="8.25" customHeight="1" x14ac:dyDescent="0.25">
      <c r="B106" s="3"/>
      <c r="C106" s="2"/>
      <c r="D106" s="2"/>
      <c r="E106" s="2"/>
      <c r="F106" s="2"/>
      <c r="G106" s="2"/>
      <c r="H106" s="2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78"/>
      <c r="Z106" s="178"/>
      <c r="AA106" s="178"/>
      <c r="AB106" s="178"/>
      <c r="AC106" s="178"/>
      <c r="AD106" s="178"/>
      <c r="AE106" s="178"/>
      <c r="AF106" s="179"/>
    </row>
    <row r="107" spans="2:32" ht="8.25" customHeight="1" x14ac:dyDescent="0.25">
      <c r="B107" s="2"/>
      <c r="C107" s="2"/>
      <c r="D107" s="2"/>
      <c r="E107" s="2"/>
      <c r="F107" s="2"/>
      <c r="G107" s="2"/>
      <c r="H107" s="2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78"/>
      <c r="Z107" s="178"/>
      <c r="AA107" s="178"/>
      <c r="AB107" s="178"/>
      <c r="AC107" s="178"/>
      <c r="AD107" s="178"/>
      <c r="AE107" s="178"/>
      <c r="AF107" s="179"/>
    </row>
    <row r="108" spans="2:32" x14ac:dyDescent="0.25"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78"/>
      <c r="Z108" s="178"/>
      <c r="AA108" s="178"/>
      <c r="AB108" s="178"/>
      <c r="AC108" s="178"/>
      <c r="AD108" s="178"/>
      <c r="AE108" s="178"/>
      <c r="AF108" s="179"/>
    </row>
    <row r="109" spans="2:32" x14ac:dyDescent="0.25"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78"/>
      <c r="Z109" s="178"/>
      <c r="AA109" s="178"/>
      <c r="AB109" s="178"/>
      <c r="AC109" s="178"/>
      <c r="AD109" s="178"/>
      <c r="AE109" s="178"/>
      <c r="AF109" s="179"/>
    </row>
    <row r="110" spans="2:32" x14ac:dyDescent="0.25">
      <c r="B110" s="23" t="s">
        <v>28</v>
      </c>
      <c r="C110" s="24"/>
      <c r="D110" s="24"/>
      <c r="E110" s="24"/>
      <c r="F110" s="24"/>
      <c r="G110" s="24"/>
      <c r="H110" s="2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78"/>
      <c r="Z110" s="178"/>
      <c r="AA110" s="178"/>
      <c r="AB110" s="178"/>
      <c r="AC110" s="178"/>
      <c r="AD110" s="178"/>
      <c r="AE110" s="178"/>
      <c r="AF110" s="179"/>
    </row>
    <row r="111" spans="2:32" x14ac:dyDescent="0.25"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78"/>
      <c r="Z111" s="178"/>
      <c r="AA111" s="178"/>
      <c r="AB111" s="178"/>
      <c r="AC111" s="178"/>
      <c r="AD111" s="178"/>
      <c r="AE111" s="178"/>
      <c r="AF111" s="179"/>
    </row>
    <row r="112" spans="2:32" x14ac:dyDescent="0.25">
      <c r="B112" s="1" t="s">
        <v>29</v>
      </c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78"/>
      <c r="Z112" s="178"/>
      <c r="AA112" s="178"/>
      <c r="AB112" s="178"/>
      <c r="AC112" s="178"/>
      <c r="AD112" s="178"/>
      <c r="AE112" s="178"/>
      <c r="AF112" s="179"/>
    </row>
    <row r="113" spans="2:32" ht="8.25" customHeight="1" x14ac:dyDescent="0.25">
      <c r="B113" s="1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78"/>
      <c r="Z113" s="178"/>
      <c r="AA113" s="178"/>
      <c r="AB113" s="178"/>
      <c r="AC113" s="178"/>
      <c r="AD113" s="178"/>
      <c r="AE113" s="178"/>
      <c r="AF113" s="179"/>
    </row>
    <row r="114" spans="2:32" ht="6.75" customHeight="1" x14ac:dyDescent="0.25">
      <c r="B114" s="2"/>
      <c r="C114" s="2"/>
      <c r="D114" s="2"/>
      <c r="E114" s="2"/>
      <c r="F114" s="2"/>
      <c r="G114" s="2"/>
      <c r="H114" s="2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78"/>
      <c r="Z114" s="178"/>
      <c r="AA114" s="178"/>
      <c r="AB114" s="178"/>
      <c r="AC114" s="178"/>
      <c r="AD114" s="178"/>
      <c r="AE114" s="178"/>
      <c r="AF114" s="179"/>
    </row>
    <row r="115" spans="2:32" x14ac:dyDescent="0.25">
      <c r="B115" s="123" t="s">
        <v>30</v>
      </c>
      <c r="C115" s="264"/>
      <c r="D115" s="264"/>
      <c r="E115" s="2"/>
      <c r="F115" s="2"/>
      <c r="G115" s="6">
        <v>2</v>
      </c>
      <c r="H115" s="2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82"/>
      <c r="Z115" s="178"/>
      <c r="AA115" s="178"/>
      <c r="AB115" s="178"/>
      <c r="AC115" s="178"/>
      <c r="AD115" s="178"/>
      <c r="AE115" s="178"/>
      <c r="AF115" s="179"/>
    </row>
    <row r="116" spans="2:32" x14ac:dyDescent="0.25">
      <c r="B116" s="123" t="s">
        <v>31</v>
      </c>
      <c r="C116" s="264"/>
      <c r="D116" s="264"/>
      <c r="E116" s="2"/>
      <c r="F116" s="2"/>
      <c r="G116" s="6">
        <v>3</v>
      </c>
      <c r="H116" s="2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78"/>
      <c r="Z116" s="178"/>
      <c r="AA116" s="178"/>
      <c r="AB116" s="178"/>
      <c r="AC116" s="178"/>
      <c r="AD116" s="178"/>
      <c r="AE116" s="178"/>
      <c r="AF116" s="179"/>
    </row>
    <row r="117" spans="2:32" x14ac:dyDescent="0.25">
      <c r="B117" s="123" t="s">
        <v>32</v>
      </c>
      <c r="C117" s="264"/>
      <c r="D117" s="264"/>
      <c r="E117" s="2"/>
      <c r="F117" s="2"/>
      <c r="G117" s="6">
        <v>0</v>
      </c>
      <c r="H117" s="2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78"/>
      <c r="Z117" s="178"/>
      <c r="AA117" s="178"/>
      <c r="AB117" s="178"/>
      <c r="AC117" s="178"/>
      <c r="AD117" s="178"/>
      <c r="AE117" s="178"/>
      <c r="AF117" s="179"/>
    </row>
    <row r="118" spans="2:32" x14ac:dyDescent="0.25">
      <c r="B118" s="123" t="s">
        <v>33</v>
      </c>
      <c r="C118" s="264" t="s">
        <v>1</v>
      </c>
      <c r="D118" s="264"/>
      <c r="E118" s="2" t="s">
        <v>1</v>
      </c>
      <c r="F118" s="2" t="s">
        <v>1</v>
      </c>
      <c r="G118" s="6">
        <v>0</v>
      </c>
      <c r="H118" s="2" t="s">
        <v>1</v>
      </c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82" t="s">
        <v>1</v>
      </c>
      <c r="Z118" s="178"/>
      <c r="AA118" s="178"/>
      <c r="AB118" s="178"/>
      <c r="AC118" s="178"/>
      <c r="AD118" s="178"/>
      <c r="AE118" s="178"/>
      <c r="AF118" s="179"/>
    </row>
    <row r="119" spans="2:32" x14ac:dyDescent="0.25">
      <c r="B119" s="123" t="s">
        <v>34</v>
      </c>
      <c r="C119" s="264" t="s">
        <v>1</v>
      </c>
      <c r="D119" s="264"/>
      <c r="E119" s="2"/>
      <c r="F119" s="2"/>
      <c r="G119" s="6">
        <v>0</v>
      </c>
      <c r="H119" s="2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78"/>
      <c r="Z119" s="178"/>
      <c r="AA119" s="178"/>
      <c r="AB119" s="178"/>
      <c r="AC119" s="178"/>
      <c r="AD119" s="178"/>
      <c r="AE119" s="178"/>
      <c r="AF119" s="179"/>
    </row>
    <row r="120" spans="2:32" x14ac:dyDescent="0.25">
      <c r="B120" s="123" t="s">
        <v>35</v>
      </c>
      <c r="C120" s="264" t="s">
        <v>1</v>
      </c>
      <c r="D120" s="264"/>
      <c r="E120" s="2"/>
      <c r="F120" s="2"/>
      <c r="G120" s="6">
        <v>0</v>
      </c>
      <c r="H120" s="2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78"/>
      <c r="Z120" s="178"/>
      <c r="AA120" s="178"/>
      <c r="AB120" s="178"/>
      <c r="AC120" s="178"/>
      <c r="AD120" s="178"/>
      <c r="AE120" s="178"/>
      <c r="AF120" s="179"/>
    </row>
    <row r="121" spans="2:32" x14ac:dyDescent="0.25">
      <c r="B121" s="123" t="s">
        <v>36</v>
      </c>
      <c r="C121" s="264"/>
      <c r="D121" s="264"/>
      <c r="E121" s="2"/>
      <c r="F121" s="2"/>
      <c r="G121" s="6">
        <v>2</v>
      </c>
      <c r="H121" s="2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78"/>
      <c r="Z121" s="178"/>
      <c r="AA121" s="178"/>
      <c r="AB121" s="178"/>
      <c r="AC121" s="178"/>
      <c r="AD121" s="178"/>
      <c r="AE121" s="178"/>
      <c r="AF121" s="179"/>
    </row>
    <row r="122" spans="2:32" x14ac:dyDescent="0.25">
      <c r="B122" s="123" t="s">
        <v>270</v>
      </c>
      <c r="C122" s="264"/>
      <c r="D122" s="264"/>
      <c r="E122" s="2"/>
      <c r="F122" s="259">
        <v>0</v>
      </c>
      <c r="G122" s="260"/>
      <c r="H122" s="2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78"/>
      <c r="Z122" s="178"/>
      <c r="AA122" s="178"/>
      <c r="AB122" s="178"/>
      <c r="AC122" s="178"/>
      <c r="AD122" s="178"/>
      <c r="AE122" s="178"/>
      <c r="AF122" s="179"/>
    </row>
    <row r="123" spans="2:32" ht="8.25" customHeight="1" x14ac:dyDescent="0.25">
      <c r="B123" s="123"/>
      <c r="C123" s="2"/>
      <c r="D123" s="2"/>
      <c r="E123" s="2"/>
      <c r="F123" s="2"/>
      <c r="G123" s="16"/>
      <c r="H123" s="2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78"/>
      <c r="Z123" s="178"/>
      <c r="AA123" s="178"/>
      <c r="AB123" s="178"/>
      <c r="AC123" s="178"/>
      <c r="AD123" s="178"/>
      <c r="AE123" s="178"/>
      <c r="AF123" s="179"/>
    </row>
    <row r="124" spans="2:32" x14ac:dyDescent="0.25">
      <c r="B124" s="123" t="s">
        <v>38</v>
      </c>
      <c r="C124" s="264"/>
      <c r="D124" s="264"/>
      <c r="E124" s="2"/>
      <c r="F124" s="2"/>
      <c r="G124" s="6">
        <v>2</v>
      </c>
      <c r="H124" s="2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78"/>
      <c r="Z124" s="178"/>
      <c r="AA124" s="178"/>
      <c r="AB124" s="178"/>
      <c r="AC124" s="178"/>
      <c r="AD124" s="178"/>
      <c r="AE124" s="178"/>
      <c r="AF124" s="179"/>
    </row>
    <row r="125" spans="2:32" x14ac:dyDescent="0.25">
      <c r="B125" s="123" t="s">
        <v>39</v>
      </c>
      <c r="C125" s="264"/>
      <c r="D125" s="264"/>
      <c r="E125" s="2"/>
      <c r="F125" s="2"/>
      <c r="G125" s="6">
        <v>0</v>
      </c>
      <c r="H125" s="2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78"/>
      <c r="Z125" s="178"/>
      <c r="AA125" s="178"/>
      <c r="AB125" s="178"/>
      <c r="AC125" s="178"/>
      <c r="AD125" s="178"/>
      <c r="AE125" s="178"/>
      <c r="AF125" s="179"/>
    </row>
    <row r="126" spans="2:32" ht="9" customHeight="1" x14ac:dyDescent="0.25">
      <c r="B126" s="2"/>
      <c r="C126" s="2"/>
      <c r="D126" s="2"/>
      <c r="E126" s="2"/>
      <c r="F126" s="2"/>
      <c r="G126" s="2"/>
      <c r="H126" s="2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78"/>
      <c r="Z126" s="178"/>
      <c r="AA126" s="178"/>
      <c r="AB126" s="178"/>
      <c r="AC126" s="178"/>
      <c r="AD126" s="178"/>
      <c r="AE126" s="178"/>
      <c r="AF126" s="179"/>
    </row>
    <row r="127" spans="2:32" x14ac:dyDescent="0.25"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78"/>
      <c r="Z127" s="178"/>
      <c r="AA127" s="178"/>
      <c r="AB127" s="178"/>
      <c r="AC127" s="178"/>
      <c r="AD127" s="178"/>
      <c r="AE127" s="178"/>
      <c r="AF127" s="179"/>
    </row>
    <row r="128" spans="2:32" x14ac:dyDescent="0.25">
      <c r="B128" s="1" t="s">
        <v>40</v>
      </c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78"/>
      <c r="Z128" s="178"/>
      <c r="AA128" s="178"/>
      <c r="AB128" s="178"/>
      <c r="AC128" s="178"/>
      <c r="AD128" s="178"/>
      <c r="AE128" s="178"/>
      <c r="AF128" s="179"/>
    </row>
    <row r="129" spans="2:32" ht="5.25" customHeight="1" x14ac:dyDescent="0.25">
      <c r="B129" s="1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78"/>
      <c r="Z129" s="178"/>
      <c r="AA129" s="178"/>
      <c r="AB129" s="178"/>
      <c r="AC129" s="178"/>
      <c r="AD129" s="178"/>
      <c r="AE129" s="178"/>
      <c r="AF129" s="179"/>
    </row>
    <row r="130" spans="2:32" ht="6.75" customHeight="1" x14ac:dyDescent="0.25">
      <c r="B130" s="2"/>
      <c r="C130" s="2"/>
      <c r="D130" s="2"/>
      <c r="E130" s="2"/>
      <c r="F130" s="265"/>
      <c r="G130" s="265"/>
      <c r="H130" s="2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78"/>
      <c r="Z130" s="178"/>
      <c r="AA130" s="178"/>
      <c r="AB130" s="178"/>
      <c r="AC130" s="178"/>
      <c r="AD130" s="178"/>
      <c r="AE130" s="178"/>
      <c r="AF130" s="179"/>
    </row>
    <row r="131" spans="2:32" x14ac:dyDescent="0.25">
      <c r="B131" s="256" t="s">
        <v>41</v>
      </c>
      <c r="C131" s="256"/>
      <c r="D131" s="256"/>
      <c r="E131" s="256"/>
      <c r="F131" s="259" t="s">
        <v>360</v>
      </c>
      <c r="G131" s="260"/>
      <c r="H131" s="2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78"/>
      <c r="Z131" s="178"/>
      <c r="AA131" s="178"/>
      <c r="AB131" s="178"/>
      <c r="AC131" s="178"/>
      <c r="AD131" s="178"/>
      <c r="AE131" s="178"/>
      <c r="AF131" s="179"/>
    </row>
    <row r="132" spans="2:32" x14ac:dyDescent="0.25">
      <c r="B132" s="256" t="s">
        <v>42</v>
      </c>
      <c r="C132" s="256"/>
      <c r="D132" s="256"/>
      <c r="E132" s="256"/>
      <c r="F132" s="259" t="s">
        <v>367</v>
      </c>
      <c r="G132" s="260"/>
      <c r="H132" s="2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78"/>
      <c r="Z132" s="178"/>
      <c r="AA132" s="178"/>
      <c r="AB132" s="178"/>
      <c r="AC132" s="178"/>
      <c r="AD132" s="178"/>
      <c r="AE132" s="178"/>
      <c r="AF132" s="179"/>
    </row>
    <row r="133" spans="2:32" x14ac:dyDescent="0.25">
      <c r="B133" s="256" t="s">
        <v>43</v>
      </c>
      <c r="C133" s="256"/>
      <c r="D133" s="256"/>
      <c r="E133" s="256"/>
      <c r="F133" s="259" t="s">
        <v>368</v>
      </c>
      <c r="G133" s="260"/>
      <c r="H133" s="2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78"/>
      <c r="Z133" s="178"/>
      <c r="AA133" s="178"/>
      <c r="AB133" s="178"/>
      <c r="AC133" s="178"/>
      <c r="AD133" s="178"/>
      <c r="AE133" s="178"/>
      <c r="AF133" s="179"/>
    </row>
    <row r="134" spans="2:32" ht="7.5" customHeight="1" x14ac:dyDescent="0.25">
      <c r="B134" s="122"/>
      <c r="C134" s="122"/>
      <c r="D134" s="122"/>
      <c r="E134" s="122"/>
      <c r="F134" s="2"/>
      <c r="G134" s="2"/>
      <c r="H134" s="2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78"/>
      <c r="Z134" s="178"/>
      <c r="AA134" s="178"/>
      <c r="AB134" s="178"/>
      <c r="AC134" s="178"/>
      <c r="AD134" s="178"/>
      <c r="AE134" s="178"/>
      <c r="AF134" s="179"/>
    </row>
    <row r="135" spans="2:32" x14ac:dyDescent="0.25">
      <c r="B135" s="123" t="s">
        <v>44</v>
      </c>
      <c r="C135" s="122"/>
      <c r="D135" s="122"/>
      <c r="E135" s="122"/>
      <c r="F135" s="2"/>
      <c r="G135" s="2"/>
      <c r="H135" s="2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78"/>
      <c r="Z135" s="178"/>
      <c r="AA135" s="178"/>
      <c r="AB135" s="178"/>
      <c r="AC135" s="178"/>
      <c r="AD135" s="178"/>
      <c r="AE135" s="178"/>
      <c r="AF135" s="179"/>
    </row>
    <row r="136" spans="2:32" x14ac:dyDescent="0.25">
      <c r="B136" s="130" t="s">
        <v>45</v>
      </c>
      <c r="C136" s="122" t="s">
        <v>1</v>
      </c>
      <c r="D136" s="122"/>
      <c r="E136" s="122"/>
      <c r="F136" s="2"/>
      <c r="G136" s="6">
        <v>5</v>
      </c>
      <c r="H136" s="2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78"/>
      <c r="Z136" s="178"/>
      <c r="AA136" s="178"/>
      <c r="AB136" s="178"/>
      <c r="AC136" s="178"/>
      <c r="AD136" s="178"/>
      <c r="AE136" s="178"/>
      <c r="AF136" s="179"/>
    </row>
    <row r="137" spans="2:32" x14ac:dyDescent="0.25">
      <c r="B137" s="130" t="s">
        <v>46</v>
      </c>
      <c r="C137" s="122"/>
      <c r="D137" s="122" t="s">
        <v>1</v>
      </c>
      <c r="E137" s="122"/>
      <c r="F137" s="2"/>
      <c r="G137" s="6">
        <v>2</v>
      </c>
      <c r="H137" s="2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78"/>
      <c r="Z137" s="178"/>
      <c r="AA137" s="178"/>
      <c r="AB137" s="178"/>
      <c r="AC137" s="178"/>
      <c r="AD137" s="178"/>
      <c r="AE137" s="178"/>
      <c r="AF137" s="179"/>
    </row>
    <row r="138" spans="2:32" x14ac:dyDescent="0.25">
      <c r="B138" s="130" t="s">
        <v>47</v>
      </c>
      <c r="C138" s="122"/>
      <c r="D138" s="122" t="s">
        <v>1</v>
      </c>
      <c r="E138" s="122"/>
      <c r="F138" s="2"/>
      <c r="G138" s="6"/>
      <c r="H138" s="2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78"/>
      <c r="Z138" s="178"/>
      <c r="AA138" s="178"/>
      <c r="AB138" s="178"/>
      <c r="AC138" s="178"/>
      <c r="AD138" s="178"/>
      <c r="AE138" s="178"/>
      <c r="AF138" s="179"/>
    </row>
    <row r="139" spans="2:32" x14ac:dyDescent="0.25">
      <c r="B139" s="130" t="s">
        <v>48</v>
      </c>
      <c r="C139" s="122"/>
      <c r="D139" s="122" t="s">
        <v>1</v>
      </c>
      <c r="E139" s="122"/>
      <c r="F139" s="2"/>
      <c r="G139" s="6"/>
      <c r="H139" s="2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78"/>
      <c r="Z139" s="178"/>
      <c r="AA139" s="178"/>
      <c r="AB139" s="178"/>
      <c r="AC139" s="178"/>
      <c r="AD139" s="178"/>
      <c r="AE139" s="178"/>
      <c r="AF139" s="179"/>
    </row>
    <row r="140" spans="2:32" ht="6.75" customHeight="1" x14ac:dyDescent="0.25">
      <c r="B140" s="122"/>
      <c r="C140" s="122"/>
      <c r="D140" s="122"/>
      <c r="E140" s="122"/>
      <c r="F140" s="2"/>
      <c r="G140" s="2"/>
      <c r="H140" s="2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78"/>
      <c r="Z140" s="178"/>
      <c r="AA140" s="178"/>
      <c r="AB140" s="178"/>
      <c r="AC140" s="178"/>
      <c r="AD140" s="178"/>
      <c r="AE140" s="178"/>
      <c r="AF140" s="179"/>
    </row>
    <row r="141" spans="2:32" x14ac:dyDescent="0.25">
      <c r="B141" s="125" t="s">
        <v>252</v>
      </c>
      <c r="C141" s="122"/>
      <c r="D141" s="122"/>
      <c r="E141" s="122"/>
      <c r="F141" s="2"/>
      <c r="G141" s="2"/>
      <c r="H141" s="2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78"/>
      <c r="Z141" s="178"/>
      <c r="AA141" s="178"/>
      <c r="AB141" s="178"/>
      <c r="AC141" s="178"/>
      <c r="AD141" s="178"/>
      <c r="AE141" s="178"/>
      <c r="AF141" s="179"/>
    </row>
    <row r="142" spans="2:32" x14ac:dyDescent="0.25">
      <c r="B142" s="131" t="s">
        <v>272</v>
      </c>
      <c r="C142" s="122"/>
      <c r="D142" s="122"/>
      <c r="E142" s="122"/>
      <c r="F142" s="2"/>
      <c r="G142" s="6" t="s">
        <v>356</v>
      </c>
      <c r="H142" s="2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78"/>
      <c r="Z142" s="178"/>
      <c r="AA142" s="178"/>
      <c r="AB142" s="178"/>
      <c r="AC142" s="178"/>
      <c r="AD142" s="178"/>
      <c r="AE142" s="178"/>
      <c r="AF142" s="179"/>
    </row>
    <row r="143" spans="2:32" x14ac:dyDescent="0.25">
      <c r="B143" s="131" t="s">
        <v>273</v>
      </c>
      <c r="C143" s="122"/>
      <c r="D143" s="122"/>
      <c r="E143" s="122"/>
      <c r="F143" s="2"/>
      <c r="G143" s="6" t="s">
        <v>357</v>
      </c>
      <c r="H143" s="2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78"/>
      <c r="Z143" s="178"/>
      <c r="AA143" s="178"/>
      <c r="AB143" s="178"/>
      <c r="AC143" s="178"/>
      <c r="AD143" s="178"/>
      <c r="AE143" s="178"/>
      <c r="AF143" s="179"/>
    </row>
    <row r="144" spans="2:32" x14ac:dyDescent="0.25">
      <c r="B144" s="131" t="s">
        <v>274</v>
      </c>
      <c r="C144" s="122"/>
      <c r="D144" s="122"/>
      <c r="E144" s="122"/>
      <c r="F144" s="2"/>
      <c r="G144" s="6" t="s">
        <v>357</v>
      </c>
      <c r="H144" s="2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78"/>
      <c r="Z144" s="178"/>
      <c r="AA144" s="178"/>
      <c r="AB144" s="178"/>
      <c r="AC144" s="178"/>
      <c r="AD144" s="178"/>
      <c r="AE144" s="178"/>
      <c r="AF144" s="179"/>
    </row>
    <row r="145" spans="2:32" x14ac:dyDescent="0.25">
      <c r="B145" s="131" t="s">
        <v>271</v>
      </c>
      <c r="C145" s="122"/>
      <c r="D145" s="122"/>
      <c r="E145" s="122"/>
      <c r="F145" s="259" t="s">
        <v>361</v>
      </c>
      <c r="G145" s="260"/>
      <c r="H145" s="2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78"/>
      <c r="Z145" s="178"/>
      <c r="AA145" s="178"/>
      <c r="AB145" s="178"/>
      <c r="AC145" s="178"/>
      <c r="AD145" s="178"/>
      <c r="AE145" s="178"/>
      <c r="AF145" s="179"/>
    </row>
    <row r="146" spans="2:32" ht="6.75" customHeight="1" x14ac:dyDescent="0.25">
      <c r="B146" s="2"/>
      <c r="C146" s="2"/>
      <c r="D146" s="2"/>
      <c r="E146" s="2"/>
      <c r="F146" s="2"/>
      <c r="G146" s="2"/>
      <c r="H146" s="2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78"/>
      <c r="Z146" s="178"/>
      <c r="AA146" s="178"/>
      <c r="AB146" s="178"/>
      <c r="AC146" s="178"/>
      <c r="AD146" s="178"/>
      <c r="AE146" s="178"/>
      <c r="AF146" s="179"/>
    </row>
    <row r="147" spans="2:32" x14ac:dyDescent="0.25"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78"/>
      <c r="Z147" s="178"/>
      <c r="AA147" s="178"/>
      <c r="AB147" s="178"/>
      <c r="AC147" s="178"/>
      <c r="AD147" s="178"/>
      <c r="AE147" s="178"/>
      <c r="AF147" s="179"/>
    </row>
    <row r="148" spans="2:32" x14ac:dyDescent="0.25">
      <c r="B148" s="1" t="s">
        <v>49</v>
      </c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78"/>
      <c r="Z148" s="178"/>
      <c r="AA148" s="178"/>
      <c r="AB148" s="178"/>
      <c r="AC148" s="178"/>
      <c r="AD148" s="178"/>
      <c r="AE148" s="178"/>
      <c r="AF148" s="179"/>
    </row>
    <row r="149" spans="2:32" ht="6" customHeight="1" x14ac:dyDescent="0.25"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78"/>
      <c r="Z149" s="178"/>
      <c r="AA149" s="178"/>
      <c r="AB149" s="178"/>
      <c r="AC149" s="178"/>
      <c r="AD149" s="178"/>
      <c r="AE149" s="178"/>
      <c r="AF149" s="179"/>
    </row>
    <row r="150" spans="2:32" ht="6.75" customHeight="1" x14ac:dyDescent="0.25">
      <c r="B150" s="2"/>
      <c r="C150" s="2"/>
      <c r="D150" s="2"/>
      <c r="E150" s="2"/>
      <c r="F150" s="2"/>
      <c r="G150" s="2"/>
      <c r="H150" s="2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78"/>
      <c r="Z150" s="178"/>
      <c r="AA150" s="178"/>
      <c r="AB150" s="178"/>
      <c r="AC150" s="178"/>
      <c r="AD150" s="178"/>
      <c r="AE150" s="178"/>
      <c r="AF150" s="179"/>
    </row>
    <row r="151" spans="2:32" x14ac:dyDescent="0.25">
      <c r="B151" s="123" t="s">
        <v>50</v>
      </c>
      <c r="C151" s="101" t="s">
        <v>51</v>
      </c>
      <c r="D151" s="2"/>
      <c r="E151" s="2"/>
      <c r="F151" s="2"/>
      <c r="G151" s="6">
        <v>20</v>
      </c>
      <c r="H151" s="2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78"/>
      <c r="Z151" s="178"/>
      <c r="AA151" s="178"/>
      <c r="AB151" s="178"/>
      <c r="AC151" s="178"/>
      <c r="AD151" s="178"/>
      <c r="AE151" s="178"/>
      <c r="AF151" s="179"/>
    </row>
    <row r="152" spans="2:32" x14ac:dyDescent="0.25">
      <c r="B152" s="123"/>
      <c r="C152" s="101" t="s">
        <v>37</v>
      </c>
      <c r="D152" s="2" t="s">
        <v>1</v>
      </c>
      <c r="E152" s="2"/>
      <c r="F152" s="2"/>
      <c r="G152" s="6"/>
      <c r="H152" s="2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78"/>
      <c r="Z152" s="178"/>
      <c r="AA152" s="178"/>
      <c r="AB152" s="178"/>
      <c r="AC152" s="178"/>
      <c r="AD152" s="178"/>
      <c r="AE152" s="178"/>
      <c r="AF152" s="179"/>
    </row>
    <row r="153" spans="2:32" ht="6.75" customHeight="1" x14ac:dyDescent="0.25">
      <c r="B153" s="123"/>
      <c r="C153" s="101"/>
      <c r="D153" s="2"/>
      <c r="E153" s="2"/>
      <c r="F153" s="2"/>
      <c r="G153" s="16"/>
      <c r="H153" s="2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78"/>
      <c r="Z153" s="178"/>
      <c r="AA153" s="178"/>
      <c r="AB153" s="178"/>
      <c r="AC153" s="178"/>
      <c r="AD153" s="178"/>
      <c r="AE153" s="178"/>
      <c r="AF153" s="179"/>
    </row>
    <row r="154" spans="2:32" x14ac:dyDescent="0.25">
      <c r="B154" s="123" t="s">
        <v>52</v>
      </c>
      <c r="C154" s="101" t="s">
        <v>51</v>
      </c>
      <c r="D154" s="2"/>
      <c r="E154" s="2"/>
      <c r="F154" s="2"/>
      <c r="G154" s="6"/>
      <c r="H154" s="2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78"/>
      <c r="Z154" s="178"/>
      <c r="AA154" s="178"/>
      <c r="AB154" s="178"/>
      <c r="AC154" s="178"/>
      <c r="AD154" s="178"/>
      <c r="AE154" s="178"/>
      <c r="AF154" s="179"/>
    </row>
    <row r="155" spans="2:32" x14ac:dyDescent="0.25">
      <c r="B155" s="123"/>
      <c r="C155" s="101" t="s">
        <v>37</v>
      </c>
      <c r="D155" s="2" t="s">
        <v>1</v>
      </c>
      <c r="E155" s="2"/>
      <c r="F155" s="2"/>
      <c r="G155" s="6"/>
      <c r="H155" s="2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78"/>
      <c r="Z155" s="178"/>
      <c r="AA155" s="178"/>
      <c r="AB155" s="178"/>
      <c r="AC155" s="178"/>
      <c r="AD155" s="178"/>
      <c r="AE155" s="178"/>
      <c r="AF155" s="179"/>
    </row>
    <row r="156" spans="2:32" ht="6" customHeight="1" x14ac:dyDescent="0.25">
      <c r="B156" s="123"/>
      <c r="C156" s="122"/>
      <c r="D156" s="2" t="s">
        <v>1</v>
      </c>
      <c r="E156" s="2"/>
      <c r="F156" s="2"/>
      <c r="G156" s="16"/>
      <c r="H156" s="2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78"/>
      <c r="Z156" s="178"/>
      <c r="AA156" s="178"/>
      <c r="AB156" s="178"/>
      <c r="AC156" s="178"/>
      <c r="AD156" s="178"/>
      <c r="AE156" s="178"/>
      <c r="AF156" s="179"/>
    </row>
    <row r="157" spans="2:32" x14ac:dyDescent="0.25">
      <c r="B157" s="123" t="s">
        <v>53</v>
      </c>
      <c r="C157" s="122"/>
      <c r="D157" s="2"/>
      <c r="E157" s="2"/>
      <c r="F157" s="2"/>
      <c r="G157" s="6">
        <v>3</v>
      </c>
      <c r="H157" s="2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78"/>
      <c r="Z157" s="178"/>
      <c r="AA157" s="178"/>
      <c r="AB157" s="178"/>
      <c r="AC157" s="178"/>
      <c r="AD157" s="178"/>
      <c r="AE157" s="178"/>
      <c r="AF157" s="179"/>
    </row>
    <row r="158" spans="2:32" ht="6.75" customHeight="1" x14ac:dyDescent="0.25">
      <c r="B158" s="122"/>
      <c r="C158" s="122"/>
      <c r="D158" s="2"/>
      <c r="E158" s="2"/>
      <c r="F158" s="2"/>
      <c r="G158" s="2"/>
      <c r="H158" s="2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78"/>
      <c r="Z158" s="178"/>
      <c r="AA158" s="178"/>
      <c r="AB158" s="178"/>
      <c r="AC158" s="178"/>
      <c r="AD158" s="178"/>
      <c r="AE158" s="178"/>
      <c r="AF158" s="179"/>
    </row>
    <row r="159" spans="2:32" x14ac:dyDescent="0.25"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78"/>
      <c r="Z159" s="178"/>
      <c r="AA159" s="178"/>
      <c r="AB159" s="178"/>
      <c r="AC159" s="178"/>
      <c r="AD159" s="178"/>
      <c r="AE159" s="178"/>
      <c r="AF159" s="179"/>
    </row>
    <row r="160" spans="2:32" x14ac:dyDescent="0.25">
      <c r="B160" s="1" t="s">
        <v>54</v>
      </c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78"/>
      <c r="Z160" s="178"/>
      <c r="AA160" s="178"/>
      <c r="AB160" s="178"/>
      <c r="AC160" s="178"/>
      <c r="AD160" s="178"/>
      <c r="AE160" s="178"/>
      <c r="AF160" s="179"/>
    </row>
    <row r="161" spans="2:32" ht="5.25" customHeight="1" x14ac:dyDescent="0.25"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78"/>
      <c r="Z161" s="178"/>
      <c r="AA161" s="178"/>
      <c r="AB161" s="178"/>
      <c r="AC161" s="178"/>
      <c r="AD161" s="178"/>
      <c r="AE161" s="178"/>
      <c r="AF161" s="179"/>
    </row>
    <row r="162" spans="2:32" ht="6.75" customHeight="1" x14ac:dyDescent="0.25">
      <c r="B162" s="2"/>
      <c r="C162" s="2"/>
      <c r="D162" s="2"/>
      <c r="E162" s="2"/>
      <c r="F162" s="2"/>
      <c r="G162" s="2"/>
      <c r="H162" s="2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78"/>
      <c r="Z162" s="178"/>
      <c r="AA162" s="178"/>
      <c r="AB162" s="178"/>
      <c r="AC162" s="178"/>
      <c r="AD162" s="178"/>
      <c r="AE162" s="178"/>
      <c r="AF162" s="179"/>
    </row>
    <row r="163" spans="2:32" x14ac:dyDescent="0.25">
      <c r="B163" s="123" t="s">
        <v>55</v>
      </c>
      <c r="C163" s="257" t="s">
        <v>60</v>
      </c>
      <c r="D163" s="257"/>
      <c r="E163" s="257"/>
      <c r="F163" s="258"/>
      <c r="G163" s="6">
        <v>6</v>
      </c>
      <c r="H163" s="2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78"/>
      <c r="Z163" s="178"/>
      <c r="AA163" s="178"/>
      <c r="AB163" s="178"/>
      <c r="AC163" s="178"/>
      <c r="AD163" s="178"/>
      <c r="AE163" s="178"/>
      <c r="AF163" s="179"/>
    </row>
    <row r="164" spans="2:32" x14ac:dyDescent="0.25">
      <c r="B164" s="123"/>
      <c r="C164" s="257" t="s">
        <v>56</v>
      </c>
      <c r="D164" s="257"/>
      <c r="E164" s="257"/>
      <c r="F164" s="258"/>
      <c r="G164" s="6"/>
      <c r="H164" s="2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78"/>
      <c r="Z164" s="178"/>
      <c r="AA164" s="178"/>
      <c r="AB164" s="178"/>
      <c r="AC164" s="178"/>
      <c r="AD164" s="178"/>
      <c r="AE164" s="178"/>
      <c r="AF164" s="179"/>
    </row>
    <row r="165" spans="2:32" x14ac:dyDescent="0.25">
      <c r="B165" s="123"/>
      <c r="C165" s="257" t="s">
        <v>57</v>
      </c>
      <c r="D165" s="257"/>
      <c r="E165" s="257"/>
      <c r="F165" s="257"/>
      <c r="G165" s="6">
        <v>4</v>
      </c>
      <c r="H165" s="2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78"/>
      <c r="Z165" s="178"/>
      <c r="AA165" s="178"/>
      <c r="AB165" s="178"/>
      <c r="AC165" s="178"/>
      <c r="AD165" s="178"/>
      <c r="AE165" s="178"/>
      <c r="AF165" s="179"/>
    </row>
    <row r="166" spans="2:32" ht="6" customHeight="1" x14ac:dyDescent="0.25">
      <c r="B166" s="123"/>
      <c r="C166" s="122"/>
      <c r="D166" s="122"/>
      <c r="E166" s="122"/>
      <c r="F166" s="122"/>
      <c r="G166" s="16"/>
      <c r="H166" s="2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78"/>
      <c r="Z166" s="178"/>
      <c r="AA166" s="178"/>
      <c r="AB166" s="178"/>
      <c r="AC166" s="178"/>
      <c r="AD166" s="178"/>
      <c r="AE166" s="178"/>
      <c r="AF166" s="179"/>
    </row>
    <row r="167" spans="2:32" x14ac:dyDescent="0.25">
      <c r="B167" s="123" t="s">
        <v>58</v>
      </c>
      <c r="C167" s="122"/>
      <c r="D167" s="122"/>
      <c r="E167" s="122"/>
      <c r="F167" s="122"/>
      <c r="G167" s="6">
        <v>1</v>
      </c>
      <c r="H167" s="2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78"/>
      <c r="Z167" s="178"/>
      <c r="AA167" s="178"/>
      <c r="AB167" s="178"/>
      <c r="AC167" s="178"/>
      <c r="AD167" s="178"/>
      <c r="AE167" s="178"/>
      <c r="AF167" s="179"/>
    </row>
    <row r="168" spans="2:32" x14ac:dyDescent="0.25">
      <c r="B168" s="123" t="s">
        <v>59</v>
      </c>
      <c r="C168" s="122" t="s">
        <v>1</v>
      </c>
      <c r="D168" s="122"/>
      <c r="E168" s="122"/>
      <c r="F168" s="122"/>
      <c r="G168" s="6">
        <v>18</v>
      </c>
      <c r="H168" s="2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78"/>
      <c r="Z168" s="178"/>
      <c r="AA168" s="178"/>
      <c r="AB168" s="178"/>
      <c r="AC168" s="178"/>
      <c r="AD168" s="178"/>
      <c r="AE168" s="178"/>
      <c r="AF168" s="179"/>
    </row>
    <row r="169" spans="2:32" ht="6.75" customHeight="1" x14ac:dyDescent="0.25">
      <c r="B169" s="123"/>
      <c r="C169" s="122"/>
      <c r="D169" s="122"/>
      <c r="E169" s="122"/>
      <c r="F169" s="122"/>
      <c r="G169" s="21"/>
      <c r="H169" s="2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78"/>
      <c r="Z169" s="178"/>
      <c r="AA169" s="178"/>
      <c r="AB169" s="178"/>
      <c r="AC169" s="178"/>
      <c r="AD169" s="178"/>
      <c r="AE169" s="178"/>
      <c r="AF169" s="179"/>
    </row>
    <row r="170" spans="2:32" x14ac:dyDescent="0.25">
      <c r="B170" s="123" t="s">
        <v>275</v>
      </c>
      <c r="C170" s="122"/>
      <c r="D170" s="122"/>
      <c r="E170" s="122"/>
      <c r="F170" s="122"/>
      <c r="G170" s="40" t="s">
        <v>357</v>
      </c>
      <c r="H170" s="2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78"/>
      <c r="Z170" s="178"/>
      <c r="AA170" s="178"/>
      <c r="AB170" s="178"/>
      <c r="AC170" s="178"/>
      <c r="AD170" s="178"/>
      <c r="AE170" s="178"/>
      <c r="AF170" s="179"/>
    </row>
    <row r="171" spans="2:32" x14ac:dyDescent="0.25">
      <c r="B171" s="132" t="s">
        <v>276</v>
      </c>
      <c r="C171" s="122"/>
      <c r="D171" s="122"/>
      <c r="E171" s="122"/>
      <c r="F171" s="122"/>
      <c r="G171" s="40" t="s">
        <v>357</v>
      </c>
      <c r="H171" s="2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78"/>
      <c r="Z171" s="178"/>
      <c r="AA171" s="178"/>
      <c r="AB171" s="178"/>
      <c r="AC171" s="178"/>
      <c r="AD171" s="178"/>
      <c r="AE171" s="178"/>
      <c r="AF171" s="179"/>
    </row>
    <row r="172" spans="2:32" ht="8.25" customHeight="1" x14ac:dyDescent="0.25">
      <c r="B172" s="2"/>
      <c r="C172" s="2"/>
      <c r="D172" s="2"/>
      <c r="E172" s="2"/>
      <c r="F172" s="2"/>
      <c r="G172" s="2"/>
      <c r="H172" s="2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78"/>
      <c r="Z172" s="178"/>
      <c r="AA172" s="178"/>
      <c r="AB172" s="178"/>
      <c r="AC172" s="178"/>
      <c r="AD172" s="178"/>
      <c r="AE172" s="178"/>
      <c r="AF172" s="179"/>
    </row>
    <row r="173" spans="2:32" x14ac:dyDescent="0.25"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78"/>
      <c r="Z173" s="178"/>
      <c r="AA173" s="178"/>
      <c r="AB173" s="178"/>
      <c r="AC173" s="178"/>
      <c r="AD173" s="178"/>
      <c r="AE173" s="178"/>
      <c r="AF173" s="179"/>
    </row>
    <row r="174" spans="2:32" x14ac:dyDescent="0.25">
      <c r="B174" s="1" t="s">
        <v>61</v>
      </c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78"/>
      <c r="Z174" s="178"/>
      <c r="AA174" s="178"/>
      <c r="AB174" s="178"/>
      <c r="AC174" s="178"/>
      <c r="AD174" s="178"/>
      <c r="AE174" s="178"/>
      <c r="AF174" s="179"/>
    </row>
    <row r="175" spans="2:32" ht="6.75" customHeight="1" x14ac:dyDescent="0.25"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78"/>
      <c r="Z175" s="178"/>
      <c r="AA175" s="178"/>
      <c r="AB175" s="178"/>
      <c r="AC175" s="178"/>
      <c r="AD175" s="178"/>
      <c r="AE175" s="178"/>
      <c r="AF175" s="179"/>
    </row>
    <row r="176" spans="2:32" ht="3.75" customHeight="1" x14ac:dyDescent="0.25">
      <c r="B176" s="2"/>
      <c r="C176" s="2"/>
      <c r="D176" s="2"/>
      <c r="E176" s="2"/>
      <c r="F176" s="2"/>
      <c r="G176" s="2"/>
      <c r="H176" s="2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78"/>
      <c r="Z176" s="178"/>
      <c r="AA176" s="178"/>
      <c r="AB176" s="178"/>
      <c r="AC176" s="178"/>
      <c r="AD176" s="178"/>
      <c r="AE176" s="178"/>
      <c r="AF176" s="179"/>
    </row>
    <row r="177" spans="2:129" x14ac:dyDescent="0.25">
      <c r="B177" s="123" t="s">
        <v>62</v>
      </c>
      <c r="C177" s="2" t="s">
        <v>1</v>
      </c>
      <c r="D177" s="2"/>
      <c r="E177" s="2"/>
      <c r="F177" s="2"/>
      <c r="G177" s="6">
        <v>2</v>
      </c>
      <c r="H177" s="2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78"/>
      <c r="Z177" s="178"/>
      <c r="AA177" s="178"/>
      <c r="AB177" s="178"/>
      <c r="AC177" s="178"/>
      <c r="AD177" s="178"/>
      <c r="AE177" s="178"/>
      <c r="AF177" s="179"/>
    </row>
    <row r="178" spans="2:129" x14ac:dyDescent="0.25">
      <c r="B178" s="123" t="s">
        <v>63</v>
      </c>
      <c r="C178" s="2" t="s">
        <v>1</v>
      </c>
      <c r="D178" s="2"/>
      <c r="E178" s="2"/>
      <c r="F178" s="2"/>
      <c r="G178" s="6">
        <v>1</v>
      </c>
      <c r="H178" s="2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78"/>
      <c r="Z178" s="178"/>
      <c r="AA178" s="178"/>
      <c r="AB178" s="178"/>
      <c r="AC178" s="178"/>
      <c r="AD178" s="178"/>
      <c r="AE178" s="178"/>
      <c r="AF178" s="179"/>
    </row>
    <row r="179" spans="2:129" ht="5.25" customHeight="1" x14ac:dyDescent="0.25">
      <c r="B179" s="123"/>
      <c r="C179" s="5"/>
      <c r="D179" s="2"/>
      <c r="E179" s="2"/>
      <c r="F179" s="2"/>
      <c r="G179" s="16"/>
      <c r="H179" s="2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78"/>
      <c r="Z179" s="178"/>
      <c r="AA179" s="178"/>
      <c r="AB179" s="178"/>
      <c r="AC179" s="178"/>
      <c r="AD179" s="178"/>
      <c r="AE179" s="178"/>
      <c r="AF179" s="179"/>
    </row>
    <row r="180" spans="2:129" x14ac:dyDescent="0.25">
      <c r="B180" s="123" t="s">
        <v>64</v>
      </c>
      <c r="C180" s="2" t="s">
        <v>1</v>
      </c>
      <c r="D180" s="2"/>
      <c r="E180" s="2"/>
      <c r="F180" s="2"/>
      <c r="G180" s="6" t="s">
        <v>369</v>
      </c>
      <c r="H180" s="2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78"/>
      <c r="Z180" s="178"/>
      <c r="AA180" s="178"/>
      <c r="AB180" s="178"/>
      <c r="AC180" s="178"/>
      <c r="AD180" s="178"/>
      <c r="AE180" s="178"/>
      <c r="AF180" s="179"/>
    </row>
    <row r="181" spans="2:129" x14ac:dyDescent="0.25">
      <c r="B181" s="123" t="s">
        <v>65</v>
      </c>
      <c r="C181" s="2" t="s">
        <v>1</v>
      </c>
      <c r="D181" s="2"/>
      <c r="E181" s="2"/>
      <c r="F181" s="2"/>
      <c r="G181" s="6">
        <v>1</v>
      </c>
      <c r="H181" s="2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78"/>
      <c r="Z181" s="178"/>
      <c r="AA181" s="178"/>
      <c r="AB181" s="178"/>
      <c r="AC181" s="178"/>
      <c r="AD181" s="178"/>
      <c r="AE181" s="178"/>
      <c r="AF181" s="179"/>
    </row>
    <row r="182" spans="2:129" ht="6" customHeight="1" x14ac:dyDescent="0.25">
      <c r="B182" s="123"/>
      <c r="C182" s="5"/>
      <c r="D182" s="2"/>
      <c r="E182" s="2"/>
      <c r="F182" s="2"/>
      <c r="G182" s="16"/>
      <c r="H182" s="2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78"/>
      <c r="Z182" s="178"/>
      <c r="AA182" s="178"/>
      <c r="AB182" s="178"/>
      <c r="AC182" s="178"/>
      <c r="AD182" s="178"/>
      <c r="AE182" s="178"/>
      <c r="AF182" s="179"/>
    </row>
    <row r="183" spans="2:129" x14ac:dyDescent="0.25">
      <c r="B183" s="123" t="s">
        <v>277</v>
      </c>
      <c r="C183" s="2" t="s">
        <v>1</v>
      </c>
      <c r="D183" s="2"/>
      <c r="E183" s="2"/>
      <c r="F183" s="2"/>
      <c r="G183" s="6">
        <v>0</v>
      </c>
      <c r="H183" s="2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78"/>
      <c r="Z183" s="178"/>
      <c r="AA183" s="178"/>
      <c r="AB183" s="178"/>
      <c r="AC183" s="178"/>
      <c r="AD183" s="178"/>
      <c r="AE183" s="178"/>
      <c r="AF183" s="179"/>
    </row>
    <row r="184" spans="2:129" x14ac:dyDescent="0.25">
      <c r="B184" s="123" t="s">
        <v>66</v>
      </c>
      <c r="C184" s="2" t="s">
        <v>1</v>
      </c>
      <c r="D184" s="2"/>
      <c r="E184" s="2"/>
      <c r="F184" s="2"/>
      <c r="G184" s="6">
        <v>1</v>
      </c>
      <c r="H184" s="2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78"/>
      <c r="Z184" s="178"/>
      <c r="AA184" s="178"/>
      <c r="AB184" s="178"/>
      <c r="AC184" s="178"/>
      <c r="AD184" s="178"/>
      <c r="AE184" s="178"/>
      <c r="AF184" s="179"/>
    </row>
    <row r="185" spans="2:129" ht="6" customHeight="1" x14ac:dyDescent="0.25">
      <c r="B185" s="123"/>
      <c r="C185" s="5"/>
      <c r="D185" s="2"/>
      <c r="E185" s="2"/>
      <c r="F185" s="2"/>
      <c r="G185" s="16"/>
      <c r="H185" s="2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78"/>
      <c r="Z185" s="178"/>
      <c r="AA185" s="178"/>
      <c r="AB185" s="178"/>
      <c r="AC185" s="178"/>
      <c r="AD185" s="178"/>
      <c r="AE185" s="178"/>
      <c r="AF185" s="179"/>
    </row>
    <row r="186" spans="2:129" x14ac:dyDescent="0.25">
      <c r="B186" s="123" t="s">
        <v>67</v>
      </c>
      <c r="C186" s="2" t="s">
        <v>1</v>
      </c>
      <c r="D186" s="2"/>
      <c r="E186" s="2"/>
      <c r="F186" s="2"/>
      <c r="G186" s="6">
        <v>1</v>
      </c>
      <c r="H186" s="2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78"/>
      <c r="Z186" s="178"/>
      <c r="AA186" s="178"/>
      <c r="AB186" s="178"/>
      <c r="AC186" s="178"/>
      <c r="AD186" s="178"/>
      <c r="AE186" s="178"/>
      <c r="AF186" s="179"/>
    </row>
    <row r="187" spans="2:129" ht="5.25" customHeight="1" x14ac:dyDescent="0.25">
      <c r="B187" s="123"/>
      <c r="C187" s="5"/>
      <c r="D187" s="2"/>
      <c r="E187" s="2"/>
      <c r="F187" s="2"/>
      <c r="G187" s="16"/>
      <c r="H187" s="2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78"/>
      <c r="Z187" s="178"/>
      <c r="AA187" s="178"/>
      <c r="AB187" s="178"/>
      <c r="AC187" s="178"/>
      <c r="AD187" s="178"/>
      <c r="AE187" s="178"/>
      <c r="AF187" s="179"/>
    </row>
    <row r="188" spans="2:129" x14ac:dyDescent="0.25">
      <c r="B188" s="49" t="s">
        <v>68</v>
      </c>
      <c r="C188" s="5"/>
      <c r="D188" s="2"/>
      <c r="E188" s="2"/>
      <c r="F188" s="2"/>
      <c r="G188" s="6">
        <v>2</v>
      </c>
      <c r="H188" s="2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78"/>
      <c r="Z188" s="178"/>
      <c r="AA188" s="178"/>
      <c r="AB188" s="178"/>
      <c r="AC188" s="178"/>
      <c r="AD188" s="178"/>
      <c r="AE188" s="178"/>
      <c r="AF188" s="179"/>
    </row>
    <row r="189" spans="2:129" ht="4.5" customHeight="1" x14ac:dyDescent="0.25">
      <c r="B189" s="2"/>
      <c r="C189" s="2"/>
      <c r="D189" s="2"/>
      <c r="E189" s="2"/>
      <c r="F189" s="2"/>
      <c r="G189" s="2"/>
      <c r="H189" s="2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78"/>
      <c r="Z189" s="178"/>
      <c r="AA189" s="178"/>
      <c r="AB189" s="178"/>
      <c r="AC189" s="178"/>
      <c r="AD189" s="178"/>
      <c r="AE189" s="178"/>
      <c r="AF189" s="179"/>
      <c r="DS189" s="66"/>
      <c r="DT189" s="66"/>
      <c r="DU189" s="66"/>
      <c r="DV189" s="66"/>
      <c r="DW189" s="66"/>
      <c r="DX189" s="66"/>
      <c r="DY189" s="66"/>
    </row>
    <row r="190" spans="2:129" x14ac:dyDescent="0.25"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78"/>
      <c r="Z190" s="178"/>
      <c r="AA190" s="178"/>
      <c r="AB190" s="178"/>
      <c r="AC190" s="178"/>
      <c r="AD190" s="178"/>
      <c r="AE190" s="178"/>
      <c r="AF190" s="179"/>
      <c r="DS190" s="66"/>
      <c r="DT190" s="66"/>
      <c r="DU190" s="66"/>
      <c r="DV190" s="66"/>
      <c r="DW190" s="66"/>
      <c r="DX190" s="66"/>
      <c r="DY190" s="66"/>
    </row>
    <row r="191" spans="2:129" x14ac:dyDescent="0.25">
      <c r="B191" s="1" t="s">
        <v>69</v>
      </c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78"/>
      <c r="Z191" s="178"/>
      <c r="AA191" s="178"/>
      <c r="AB191" s="178"/>
      <c r="AC191" s="178"/>
      <c r="AD191" s="178"/>
      <c r="AE191" s="178"/>
      <c r="AF191" s="179"/>
      <c r="DS191" s="66"/>
      <c r="DT191" s="96"/>
      <c r="DU191" s="66"/>
      <c r="DV191" s="66"/>
      <c r="DW191" s="66"/>
      <c r="DX191" s="66"/>
      <c r="DY191" s="66"/>
    </row>
    <row r="192" spans="2:129" ht="6.75" customHeight="1" x14ac:dyDescent="0.25"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78"/>
      <c r="Z192" s="178"/>
      <c r="AA192" s="178"/>
      <c r="AB192" s="178"/>
      <c r="AC192" s="178"/>
      <c r="AD192" s="178"/>
      <c r="AE192" s="178"/>
      <c r="AF192" s="179"/>
      <c r="DS192" s="66"/>
      <c r="DT192" s="96"/>
      <c r="DU192" s="66"/>
      <c r="DV192" s="66"/>
      <c r="DW192" s="66"/>
      <c r="DX192" s="66"/>
      <c r="DY192" s="66"/>
    </row>
    <row r="193" spans="2:129" x14ac:dyDescent="0.25">
      <c r="B193" s="256" t="s">
        <v>70</v>
      </c>
      <c r="C193" s="256"/>
      <c r="D193" s="2"/>
      <c r="E193" s="2"/>
      <c r="F193" s="2"/>
      <c r="G193" s="6">
        <v>0</v>
      </c>
      <c r="H193" s="2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78"/>
      <c r="Z193" s="178"/>
      <c r="AA193" s="178"/>
      <c r="AB193" s="178"/>
      <c r="AC193" s="178"/>
      <c r="AD193" s="178"/>
      <c r="AE193" s="178"/>
      <c r="AF193" s="179"/>
      <c r="DS193" s="66"/>
      <c r="DT193" s="96"/>
      <c r="DU193" s="66"/>
      <c r="DV193" s="66"/>
      <c r="DW193" s="66"/>
      <c r="DX193" s="66"/>
      <c r="DY193" s="66"/>
    </row>
    <row r="194" spans="2:129" x14ac:dyDescent="0.25">
      <c r="B194" s="256" t="s">
        <v>71</v>
      </c>
      <c r="C194" s="256"/>
      <c r="D194" s="2"/>
      <c r="E194" s="2"/>
      <c r="F194" s="2"/>
      <c r="G194" s="6">
        <v>17</v>
      </c>
      <c r="H194" s="2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78"/>
      <c r="Z194" s="178"/>
      <c r="AA194" s="178"/>
      <c r="AB194" s="178"/>
      <c r="AC194" s="178"/>
      <c r="AD194" s="178"/>
      <c r="AE194" s="178"/>
      <c r="AF194" s="179"/>
      <c r="DS194" s="66"/>
      <c r="DT194" s="105"/>
      <c r="DU194" s="66"/>
      <c r="DV194" s="66"/>
      <c r="DW194" s="66"/>
      <c r="DX194" s="66"/>
      <c r="DY194" s="66"/>
    </row>
    <row r="195" spans="2:129" x14ac:dyDescent="0.25">
      <c r="B195" s="123" t="s">
        <v>278</v>
      </c>
      <c r="C195" s="123"/>
      <c r="D195" s="10"/>
      <c r="E195" s="10"/>
      <c r="F195" s="2"/>
      <c r="G195" s="6">
        <v>0</v>
      </c>
      <c r="H195" s="2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78"/>
      <c r="Z195" s="178"/>
      <c r="AA195" s="178"/>
      <c r="AB195" s="178"/>
      <c r="AC195" s="178"/>
      <c r="AD195" s="178"/>
      <c r="AE195" s="178"/>
      <c r="AF195" s="179"/>
      <c r="DS195" s="66"/>
      <c r="DT195" s="96"/>
      <c r="DU195" s="66"/>
      <c r="DV195" s="66"/>
      <c r="DW195" s="66"/>
      <c r="DX195" s="66"/>
      <c r="DY195" s="66"/>
    </row>
    <row r="196" spans="2:129" x14ac:dyDescent="0.25">
      <c r="B196" s="256" t="s">
        <v>72</v>
      </c>
      <c r="C196" s="256"/>
      <c r="D196" s="2"/>
      <c r="E196" s="2"/>
      <c r="F196" s="2"/>
      <c r="G196" s="6">
        <v>18</v>
      </c>
      <c r="H196" s="2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78"/>
      <c r="Z196" s="178"/>
      <c r="AA196" s="178"/>
      <c r="AB196" s="178"/>
      <c r="AC196" s="178"/>
      <c r="AD196" s="178"/>
      <c r="AE196" s="178"/>
      <c r="AF196" s="179"/>
      <c r="DS196" s="66"/>
      <c r="DT196" s="105"/>
      <c r="DU196" s="66"/>
      <c r="DV196" s="66"/>
      <c r="DW196" s="66"/>
      <c r="DX196" s="66"/>
      <c r="DY196" s="66"/>
    </row>
    <row r="197" spans="2:129" x14ac:dyDescent="0.25">
      <c r="B197" s="176" t="s">
        <v>279</v>
      </c>
      <c r="C197" s="122"/>
      <c r="D197" s="2"/>
      <c r="E197" s="2"/>
      <c r="F197" s="2"/>
      <c r="G197" s="205">
        <v>18</v>
      </c>
      <c r="H197" s="2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78"/>
      <c r="Z197" s="178"/>
      <c r="AA197" s="178"/>
      <c r="AB197" s="178"/>
      <c r="AC197" s="178"/>
      <c r="AD197" s="178"/>
      <c r="AE197" s="178"/>
      <c r="AF197" s="179"/>
      <c r="DS197" s="66"/>
      <c r="DT197" s="96"/>
      <c r="DU197" s="66"/>
      <c r="DV197" s="66"/>
      <c r="DW197" s="66"/>
      <c r="DX197" s="66"/>
      <c r="DY197" s="66"/>
    </row>
    <row r="198" spans="2:129" x14ac:dyDescent="0.25">
      <c r="B198" s="176" t="s">
        <v>270</v>
      </c>
      <c r="C198" s="261" t="s">
        <v>362</v>
      </c>
      <c r="D198" s="262"/>
      <c r="E198" s="262"/>
      <c r="F198" s="262"/>
      <c r="G198" s="263"/>
      <c r="H198" s="2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78"/>
      <c r="Z198" s="178"/>
      <c r="AA198" s="178"/>
      <c r="AB198" s="178"/>
      <c r="AC198" s="178"/>
      <c r="AD198" s="178"/>
      <c r="AE198" s="178"/>
      <c r="AF198" s="179"/>
      <c r="DS198" s="66"/>
      <c r="DT198" s="105"/>
      <c r="DU198" s="66"/>
      <c r="DV198" s="66"/>
      <c r="DW198" s="66"/>
      <c r="DX198" s="66"/>
      <c r="DY198" s="66"/>
    </row>
    <row r="199" spans="2:129" ht="6" customHeight="1" x14ac:dyDescent="0.25">
      <c r="B199" s="2"/>
      <c r="C199" s="2"/>
      <c r="D199" s="2"/>
      <c r="E199" s="2"/>
      <c r="F199" s="2"/>
      <c r="G199" s="2"/>
      <c r="H199" s="2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78"/>
      <c r="Z199" s="178"/>
      <c r="AA199" s="178"/>
      <c r="AB199" s="178"/>
      <c r="AC199" s="178"/>
      <c r="AD199" s="178"/>
      <c r="AE199" s="178"/>
      <c r="AF199" s="179"/>
      <c r="DS199" s="66"/>
      <c r="DT199" s="96"/>
      <c r="DU199" s="66"/>
      <c r="DV199" s="66"/>
      <c r="DW199" s="66"/>
      <c r="DX199" s="66"/>
      <c r="DY199" s="66"/>
    </row>
    <row r="200" spans="2:129" x14ac:dyDescent="0.25">
      <c r="B200" s="2"/>
      <c r="C200" s="2"/>
      <c r="D200" s="2"/>
      <c r="E200" s="2"/>
      <c r="F200" s="2"/>
      <c r="G200" s="2"/>
      <c r="H200" s="2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78"/>
      <c r="Z200" s="178"/>
      <c r="AA200" s="178"/>
      <c r="AB200" s="178"/>
      <c r="AC200" s="178"/>
      <c r="AD200" s="178"/>
      <c r="AE200" s="178"/>
      <c r="AF200" s="179"/>
      <c r="DS200" s="66"/>
      <c r="DT200" s="96"/>
      <c r="DU200" s="66"/>
      <c r="DV200" s="66"/>
      <c r="DW200" s="66"/>
      <c r="DX200" s="66"/>
      <c r="DY200" s="66"/>
    </row>
    <row r="201" spans="2:129" x14ac:dyDescent="0.25">
      <c r="B201" s="99"/>
      <c r="C201" s="99"/>
      <c r="D201" s="99"/>
      <c r="E201" s="99"/>
      <c r="F201" s="99"/>
      <c r="G201" s="99"/>
      <c r="H201" s="99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78"/>
      <c r="Z201" s="178"/>
      <c r="AA201" s="178"/>
      <c r="AB201" s="178"/>
      <c r="AC201" s="178"/>
      <c r="AD201" s="178"/>
      <c r="AE201" s="178"/>
      <c r="AF201" s="179"/>
      <c r="DS201" s="66"/>
      <c r="DT201" s="105"/>
      <c r="DU201" s="66"/>
      <c r="DV201" s="66"/>
      <c r="DW201" s="66"/>
      <c r="DX201" s="66"/>
      <c r="DY201" s="66"/>
    </row>
    <row r="202" spans="2:129" x14ac:dyDescent="0.25">
      <c r="B202" s="99"/>
      <c r="C202" s="99"/>
      <c r="D202" s="99"/>
      <c r="E202" s="99"/>
      <c r="F202" s="99"/>
      <c r="G202" s="99"/>
      <c r="H202" s="99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78"/>
      <c r="Z202" s="178"/>
      <c r="AA202" s="178"/>
      <c r="AB202" s="178"/>
      <c r="AC202" s="178"/>
      <c r="AD202" s="178"/>
      <c r="AE202" s="178"/>
      <c r="AF202" s="179"/>
      <c r="DS202" s="66"/>
      <c r="DT202" s="105"/>
      <c r="DU202" s="66"/>
      <c r="DV202" s="66"/>
      <c r="DW202" s="66"/>
      <c r="DX202" s="66"/>
      <c r="DY202" s="66"/>
    </row>
    <row r="203" spans="2:129" x14ac:dyDescent="0.25">
      <c r="B203" s="23" t="s">
        <v>280</v>
      </c>
      <c r="C203" s="116"/>
      <c r="D203" s="24"/>
      <c r="E203" s="24"/>
      <c r="F203" s="24"/>
      <c r="G203" s="24"/>
      <c r="H203" s="2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78"/>
      <c r="Z203" s="178"/>
      <c r="AA203" s="178"/>
      <c r="AB203" s="178"/>
      <c r="AC203" s="178"/>
      <c r="AD203" s="178"/>
      <c r="AE203" s="178"/>
      <c r="AF203" s="179"/>
      <c r="DS203" s="66"/>
      <c r="DT203" s="66"/>
      <c r="DU203" s="66"/>
      <c r="DV203" s="66"/>
      <c r="DW203" s="66"/>
      <c r="DX203" s="66"/>
      <c r="DY203" s="66"/>
    </row>
    <row r="204" spans="2:129" ht="15" customHeight="1" x14ac:dyDescent="0.25">
      <c r="B204" s="99"/>
      <c r="C204" s="99"/>
      <c r="D204" s="99"/>
      <c r="E204" s="99"/>
      <c r="F204" s="99"/>
      <c r="G204" s="99"/>
      <c r="H204" s="99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78"/>
      <c r="Z204" s="178"/>
      <c r="AA204" s="178"/>
      <c r="AB204" s="178"/>
      <c r="AC204" s="178"/>
      <c r="AD204" s="178"/>
      <c r="AE204" s="178"/>
      <c r="AF204" s="179"/>
      <c r="DS204" s="66"/>
      <c r="DT204" s="66"/>
      <c r="DU204" s="66"/>
      <c r="DV204" s="66"/>
      <c r="DW204" s="66"/>
      <c r="DX204" s="66"/>
      <c r="DY204" s="66"/>
    </row>
    <row r="205" spans="2:129" ht="15" customHeight="1" x14ac:dyDescent="0.25">
      <c r="B205" s="117" t="s">
        <v>345</v>
      </c>
      <c r="C205" s="114"/>
      <c r="D205" s="114"/>
      <c r="E205" s="114"/>
      <c r="F205" s="114"/>
      <c r="G205" s="114"/>
      <c r="H205" s="114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78"/>
      <c r="Z205" s="178"/>
      <c r="AA205" s="178"/>
      <c r="AB205" s="178"/>
      <c r="AC205" s="178"/>
      <c r="AD205" s="178"/>
      <c r="AE205" s="178"/>
      <c r="AF205" s="179"/>
      <c r="DS205" s="66"/>
      <c r="DT205" s="66"/>
      <c r="DU205" s="66"/>
      <c r="DV205" s="66"/>
      <c r="DW205" s="66"/>
      <c r="DX205" s="66"/>
      <c r="DY205" s="66"/>
    </row>
    <row r="206" spans="2:129" ht="6" customHeight="1" x14ac:dyDescent="0.25">
      <c r="B206" s="115"/>
      <c r="C206" s="114"/>
      <c r="D206" s="114"/>
      <c r="E206" s="114"/>
      <c r="F206" s="114"/>
      <c r="G206" s="114"/>
      <c r="H206" s="114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78"/>
      <c r="Z206" s="178"/>
      <c r="AA206" s="178"/>
      <c r="AB206" s="178"/>
      <c r="AC206" s="178"/>
      <c r="AD206" s="178"/>
      <c r="AE206" s="178"/>
      <c r="AF206" s="179"/>
      <c r="DS206" s="66"/>
      <c r="DT206" s="66"/>
      <c r="DU206" s="66"/>
      <c r="DV206" s="66"/>
      <c r="DW206" s="66"/>
      <c r="DX206" s="66"/>
      <c r="DY206" s="66"/>
    </row>
    <row r="207" spans="2:129" ht="15" customHeight="1" x14ac:dyDescent="0.25">
      <c r="B207" s="134" t="s">
        <v>281</v>
      </c>
      <c r="C207" s="135" t="s">
        <v>282</v>
      </c>
      <c r="D207" s="135" t="s">
        <v>283</v>
      </c>
      <c r="E207" s="135" t="s">
        <v>284</v>
      </c>
      <c r="F207" s="135" t="s">
        <v>285</v>
      </c>
      <c r="G207" s="135" t="s">
        <v>286</v>
      </c>
      <c r="H207" s="135" t="s">
        <v>287</v>
      </c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78"/>
      <c r="Z207" s="178"/>
      <c r="AA207" s="178"/>
      <c r="AB207" s="178"/>
      <c r="AC207" s="178"/>
      <c r="AD207" s="178"/>
      <c r="AE207" s="178"/>
      <c r="AF207" s="179"/>
      <c r="DS207" s="66"/>
      <c r="DT207" s="66"/>
      <c r="DU207" s="66"/>
      <c r="DV207" s="66"/>
      <c r="DW207" s="66"/>
      <c r="DX207" s="66"/>
      <c r="DY207" s="66"/>
    </row>
    <row r="208" spans="2:129" ht="6" customHeight="1" x14ac:dyDescent="0.25">
      <c r="B208" s="85"/>
      <c r="C208" s="133"/>
      <c r="D208" s="133"/>
      <c r="E208" s="133"/>
      <c r="F208" s="133"/>
      <c r="G208" s="133"/>
      <c r="H208" s="133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78"/>
      <c r="Z208" s="178"/>
      <c r="AA208" s="178"/>
      <c r="AB208" s="178"/>
      <c r="AC208" s="178"/>
      <c r="AD208" s="178"/>
      <c r="AE208" s="178"/>
      <c r="AF208" s="179"/>
      <c r="DS208" s="66"/>
      <c r="DT208" s="66"/>
      <c r="DU208" s="66"/>
      <c r="DV208" s="66"/>
      <c r="DW208" s="66"/>
      <c r="DX208" s="66"/>
      <c r="DY208" s="66"/>
    </row>
    <row r="209" spans="2:129" ht="15" customHeight="1" x14ac:dyDescent="0.25">
      <c r="B209" s="94" t="s">
        <v>191</v>
      </c>
      <c r="C209" s="133"/>
      <c r="D209" s="133"/>
      <c r="E209" s="133"/>
      <c r="F209" s="133"/>
      <c r="G209" s="133"/>
      <c r="H209" s="133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78"/>
      <c r="Z209" s="178"/>
      <c r="AA209" s="178"/>
      <c r="AB209" s="178"/>
      <c r="AC209" s="178"/>
      <c r="AD209" s="178"/>
      <c r="AE209" s="178"/>
      <c r="AF209" s="179"/>
      <c r="DS209" s="66"/>
      <c r="DT209" s="66"/>
      <c r="DU209" s="66"/>
      <c r="DV209" s="66"/>
      <c r="DW209" s="66"/>
      <c r="DX209" s="66"/>
      <c r="DY209" s="66"/>
    </row>
    <row r="210" spans="2:129" ht="15" customHeight="1" x14ac:dyDescent="0.25">
      <c r="B210" s="85" t="s">
        <v>288</v>
      </c>
      <c r="C210" s="6"/>
      <c r="D210" s="6"/>
      <c r="E210" s="6"/>
      <c r="F210" s="6"/>
      <c r="G210" s="6"/>
      <c r="H210" s="40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78"/>
      <c r="Z210" s="178"/>
      <c r="AA210" s="178"/>
      <c r="AB210" s="178"/>
      <c r="AC210" s="178"/>
      <c r="AD210" s="178"/>
      <c r="AE210" s="178"/>
      <c r="AF210" s="179"/>
      <c r="DS210" s="66"/>
      <c r="DT210" s="66"/>
      <c r="DU210" s="66"/>
      <c r="DV210" s="66"/>
      <c r="DW210" s="66"/>
      <c r="DX210" s="66"/>
      <c r="DY210" s="66"/>
    </row>
    <row r="211" spans="2:129" ht="15" customHeight="1" x14ac:dyDescent="0.25">
      <c r="B211" s="85" t="s">
        <v>289</v>
      </c>
      <c r="C211" s="6"/>
      <c r="D211" s="6"/>
      <c r="E211" s="6"/>
      <c r="F211" s="6"/>
      <c r="G211" s="6"/>
      <c r="H211" s="6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78"/>
      <c r="Z211" s="178"/>
      <c r="AA211" s="178"/>
      <c r="AB211" s="178"/>
      <c r="AC211" s="178"/>
      <c r="AD211" s="178"/>
      <c r="AE211" s="178"/>
      <c r="AF211" s="179"/>
      <c r="DS211" s="66"/>
      <c r="DT211" s="66"/>
      <c r="DU211" s="66"/>
      <c r="DV211" s="66"/>
      <c r="DW211" s="66"/>
      <c r="DX211" s="66"/>
      <c r="DY211" s="66"/>
    </row>
    <row r="212" spans="2:129" ht="15" customHeight="1" x14ac:dyDescent="0.25">
      <c r="B212" s="85" t="s">
        <v>290</v>
      </c>
      <c r="C212" s="6"/>
      <c r="D212" s="6"/>
      <c r="E212" s="6"/>
      <c r="F212" s="6"/>
      <c r="G212" s="6"/>
      <c r="H212" s="6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78"/>
      <c r="Z212" s="178"/>
      <c r="AA212" s="178"/>
      <c r="AB212" s="178"/>
      <c r="AC212" s="178"/>
      <c r="AD212" s="178"/>
      <c r="AE212" s="178"/>
      <c r="AF212" s="179"/>
      <c r="DS212" s="66"/>
      <c r="DT212" s="66"/>
      <c r="DU212" s="66"/>
      <c r="DV212" s="66"/>
      <c r="DW212" s="66"/>
      <c r="DX212" s="66"/>
      <c r="DY212" s="66"/>
    </row>
    <row r="213" spans="2:129" ht="12" customHeight="1" x14ac:dyDescent="0.25">
      <c r="B213" s="85"/>
      <c r="C213" s="133"/>
      <c r="D213" s="133"/>
      <c r="E213" s="133"/>
      <c r="F213" s="133"/>
      <c r="G213" s="133"/>
      <c r="H213" s="133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78"/>
      <c r="Z213" s="178"/>
      <c r="AA213" s="178"/>
      <c r="AB213" s="178"/>
      <c r="AC213" s="178"/>
      <c r="AD213" s="178"/>
      <c r="AE213" s="178"/>
      <c r="AF213" s="179"/>
      <c r="DS213" s="66"/>
      <c r="DT213" s="66"/>
      <c r="DU213" s="66"/>
      <c r="DV213" s="66"/>
      <c r="DW213" s="66"/>
      <c r="DX213" s="66"/>
      <c r="DY213" s="66"/>
    </row>
    <row r="214" spans="2:129" ht="15" customHeight="1" x14ac:dyDescent="0.25">
      <c r="B214" s="94" t="s">
        <v>74</v>
      </c>
      <c r="C214" s="6">
        <v>1</v>
      </c>
      <c r="D214" s="6"/>
      <c r="E214" s="6"/>
      <c r="F214" s="6"/>
      <c r="G214" s="6"/>
      <c r="H214" s="6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78"/>
      <c r="Z214" s="178"/>
      <c r="AA214" s="178"/>
      <c r="AB214" s="178"/>
      <c r="AC214" s="178"/>
      <c r="AD214" s="178"/>
      <c r="AE214" s="178"/>
      <c r="AF214" s="179"/>
      <c r="DS214" s="66"/>
      <c r="DT214" s="66"/>
      <c r="DU214" s="66"/>
      <c r="DV214" s="66"/>
      <c r="DW214" s="66"/>
      <c r="DX214" s="66"/>
      <c r="DY214" s="66"/>
    </row>
    <row r="215" spans="2:129" ht="12" customHeight="1" x14ac:dyDescent="0.25">
      <c r="B215" s="92"/>
      <c r="C215" s="133"/>
      <c r="D215" s="133"/>
      <c r="E215" s="133"/>
      <c r="F215" s="133"/>
      <c r="G215" s="133"/>
      <c r="H215" s="133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78"/>
      <c r="Z215" s="178"/>
      <c r="AA215" s="178"/>
      <c r="AB215" s="178"/>
      <c r="AC215" s="178"/>
      <c r="AD215" s="178"/>
      <c r="AE215" s="178"/>
      <c r="AF215" s="179"/>
    </row>
    <row r="216" spans="2:129" ht="15" customHeight="1" x14ac:dyDescent="0.25">
      <c r="B216" s="94" t="s">
        <v>291</v>
      </c>
      <c r="C216" s="6"/>
      <c r="D216" s="6"/>
      <c r="E216" s="6"/>
      <c r="F216" s="6">
        <v>1</v>
      </c>
      <c r="G216" s="6"/>
      <c r="H216" s="6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78"/>
      <c r="Z216" s="178"/>
      <c r="AA216" s="178"/>
      <c r="AB216" s="178"/>
      <c r="AC216" s="178"/>
      <c r="AD216" s="178"/>
      <c r="AE216" s="178"/>
      <c r="AF216" s="179"/>
    </row>
    <row r="217" spans="2:129" ht="12" customHeight="1" x14ac:dyDescent="0.25">
      <c r="B217" s="92"/>
      <c r="C217" s="133"/>
      <c r="D217" s="133"/>
      <c r="E217" s="133"/>
      <c r="F217" s="133"/>
      <c r="G217" s="133"/>
      <c r="H217" s="133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78"/>
      <c r="Z217" s="178"/>
      <c r="AA217" s="178"/>
      <c r="AB217" s="178"/>
      <c r="AC217" s="178"/>
      <c r="AD217" s="178"/>
      <c r="AE217" s="178"/>
      <c r="AF217" s="179"/>
    </row>
    <row r="218" spans="2:129" ht="15" customHeight="1" x14ac:dyDescent="0.25">
      <c r="B218" s="94" t="s">
        <v>76</v>
      </c>
      <c r="C218" s="6">
        <v>8</v>
      </c>
      <c r="D218" s="6"/>
      <c r="E218" s="6"/>
      <c r="F218" s="6">
        <v>1</v>
      </c>
      <c r="G218" s="6"/>
      <c r="H218" s="6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78"/>
      <c r="Z218" s="178"/>
      <c r="AA218" s="178"/>
      <c r="AB218" s="178"/>
      <c r="AC218" s="178"/>
      <c r="AD218" s="178"/>
      <c r="AE218" s="178"/>
      <c r="AF218" s="179"/>
    </row>
    <row r="219" spans="2:129" ht="12" customHeight="1" x14ac:dyDescent="0.25">
      <c r="B219" s="92"/>
      <c r="C219" s="133"/>
      <c r="D219" s="133"/>
      <c r="E219" s="133"/>
      <c r="F219" s="133"/>
      <c r="G219" s="133"/>
      <c r="H219" s="133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78"/>
      <c r="Z219" s="178"/>
      <c r="AA219" s="178"/>
      <c r="AB219" s="178"/>
      <c r="AC219" s="178"/>
      <c r="AD219" s="178"/>
      <c r="AE219" s="178"/>
      <c r="AF219" s="179"/>
    </row>
    <row r="220" spans="2:129" ht="15" customHeight="1" x14ac:dyDescent="0.25">
      <c r="B220" s="94" t="s">
        <v>292</v>
      </c>
      <c r="C220" s="6"/>
      <c r="D220" s="6"/>
      <c r="E220" s="6"/>
      <c r="F220" s="6"/>
      <c r="G220" s="6"/>
      <c r="H220" s="6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78"/>
      <c r="Z220" s="178"/>
      <c r="AA220" s="178"/>
      <c r="AB220" s="178"/>
      <c r="AC220" s="178"/>
      <c r="AD220" s="178"/>
      <c r="AE220" s="178"/>
      <c r="AF220" s="179"/>
    </row>
    <row r="221" spans="2:129" ht="6" customHeight="1" x14ac:dyDescent="0.25">
      <c r="B221" s="92"/>
      <c r="C221" s="85"/>
      <c r="D221" s="85"/>
      <c r="E221" s="85"/>
      <c r="F221" s="85"/>
      <c r="G221" s="85"/>
      <c r="H221" s="85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  <c r="W221" s="186"/>
      <c r="X221" s="186"/>
      <c r="Y221" s="178"/>
      <c r="Z221" s="178"/>
      <c r="AA221" s="178"/>
      <c r="AB221" s="178"/>
      <c r="AC221" s="178"/>
      <c r="AD221" s="178"/>
      <c r="AE221" s="178"/>
      <c r="AF221" s="179"/>
    </row>
    <row r="222" spans="2:129" x14ac:dyDescent="0.25"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78"/>
      <c r="Z222" s="178"/>
      <c r="AA222" s="178"/>
      <c r="AB222" s="178"/>
      <c r="AC222" s="178"/>
      <c r="AD222" s="178"/>
      <c r="AE222" s="178"/>
      <c r="AF222" s="179"/>
    </row>
    <row r="223" spans="2:129" x14ac:dyDescent="0.25"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78"/>
      <c r="Z223" s="178"/>
      <c r="AA223" s="178"/>
      <c r="AB223" s="178"/>
      <c r="AC223" s="178"/>
      <c r="AD223" s="178"/>
      <c r="AE223" s="178"/>
      <c r="AF223" s="179"/>
    </row>
    <row r="224" spans="2:129" x14ac:dyDescent="0.25">
      <c r="B224" s="23" t="s">
        <v>346</v>
      </c>
      <c r="C224" s="24"/>
      <c r="D224" s="24"/>
      <c r="E224" s="24"/>
      <c r="F224" s="24"/>
      <c r="G224" s="24"/>
      <c r="H224" s="2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78"/>
      <c r="Z224" s="178"/>
      <c r="AA224" s="178"/>
      <c r="AB224" s="178"/>
      <c r="AC224" s="178"/>
      <c r="AD224" s="178"/>
      <c r="AE224" s="178"/>
      <c r="AF224" s="179"/>
    </row>
    <row r="225" spans="2:200" x14ac:dyDescent="0.25"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78"/>
      <c r="Z225" s="178"/>
      <c r="AA225" s="178"/>
      <c r="AB225" s="178"/>
      <c r="AC225" s="178"/>
      <c r="AD225" s="178"/>
      <c r="AE225" s="178"/>
      <c r="AF225" s="179"/>
    </row>
    <row r="226" spans="2:200" x14ac:dyDescent="0.25">
      <c r="B226" s="1" t="s">
        <v>73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78"/>
      <c r="Z226" s="178"/>
      <c r="AA226" s="178"/>
      <c r="AB226" s="178"/>
      <c r="AC226" s="178"/>
      <c r="AD226" s="178"/>
      <c r="AE226" s="178"/>
      <c r="AF226" s="179"/>
    </row>
    <row r="227" spans="2:200" ht="2.25" customHeight="1" x14ac:dyDescent="0.25">
      <c r="B227" s="1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78"/>
      <c r="Z227" s="178"/>
      <c r="AA227" s="178"/>
      <c r="AB227" s="178"/>
      <c r="AC227" s="178"/>
      <c r="AD227" s="178"/>
      <c r="AE227" s="178"/>
      <c r="AF227" s="179"/>
    </row>
    <row r="228" spans="2:200" ht="4.5" customHeight="1" x14ac:dyDescent="0.25">
      <c r="B228" s="2"/>
      <c r="C228" s="2"/>
      <c r="D228" s="2"/>
      <c r="E228" s="2"/>
      <c r="F228" s="2"/>
      <c r="G228" s="2"/>
      <c r="H228" s="2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78"/>
      <c r="Z228" s="178"/>
      <c r="AA228" s="178"/>
      <c r="AB228" s="178"/>
      <c r="AC228" s="178"/>
      <c r="AD228" s="178"/>
      <c r="AE228" s="178"/>
      <c r="AF228" s="179"/>
    </row>
    <row r="229" spans="2:200" s="30" customFormat="1" ht="15.75" x14ac:dyDescent="0.25">
      <c r="B229" s="136" t="s">
        <v>114</v>
      </c>
      <c r="C229" s="137"/>
      <c r="D229" s="137"/>
      <c r="E229" s="137"/>
      <c r="F229" s="137"/>
      <c r="G229" s="138"/>
      <c r="H229" s="31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72"/>
      <c r="Z229" s="72"/>
      <c r="AA229" s="72"/>
      <c r="AB229" s="72"/>
      <c r="AC229" s="72"/>
      <c r="AD229" s="72"/>
      <c r="AE229" s="72"/>
      <c r="AF229" s="73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8"/>
      <c r="DM229" s="59"/>
      <c r="DN229" s="58"/>
      <c r="DO229" s="58"/>
      <c r="DP229" s="58"/>
      <c r="DQ229" s="58"/>
      <c r="DR229" s="58"/>
      <c r="DS229" s="58"/>
      <c r="DT229" s="58"/>
      <c r="DU229" s="58"/>
      <c r="DV229" s="58"/>
      <c r="DW229" s="58"/>
      <c r="DX229" s="58"/>
      <c r="DY229" s="58"/>
      <c r="DZ229" s="58"/>
      <c r="EA229" s="58"/>
      <c r="EB229" s="58"/>
      <c r="EC229" s="58"/>
      <c r="ED229" s="58"/>
      <c r="EE229" s="58"/>
      <c r="EF229" s="58"/>
      <c r="EG229" s="58"/>
      <c r="EH229" s="58"/>
      <c r="EI229" s="58"/>
      <c r="EJ229" s="58"/>
      <c r="EK229" s="58"/>
      <c r="EL229" s="58"/>
      <c r="EM229" s="58"/>
      <c r="EN229" s="58"/>
      <c r="EO229" s="58"/>
      <c r="EP229" s="58"/>
      <c r="EQ229" s="58"/>
      <c r="ER229" s="58"/>
      <c r="ES229" s="58"/>
      <c r="ET229" s="58"/>
      <c r="EU229" s="58"/>
      <c r="EV229" s="58"/>
      <c r="EW229" s="58"/>
      <c r="EX229" s="58"/>
      <c r="EY229" s="58"/>
      <c r="EZ229" s="58"/>
      <c r="FA229" s="58"/>
      <c r="FB229" s="58"/>
      <c r="FC229" s="58"/>
      <c r="FD229" s="58"/>
      <c r="FE229" s="58"/>
      <c r="FF229" s="58"/>
      <c r="FG229" s="58"/>
      <c r="FH229" s="58"/>
      <c r="FI229" s="58"/>
      <c r="FJ229" s="58"/>
      <c r="FK229" s="58"/>
      <c r="FL229" s="58"/>
      <c r="FM229" s="58"/>
      <c r="FN229" s="58"/>
      <c r="FO229" s="58"/>
      <c r="FP229" s="58"/>
      <c r="FQ229" s="58"/>
      <c r="FR229" s="58"/>
      <c r="FS229" s="58"/>
      <c r="FT229" s="58"/>
      <c r="FU229" s="58"/>
      <c r="FV229" s="58"/>
      <c r="FW229" s="58"/>
      <c r="FX229" s="58"/>
      <c r="FY229" s="58"/>
      <c r="FZ229" s="58"/>
      <c r="GA229" s="58"/>
      <c r="GB229" s="58"/>
      <c r="GC229" s="58"/>
      <c r="GD229" s="58"/>
      <c r="GE229" s="58"/>
      <c r="GF229" s="58"/>
      <c r="GG229" s="58"/>
      <c r="GH229" s="58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</row>
    <row r="230" spans="2:200" s="30" customFormat="1" x14ac:dyDescent="0.25">
      <c r="B230" s="139" t="s">
        <v>237</v>
      </c>
      <c r="C230" s="137"/>
      <c r="D230" s="137"/>
      <c r="E230" s="137"/>
      <c r="F230" s="137"/>
      <c r="G230" s="140"/>
      <c r="H230" s="31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72"/>
      <c r="Z230" s="72"/>
      <c r="AA230" s="72"/>
      <c r="AB230" s="72"/>
      <c r="AC230" s="72"/>
      <c r="AD230" s="72"/>
      <c r="AE230" s="72"/>
      <c r="AF230" s="73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9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8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</row>
    <row r="231" spans="2:200" s="30" customFormat="1" x14ac:dyDescent="0.25">
      <c r="B231" s="141" t="s">
        <v>78</v>
      </c>
      <c r="C231" s="137"/>
      <c r="D231" s="137"/>
      <c r="E231" s="137"/>
      <c r="F231" s="137"/>
      <c r="G231" s="138"/>
      <c r="H231" s="31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72"/>
      <c r="Z231" s="72"/>
      <c r="AA231" s="72"/>
      <c r="AB231" s="72"/>
      <c r="AC231" s="72"/>
      <c r="AD231" s="72"/>
      <c r="AE231" s="72"/>
      <c r="AF231" s="73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  <c r="CS231" s="58"/>
      <c r="CT231" s="58"/>
      <c r="CU231" s="58"/>
      <c r="CV231" s="58"/>
      <c r="CW231" s="58"/>
      <c r="CX231" s="58"/>
      <c r="CY231" s="58"/>
      <c r="CZ231" s="58"/>
      <c r="DA231" s="58"/>
      <c r="DB231" s="58"/>
      <c r="DC231" s="58"/>
      <c r="DD231" s="58"/>
      <c r="DE231" s="58"/>
      <c r="DF231" s="58"/>
      <c r="DG231" s="58"/>
      <c r="DH231" s="58"/>
      <c r="DI231" s="58"/>
      <c r="DJ231" s="58"/>
      <c r="DK231" s="58"/>
      <c r="DL231" s="58"/>
      <c r="DM231" s="59"/>
      <c r="DN231" s="58"/>
      <c r="DO231" s="58"/>
      <c r="DP231" s="58"/>
      <c r="DQ231" s="58"/>
      <c r="DR231" s="58"/>
      <c r="DS231" s="58"/>
      <c r="DT231" s="58"/>
      <c r="DU231" s="58"/>
      <c r="DV231" s="58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  <c r="GH231" s="58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</row>
    <row r="232" spans="2:200" s="30" customFormat="1" x14ac:dyDescent="0.25">
      <c r="B232" s="141" t="s">
        <v>74</v>
      </c>
      <c r="C232" s="137"/>
      <c r="D232" s="137"/>
      <c r="E232" s="137"/>
      <c r="F232" s="137"/>
      <c r="G232" s="138"/>
      <c r="H232" s="31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72"/>
      <c r="Z232" s="72"/>
      <c r="AA232" s="72"/>
      <c r="AB232" s="72"/>
      <c r="AC232" s="72"/>
      <c r="AD232" s="72"/>
      <c r="AE232" s="72"/>
      <c r="AF232" s="73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  <c r="CS232" s="58"/>
      <c r="CT232" s="58"/>
      <c r="CU232" s="58"/>
      <c r="CV232" s="58"/>
      <c r="CW232" s="58"/>
      <c r="CX232" s="58"/>
      <c r="CY232" s="58"/>
      <c r="CZ232" s="58"/>
      <c r="DA232" s="58"/>
      <c r="DB232" s="58"/>
      <c r="DC232" s="58"/>
      <c r="DD232" s="58"/>
      <c r="DE232" s="58"/>
      <c r="DF232" s="58"/>
      <c r="DG232" s="58"/>
      <c r="DH232" s="58"/>
      <c r="DI232" s="58"/>
      <c r="DJ232" s="58"/>
      <c r="DK232" s="58"/>
      <c r="DL232" s="58"/>
      <c r="DM232" s="59"/>
      <c r="DN232" s="58"/>
      <c r="DO232" s="58"/>
      <c r="DP232" s="58"/>
      <c r="DQ232" s="58"/>
      <c r="DR232" s="58"/>
      <c r="DS232" s="58"/>
      <c r="DT232" s="58"/>
      <c r="DU232" s="58"/>
      <c r="DV232" s="58"/>
      <c r="DW232" s="58"/>
      <c r="DX232" s="58"/>
      <c r="DY232" s="58"/>
      <c r="DZ232" s="58"/>
      <c r="EA232" s="58"/>
      <c r="EB232" s="58"/>
      <c r="EC232" s="58"/>
      <c r="ED232" s="58"/>
      <c r="EE232" s="58"/>
      <c r="EF232" s="58"/>
      <c r="EG232" s="58"/>
      <c r="EH232" s="58"/>
      <c r="EI232" s="58"/>
      <c r="EJ232" s="58"/>
      <c r="EK232" s="58"/>
      <c r="EL232" s="58"/>
      <c r="EM232" s="58"/>
      <c r="EN232" s="58"/>
      <c r="EO232" s="58"/>
      <c r="EP232" s="58"/>
      <c r="EQ232" s="58"/>
      <c r="ER232" s="58"/>
      <c r="ES232" s="58"/>
      <c r="ET232" s="58"/>
      <c r="EU232" s="58"/>
      <c r="EV232" s="58"/>
      <c r="EW232" s="58"/>
      <c r="EX232" s="58"/>
      <c r="EY232" s="58"/>
      <c r="EZ232" s="58"/>
      <c r="FA232" s="58"/>
      <c r="FB232" s="58"/>
      <c r="FC232" s="58"/>
      <c r="FD232" s="58"/>
      <c r="FE232" s="58"/>
      <c r="FF232" s="58"/>
      <c r="FG232" s="58"/>
      <c r="FH232" s="58"/>
      <c r="FI232" s="58"/>
      <c r="FJ232" s="58"/>
      <c r="FK232" s="58"/>
      <c r="FL232" s="58"/>
      <c r="FM232" s="58"/>
      <c r="FN232" s="58"/>
      <c r="FO232" s="58"/>
      <c r="FP232" s="58"/>
      <c r="FQ232" s="58"/>
      <c r="FR232" s="58"/>
      <c r="FS232" s="58"/>
      <c r="FT232" s="58"/>
      <c r="FU232" s="58"/>
      <c r="FV232" s="58"/>
      <c r="FW232" s="58"/>
      <c r="FX232" s="58"/>
      <c r="FY232" s="58"/>
      <c r="FZ232" s="58"/>
      <c r="GA232" s="58"/>
      <c r="GB232" s="58"/>
      <c r="GC232" s="58"/>
      <c r="GD232" s="58"/>
      <c r="GE232" s="58"/>
      <c r="GF232" s="58"/>
      <c r="GG232" s="58"/>
      <c r="GH232" s="58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</row>
    <row r="233" spans="2:200" s="30" customFormat="1" x14ac:dyDescent="0.25">
      <c r="B233" s="141" t="s">
        <v>75</v>
      </c>
      <c r="C233" s="137"/>
      <c r="D233" s="137"/>
      <c r="E233" s="137"/>
      <c r="F233" s="137"/>
      <c r="G233" s="138"/>
      <c r="H233" s="31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72"/>
      <c r="Z233" s="72"/>
      <c r="AA233" s="72"/>
      <c r="AB233" s="72"/>
      <c r="AC233" s="72"/>
      <c r="AD233" s="72"/>
      <c r="AE233" s="72"/>
      <c r="AF233" s="73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  <c r="CS233" s="58"/>
      <c r="CT233" s="58"/>
      <c r="CU233" s="58"/>
      <c r="CV233" s="58"/>
      <c r="CW233" s="58"/>
      <c r="CX233" s="58"/>
      <c r="CY233" s="58"/>
      <c r="CZ233" s="58"/>
      <c r="DA233" s="58"/>
      <c r="DB233" s="58"/>
      <c r="DC233" s="58"/>
      <c r="DD233" s="58"/>
      <c r="DE233" s="58"/>
      <c r="DF233" s="58"/>
      <c r="DG233" s="58"/>
      <c r="DH233" s="58"/>
      <c r="DI233" s="58"/>
      <c r="DJ233" s="58"/>
      <c r="DK233" s="58"/>
      <c r="DL233" s="58"/>
      <c r="DM233" s="59"/>
      <c r="DN233" s="58"/>
      <c r="DO233" s="58"/>
      <c r="DP233" s="58"/>
      <c r="DQ233" s="58"/>
      <c r="DR233" s="58"/>
      <c r="DS233" s="58"/>
      <c r="DT233" s="58"/>
      <c r="DU233" s="58"/>
      <c r="DV233" s="58"/>
      <c r="DW233" s="58"/>
      <c r="DX233" s="58"/>
      <c r="DY233" s="58"/>
      <c r="DZ233" s="58"/>
      <c r="EA233" s="58"/>
      <c r="EB233" s="58"/>
      <c r="EC233" s="58"/>
      <c r="ED233" s="58"/>
      <c r="EE233" s="58"/>
      <c r="EF233" s="58"/>
      <c r="EG233" s="58"/>
      <c r="EH233" s="58"/>
      <c r="EI233" s="58"/>
      <c r="EJ233" s="58"/>
      <c r="EK233" s="58"/>
      <c r="EL233" s="58"/>
      <c r="EM233" s="58"/>
      <c r="EN233" s="58"/>
      <c r="EO233" s="58"/>
      <c r="EP233" s="58"/>
      <c r="EQ233" s="58"/>
      <c r="ER233" s="58"/>
      <c r="ES233" s="58"/>
      <c r="ET233" s="58"/>
      <c r="EU233" s="58"/>
      <c r="EV233" s="58"/>
      <c r="EW233" s="58"/>
      <c r="EX233" s="58"/>
      <c r="EY233" s="58"/>
      <c r="EZ233" s="58"/>
      <c r="FA233" s="58"/>
      <c r="FB233" s="58"/>
      <c r="FC233" s="58"/>
      <c r="FD233" s="58"/>
      <c r="FE233" s="58"/>
      <c r="FF233" s="58"/>
      <c r="FG233" s="58"/>
      <c r="FH233" s="58"/>
      <c r="FI233" s="58"/>
      <c r="FJ233" s="58"/>
      <c r="FK233" s="58"/>
      <c r="FL233" s="58"/>
      <c r="FM233" s="58"/>
      <c r="FN233" s="58"/>
      <c r="FO233" s="58"/>
      <c r="FP233" s="58"/>
      <c r="FQ233" s="58"/>
      <c r="FR233" s="58"/>
      <c r="FS233" s="58"/>
      <c r="FT233" s="58"/>
      <c r="FU233" s="58"/>
      <c r="FV233" s="58"/>
      <c r="FW233" s="58"/>
      <c r="FX233" s="58"/>
      <c r="FY233" s="58"/>
      <c r="FZ233" s="58"/>
      <c r="GA233" s="58"/>
      <c r="GB233" s="58"/>
      <c r="GC233" s="58"/>
      <c r="GD233" s="58"/>
      <c r="GE233" s="58"/>
      <c r="GF233" s="58"/>
      <c r="GG233" s="58"/>
      <c r="GH233" s="58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</row>
    <row r="234" spans="2:200" s="30" customFormat="1" x14ac:dyDescent="0.25">
      <c r="B234" s="141" t="s">
        <v>76</v>
      </c>
      <c r="C234" s="137"/>
      <c r="D234" s="137"/>
      <c r="E234" s="137"/>
      <c r="F234" s="137"/>
      <c r="G234" s="138"/>
      <c r="H234" s="31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72"/>
      <c r="Z234" s="72"/>
      <c r="AA234" s="72"/>
      <c r="AB234" s="72"/>
      <c r="AC234" s="72"/>
      <c r="AD234" s="72"/>
      <c r="AE234" s="72"/>
      <c r="AF234" s="73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  <c r="CS234" s="58"/>
      <c r="CT234" s="58"/>
      <c r="CU234" s="58"/>
      <c r="CV234" s="58"/>
      <c r="CW234" s="58"/>
      <c r="CX234" s="58"/>
      <c r="CY234" s="58"/>
      <c r="CZ234" s="58"/>
      <c r="DA234" s="58"/>
      <c r="DB234" s="58"/>
      <c r="DC234" s="58"/>
      <c r="DD234" s="58"/>
      <c r="DE234" s="58"/>
      <c r="DF234" s="58"/>
      <c r="DG234" s="58"/>
      <c r="DH234" s="58"/>
      <c r="DI234" s="58"/>
      <c r="DJ234" s="58"/>
      <c r="DK234" s="58"/>
      <c r="DL234" s="58"/>
      <c r="DM234" s="59"/>
      <c r="DN234" s="58"/>
      <c r="DO234" s="58"/>
      <c r="DP234" s="58"/>
      <c r="DQ234" s="58"/>
      <c r="DR234" s="58"/>
      <c r="DS234" s="58"/>
      <c r="DT234" s="58"/>
      <c r="DU234" s="58"/>
      <c r="DV234" s="58"/>
      <c r="DW234" s="58"/>
      <c r="DX234" s="58"/>
      <c r="DY234" s="58"/>
      <c r="DZ234" s="58"/>
      <c r="EA234" s="58"/>
      <c r="EB234" s="58"/>
      <c r="EC234" s="58"/>
      <c r="ED234" s="58"/>
      <c r="EE234" s="58"/>
      <c r="EF234" s="58"/>
      <c r="EG234" s="58"/>
      <c r="EH234" s="58"/>
      <c r="EI234" s="58"/>
      <c r="EJ234" s="58"/>
      <c r="EK234" s="58"/>
      <c r="EL234" s="58"/>
      <c r="EM234" s="58"/>
      <c r="EN234" s="58"/>
      <c r="EO234" s="58"/>
      <c r="EP234" s="58"/>
      <c r="EQ234" s="58"/>
      <c r="ER234" s="58"/>
      <c r="ES234" s="58"/>
      <c r="ET234" s="58"/>
      <c r="EU234" s="58"/>
      <c r="EV234" s="58"/>
      <c r="EW234" s="58"/>
      <c r="EX234" s="58"/>
      <c r="EY234" s="58"/>
      <c r="EZ234" s="58"/>
      <c r="FA234" s="58"/>
      <c r="FB234" s="58"/>
      <c r="FC234" s="58"/>
      <c r="FD234" s="58"/>
      <c r="FE234" s="58"/>
      <c r="FF234" s="58"/>
      <c r="FG234" s="58"/>
      <c r="FH234" s="58"/>
      <c r="FI234" s="58"/>
      <c r="FJ234" s="58"/>
      <c r="FK234" s="58"/>
      <c r="FL234" s="58"/>
      <c r="FM234" s="58"/>
      <c r="FN234" s="58"/>
      <c r="FO234" s="58"/>
      <c r="FP234" s="58"/>
      <c r="FQ234" s="58"/>
      <c r="FR234" s="58"/>
      <c r="FS234" s="58"/>
      <c r="FT234" s="58"/>
      <c r="FU234" s="58"/>
      <c r="FV234" s="58"/>
      <c r="FW234" s="58"/>
      <c r="FX234" s="58"/>
      <c r="FY234" s="58"/>
      <c r="FZ234" s="58"/>
      <c r="GA234" s="58"/>
      <c r="GB234" s="58"/>
      <c r="GC234" s="58"/>
      <c r="GD234" s="58"/>
      <c r="GE234" s="58"/>
      <c r="GF234" s="58"/>
      <c r="GG234" s="58"/>
      <c r="GH234" s="58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</row>
    <row r="235" spans="2:200" s="30" customFormat="1" x14ac:dyDescent="0.25">
      <c r="B235" s="141" t="s">
        <v>77</v>
      </c>
      <c r="C235" s="137"/>
      <c r="D235" s="137"/>
      <c r="E235" s="137"/>
      <c r="F235" s="137"/>
      <c r="G235" s="138"/>
      <c r="H235" s="31"/>
      <c r="I235" s="187"/>
      <c r="J235" s="187"/>
      <c r="K235" s="187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72"/>
      <c r="Z235" s="72"/>
      <c r="AA235" s="72"/>
      <c r="AB235" s="72"/>
      <c r="AC235" s="72"/>
      <c r="AD235" s="72"/>
      <c r="AE235" s="72"/>
      <c r="AF235" s="73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  <c r="CS235" s="58"/>
      <c r="CT235" s="58"/>
      <c r="CU235" s="58"/>
      <c r="CV235" s="58"/>
      <c r="CW235" s="58"/>
      <c r="CX235" s="58"/>
      <c r="CY235" s="58"/>
      <c r="CZ235" s="58"/>
      <c r="DA235" s="58"/>
      <c r="DB235" s="58"/>
      <c r="DC235" s="58"/>
      <c r="DD235" s="58"/>
      <c r="DE235" s="58"/>
      <c r="DF235" s="58"/>
      <c r="DG235" s="58"/>
      <c r="DH235" s="58"/>
      <c r="DI235" s="58"/>
      <c r="DJ235" s="58"/>
      <c r="DK235" s="58"/>
      <c r="DL235" s="58"/>
      <c r="DM235" s="59"/>
      <c r="DN235" s="58"/>
      <c r="DO235" s="58"/>
      <c r="DP235" s="58"/>
      <c r="DQ235" s="58"/>
      <c r="DR235" s="58"/>
      <c r="DS235" s="58"/>
      <c r="DT235" s="58"/>
      <c r="DU235" s="58"/>
      <c r="DV235" s="58"/>
      <c r="DW235" s="58"/>
      <c r="DX235" s="58"/>
      <c r="DY235" s="58"/>
      <c r="DZ235" s="58"/>
      <c r="EA235" s="58"/>
      <c r="EB235" s="58"/>
      <c r="EC235" s="58"/>
      <c r="ED235" s="58"/>
      <c r="EE235" s="58"/>
      <c r="EF235" s="58"/>
      <c r="EG235" s="58"/>
      <c r="EH235" s="58"/>
      <c r="EI235" s="58"/>
      <c r="EJ235" s="58"/>
      <c r="EK235" s="58"/>
      <c r="EL235" s="58"/>
      <c r="EM235" s="58"/>
      <c r="EN235" s="58"/>
      <c r="EO235" s="58"/>
      <c r="EP235" s="58"/>
      <c r="EQ235" s="58"/>
      <c r="ER235" s="58"/>
      <c r="ES235" s="58"/>
      <c r="ET235" s="58"/>
      <c r="EU235" s="58"/>
      <c r="EV235" s="58"/>
      <c r="EW235" s="58"/>
      <c r="EX235" s="58"/>
      <c r="EY235" s="58"/>
      <c r="EZ235" s="58"/>
      <c r="FA235" s="58"/>
      <c r="FB235" s="58"/>
      <c r="FC235" s="58"/>
      <c r="FD235" s="58"/>
      <c r="FE235" s="58"/>
      <c r="FF235" s="58"/>
      <c r="FG235" s="58"/>
      <c r="FH235" s="58"/>
      <c r="FI235" s="58"/>
      <c r="FJ235" s="58"/>
      <c r="FK235" s="58"/>
      <c r="FL235" s="58"/>
      <c r="FM235" s="58"/>
      <c r="FN235" s="58"/>
      <c r="FO235" s="58"/>
      <c r="FP235" s="58"/>
      <c r="FQ235" s="58"/>
      <c r="FR235" s="58"/>
      <c r="FS235" s="58"/>
      <c r="FT235" s="58"/>
      <c r="FU235" s="58"/>
      <c r="FV235" s="58"/>
      <c r="FW235" s="58"/>
      <c r="FX235" s="58"/>
      <c r="FY235" s="58"/>
      <c r="FZ235" s="58"/>
      <c r="GA235" s="58"/>
      <c r="GB235" s="58"/>
      <c r="GC235" s="58"/>
      <c r="GD235" s="58"/>
      <c r="GE235" s="58"/>
      <c r="GF235" s="58"/>
      <c r="GG235" s="58"/>
      <c r="GH235" s="58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</row>
    <row r="236" spans="2:200" s="30" customFormat="1" ht="14.25" customHeight="1" x14ac:dyDescent="0.25">
      <c r="B236" s="141" t="s">
        <v>236</v>
      </c>
      <c r="C236" s="137"/>
      <c r="D236" s="137"/>
      <c r="E236" s="137"/>
      <c r="F236" s="137"/>
      <c r="G236" s="177"/>
      <c r="H236" s="31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72"/>
      <c r="Z236" s="72"/>
      <c r="AA236" s="72"/>
      <c r="AB236" s="72"/>
      <c r="AC236" s="72"/>
      <c r="AD236" s="72"/>
      <c r="AE236" s="72"/>
      <c r="AF236" s="73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  <c r="CS236" s="58"/>
      <c r="CT236" s="58"/>
      <c r="CU236" s="58"/>
      <c r="CV236" s="58"/>
      <c r="CW236" s="58"/>
      <c r="CX236" s="58"/>
      <c r="CY236" s="58"/>
      <c r="CZ236" s="58"/>
      <c r="DA236" s="58"/>
      <c r="DB236" s="58"/>
      <c r="DC236" s="58"/>
      <c r="DD236" s="58"/>
      <c r="DE236" s="58"/>
      <c r="DF236" s="58"/>
      <c r="DG236" s="58"/>
      <c r="DH236" s="58"/>
      <c r="DI236" s="58"/>
      <c r="DJ236" s="58"/>
      <c r="DK236" s="58"/>
      <c r="DL236" s="58"/>
      <c r="DM236" s="59"/>
      <c r="DN236" s="58"/>
      <c r="DO236" s="58"/>
      <c r="DP236" s="58"/>
      <c r="DQ236" s="58"/>
      <c r="DR236" s="58"/>
      <c r="DS236" s="58"/>
      <c r="DT236" s="58"/>
      <c r="DU236" s="58"/>
      <c r="DV236" s="58"/>
      <c r="DW236" s="58"/>
      <c r="DX236" s="58"/>
      <c r="DY236" s="58"/>
      <c r="DZ236" s="58"/>
      <c r="EA236" s="58"/>
      <c r="EB236" s="58"/>
      <c r="EC236" s="58"/>
      <c r="ED236" s="58"/>
      <c r="EE236" s="58"/>
      <c r="EF236" s="58"/>
      <c r="EG236" s="58"/>
      <c r="EH236" s="58"/>
      <c r="EI236" s="58"/>
      <c r="EJ236" s="58"/>
      <c r="EK236" s="58"/>
      <c r="EL236" s="58"/>
      <c r="EM236" s="58"/>
      <c r="EN236" s="58"/>
      <c r="EO236" s="58"/>
      <c r="EP236" s="58"/>
      <c r="EQ236" s="58"/>
      <c r="ER236" s="58"/>
      <c r="ES236" s="58"/>
      <c r="ET236" s="58"/>
      <c r="EU236" s="58"/>
      <c r="EV236" s="58"/>
      <c r="EW236" s="58"/>
      <c r="EX236" s="58"/>
      <c r="EY236" s="58"/>
      <c r="EZ236" s="58"/>
      <c r="FA236" s="58"/>
      <c r="FB236" s="58"/>
      <c r="FC236" s="58"/>
      <c r="FD236" s="58"/>
      <c r="FE236" s="58"/>
      <c r="FF236" s="58"/>
      <c r="FG236" s="58"/>
      <c r="FH236" s="58"/>
      <c r="FI236" s="58"/>
      <c r="FJ236" s="58"/>
      <c r="FK236" s="58"/>
      <c r="FL236" s="58"/>
      <c r="FM236" s="58"/>
      <c r="FN236" s="58"/>
      <c r="FO236" s="58"/>
      <c r="FP236" s="58"/>
      <c r="FQ236" s="58"/>
      <c r="FR236" s="58"/>
      <c r="FS236" s="58"/>
      <c r="FT236" s="58"/>
      <c r="FU236" s="58"/>
      <c r="FV236" s="58"/>
      <c r="FW236" s="58"/>
      <c r="FX236" s="58"/>
      <c r="FY236" s="58"/>
      <c r="FZ236" s="58"/>
      <c r="GA236" s="58"/>
      <c r="GB236" s="58"/>
      <c r="GC236" s="58"/>
      <c r="GD236" s="58"/>
      <c r="GE236" s="58"/>
      <c r="GF236" s="58"/>
      <c r="GG236" s="58"/>
      <c r="GH236" s="58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</row>
    <row r="237" spans="2:200" s="30" customFormat="1" ht="7.5" customHeight="1" x14ac:dyDescent="0.25">
      <c r="B237" s="141"/>
      <c r="C237" s="137"/>
      <c r="D237" s="137"/>
      <c r="E237" s="137"/>
      <c r="F237" s="137"/>
      <c r="G237" s="137"/>
      <c r="H237" s="31"/>
      <c r="I237" s="187"/>
      <c r="J237" s="187"/>
      <c r="K237" s="187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72"/>
      <c r="Z237" s="72"/>
      <c r="AA237" s="72"/>
      <c r="AB237" s="72"/>
      <c r="AC237" s="72"/>
      <c r="AD237" s="72"/>
      <c r="AE237" s="72"/>
      <c r="AF237" s="73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58"/>
      <c r="CC237" s="58"/>
      <c r="CD237" s="58"/>
      <c r="CE237" s="58"/>
      <c r="CF237" s="58"/>
      <c r="CG237" s="58"/>
      <c r="CH237" s="58"/>
      <c r="CI237" s="58"/>
      <c r="CJ237" s="58"/>
      <c r="CK237" s="58"/>
      <c r="CL237" s="58"/>
      <c r="CM237" s="58"/>
      <c r="CN237" s="58"/>
      <c r="CO237" s="58"/>
      <c r="CP237" s="58"/>
      <c r="CQ237" s="58"/>
      <c r="CR237" s="58"/>
      <c r="CS237" s="58"/>
      <c r="CT237" s="58"/>
      <c r="CU237" s="58"/>
      <c r="CV237" s="58"/>
      <c r="CW237" s="58"/>
      <c r="CX237" s="58"/>
      <c r="CY237" s="58"/>
      <c r="CZ237" s="58"/>
      <c r="DA237" s="58"/>
      <c r="DB237" s="58"/>
      <c r="DC237" s="58"/>
      <c r="DD237" s="58"/>
      <c r="DE237" s="58"/>
      <c r="DF237" s="58"/>
      <c r="DG237" s="58"/>
      <c r="DH237" s="58"/>
      <c r="DI237" s="58"/>
      <c r="DJ237" s="58"/>
      <c r="DK237" s="58"/>
      <c r="DL237" s="58"/>
      <c r="DM237" s="59"/>
      <c r="DN237" s="58"/>
      <c r="DO237" s="58"/>
      <c r="DP237" s="58"/>
      <c r="DQ237" s="58"/>
      <c r="DR237" s="58"/>
      <c r="DS237" s="58"/>
      <c r="DT237" s="58"/>
      <c r="DU237" s="58"/>
      <c r="DV237" s="58"/>
      <c r="DW237" s="58"/>
      <c r="DX237" s="58"/>
      <c r="DY237" s="58"/>
      <c r="DZ237" s="58"/>
      <c r="EA237" s="58"/>
      <c r="EB237" s="58"/>
      <c r="EC237" s="58"/>
      <c r="ED237" s="58"/>
      <c r="EE237" s="58"/>
      <c r="EF237" s="58"/>
      <c r="EG237" s="58"/>
      <c r="EH237" s="58"/>
      <c r="EI237" s="58"/>
      <c r="EJ237" s="58"/>
      <c r="EK237" s="58"/>
      <c r="EL237" s="58"/>
      <c r="EM237" s="58"/>
      <c r="EN237" s="58"/>
      <c r="EO237" s="58"/>
      <c r="EP237" s="58"/>
      <c r="EQ237" s="58"/>
      <c r="ER237" s="58"/>
      <c r="ES237" s="58"/>
      <c r="ET237" s="58"/>
      <c r="EU237" s="58"/>
      <c r="EV237" s="58"/>
      <c r="EW237" s="58"/>
      <c r="EX237" s="58"/>
      <c r="EY237" s="58"/>
      <c r="EZ237" s="58"/>
      <c r="FA237" s="58"/>
      <c r="FB237" s="58"/>
      <c r="FC237" s="58"/>
      <c r="FD237" s="58"/>
      <c r="FE237" s="58"/>
      <c r="FF237" s="58"/>
      <c r="FG237" s="58"/>
      <c r="FH237" s="58"/>
      <c r="FI237" s="58"/>
      <c r="FJ237" s="58"/>
      <c r="FK237" s="58"/>
      <c r="FL237" s="58"/>
      <c r="FM237" s="58"/>
      <c r="FN237" s="58"/>
      <c r="FO237" s="58"/>
      <c r="FP237" s="58"/>
      <c r="FQ237" s="58"/>
      <c r="FR237" s="58"/>
      <c r="FS237" s="58"/>
      <c r="FT237" s="58"/>
      <c r="FU237" s="58"/>
      <c r="FV237" s="58"/>
      <c r="FW237" s="58"/>
      <c r="FX237" s="58"/>
      <c r="FY237" s="58"/>
      <c r="FZ237" s="58"/>
      <c r="GA237" s="58"/>
      <c r="GB237" s="58"/>
      <c r="GC237" s="58"/>
      <c r="GD237" s="58"/>
      <c r="GE237" s="58"/>
      <c r="GF237" s="58"/>
      <c r="GG237" s="58"/>
      <c r="GH237" s="58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</row>
    <row r="238" spans="2:200" s="32" customFormat="1" ht="15.75" customHeight="1" x14ac:dyDescent="0.25">
      <c r="B238" s="241" t="s">
        <v>79</v>
      </c>
      <c r="C238" s="241"/>
      <c r="D238" s="241"/>
      <c r="E238" s="241"/>
      <c r="F238" s="241"/>
      <c r="G238" s="138">
        <v>6</v>
      </c>
      <c r="H238" s="31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70"/>
      <c r="Z238" s="70"/>
      <c r="AA238" s="70"/>
      <c r="AB238" s="70"/>
      <c r="AC238" s="70"/>
      <c r="AD238" s="70"/>
      <c r="AE238" s="70"/>
      <c r="AF238" s="71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60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</row>
    <row r="239" spans="2:200" s="32" customFormat="1" ht="12.75" customHeight="1" x14ac:dyDescent="0.25">
      <c r="B239" s="255" t="s">
        <v>115</v>
      </c>
      <c r="C239" s="255"/>
      <c r="D239" s="255"/>
      <c r="E239" s="255"/>
      <c r="F239" s="255"/>
      <c r="G239" s="140"/>
      <c r="H239" s="31"/>
      <c r="I239" s="187"/>
      <c r="J239" s="187"/>
      <c r="K239" s="187"/>
      <c r="L239" s="187"/>
      <c r="M239" s="187"/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70"/>
      <c r="Z239" s="70"/>
      <c r="AA239" s="70"/>
      <c r="AB239" s="70"/>
      <c r="AC239" s="70"/>
      <c r="AD239" s="70"/>
      <c r="AE239" s="70"/>
      <c r="AF239" s="71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60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60"/>
      <c r="GJ239" s="60"/>
      <c r="GK239" s="60"/>
      <c r="GL239" s="60"/>
      <c r="GM239" s="60"/>
      <c r="GN239" s="60"/>
      <c r="GO239" s="60"/>
      <c r="GP239" s="60"/>
      <c r="GQ239" s="60"/>
      <c r="GR239" s="60"/>
    </row>
    <row r="240" spans="2:200" s="32" customFormat="1" ht="9" customHeight="1" x14ac:dyDescent="0.25">
      <c r="B240" s="137"/>
      <c r="C240" s="137"/>
      <c r="D240" s="137"/>
      <c r="E240" s="137"/>
      <c r="F240" s="137"/>
      <c r="G240" s="140"/>
      <c r="H240" s="31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70"/>
      <c r="Z240" s="70"/>
      <c r="AA240" s="70"/>
      <c r="AB240" s="70"/>
      <c r="AC240" s="70"/>
      <c r="AD240" s="70"/>
      <c r="AE240" s="70"/>
      <c r="AF240" s="71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60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60"/>
      <c r="GJ240" s="60"/>
      <c r="GK240" s="60"/>
      <c r="GL240" s="60"/>
      <c r="GM240" s="60"/>
      <c r="GN240" s="60"/>
      <c r="GO240" s="60"/>
      <c r="GP240" s="60"/>
      <c r="GQ240" s="60"/>
      <c r="GR240" s="60"/>
    </row>
    <row r="241" spans="2:200" s="30" customFormat="1" ht="15" customHeight="1" x14ac:dyDescent="0.25">
      <c r="B241" s="241" t="s">
        <v>295</v>
      </c>
      <c r="C241" s="241"/>
      <c r="D241" s="241"/>
      <c r="E241" s="241"/>
      <c r="F241" s="241"/>
      <c r="G241" s="241"/>
      <c r="H241" s="31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72"/>
      <c r="Z241" s="72"/>
      <c r="AA241" s="72"/>
      <c r="AB241" s="72"/>
      <c r="AC241" s="72"/>
      <c r="AD241" s="72"/>
      <c r="AE241" s="72"/>
      <c r="AF241" s="73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9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8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</row>
    <row r="242" spans="2:200" s="30" customFormat="1" ht="13.5" customHeight="1" x14ac:dyDescent="0.25">
      <c r="B242" s="231" t="s">
        <v>296</v>
      </c>
      <c r="C242" s="231"/>
      <c r="D242" s="231"/>
      <c r="E242" s="231"/>
      <c r="F242" s="231"/>
      <c r="G242" s="231"/>
      <c r="H242" s="31"/>
      <c r="I242" s="187"/>
      <c r="J242" s="187"/>
      <c r="K242" s="187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72"/>
      <c r="Z242" s="72"/>
      <c r="AA242" s="72"/>
      <c r="AB242" s="72"/>
      <c r="AC242" s="72"/>
      <c r="AD242" s="72"/>
      <c r="AE242" s="72"/>
      <c r="AF242" s="73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9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</row>
    <row r="243" spans="2:200" s="30" customFormat="1" ht="6.75" customHeight="1" x14ac:dyDescent="0.25">
      <c r="B243" s="142"/>
      <c r="C243" s="142"/>
      <c r="D243" s="143"/>
      <c r="E243" s="143"/>
      <c r="F243" s="143"/>
      <c r="G243" s="144"/>
      <c r="H243" s="31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72"/>
      <c r="Z243" s="72"/>
      <c r="AA243" s="72"/>
      <c r="AB243" s="72"/>
      <c r="AC243" s="72"/>
      <c r="AD243" s="72"/>
      <c r="AE243" s="72"/>
      <c r="AF243" s="73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9"/>
      <c r="DN243" s="58"/>
      <c r="DO243" s="58"/>
      <c r="DP243" s="58"/>
      <c r="DQ243" s="58"/>
      <c r="DR243" s="58"/>
      <c r="DS243" s="58"/>
      <c r="DT243" s="58"/>
      <c r="DU243" s="58"/>
      <c r="DV243" s="58"/>
      <c r="DW243" s="58"/>
      <c r="DX243" s="58"/>
      <c r="DY243" s="58"/>
      <c r="DZ243" s="58"/>
      <c r="EA243" s="58"/>
      <c r="EB243" s="58"/>
      <c r="EC243" s="58"/>
      <c r="ED243" s="58"/>
      <c r="EE243" s="58"/>
      <c r="EF243" s="58"/>
      <c r="EG243" s="58"/>
      <c r="EH243" s="58"/>
      <c r="EI243" s="58"/>
      <c r="EJ243" s="58"/>
      <c r="EK243" s="58"/>
      <c r="EL243" s="58"/>
      <c r="EM243" s="58"/>
      <c r="EN243" s="58"/>
      <c r="EO243" s="58"/>
      <c r="EP243" s="58"/>
      <c r="EQ243" s="58"/>
      <c r="ER243" s="58"/>
      <c r="ES243" s="58"/>
      <c r="ET243" s="58"/>
      <c r="EU243" s="58"/>
      <c r="EV243" s="58"/>
      <c r="EW243" s="58"/>
      <c r="EX243" s="58"/>
      <c r="EY243" s="58"/>
      <c r="EZ243" s="58"/>
      <c r="FA243" s="58"/>
      <c r="FB243" s="58"/>
      <c r="FC243" s="58"/>
      <c r="FD243" s="58"/>
      <c r="FE243" s="58"/>
      <c r="FF243" s="58"/>
      <c r="FG243" s="58"/>
      <c r="FH243" s="58"/>
      <c r="FI243" s="58"/>
      <c r="FJ243" s="58"/>
      <c r="FK243" s="58"/>
      <c r="FL243" s="58"/>
      <c r="FM243" s="58"/>
      <c r="FN243" s="58"/>
      <c r="FO243" s="58"/>
      <c r="FP243" s="58"/>
      <c r="FQ243" s="58"/>
      <c r="FR243" s="58"/>
      <c r="FS243" s="58"/>
      <c r="FT243" s="58"/>
      <c r="FU243" s="58"/>
      <c r="FV243" s="58"/>
      <c r="FW243" s="58"/>
      <c r="FX243" s="58"/>
      <c r="FY243" s="58"/>
      <c r="FZ243" s="58"/>
      <c r="GA243" s="58"/>
      <c r="GB243" s="58"/>
      <c r="GC243" s="58"/>
      <c r="GD243" s="58"/>
      <c r="GE243" s="58"/>
      <c r="GF243" s="58"/>
      <c r="GG243" s="58"/>
      <c r="GH243" s="58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</row>
    <row r="244" spans="2:200" s="32" customFormat="1" x14ac:dyDescent="0.25">
      <c r="B244" s="141" t="s">
        <v>78</v>
      </c>
      <c r="C244" s="137"/>
      <c r="D244" s="137"/>
      <c r="E244" s="137"/>
      <c r="F244" s="137"/>
      <c r="G244" s="138">
        <v>1659</v>
      </c>
      <c r="H244" s="31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70"/>
      <c r="Z244" s="74"/>
      <c r="AA244" s="70"/>
      <c r="AB244" s="70"/>
      <c r="AC244" s="70"/>
      <c r="AD244" s="70"/>
      <c r="AE244" s="70"/>
      <c r="AF244" s="71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60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</row>
    <row r="245" spans="2:200" s="32" customFormat="1" x14ac:dyDescent="0.25">
      <c r="B245" s="141" t="s">
        <v>74</v>
      </c>
      <c r="C245" s="137"/>
      <c r="D245" s="137"/>
      <c r="E245" s="137"/>
      <c r="F245" s="137"/>
      <c r="G245" s="138">
        <v>1024</v>
      </c>
      <c r="H245" s="31"/>
      <c r="I245" s="187"/>
      <c r="J245" s="187"/>
      <c r="K245" s="187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70"/>
      <c r="Z245" s="75"/>
      <c r="AA245" s="70"/>
      <c r="AB245" s="70"/>
      <c r="AC245" s="70"/>
      <c r="AD245" s="70"/>
      <c r="AE245" s="70"/>
      <c r="AF245" s="71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60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60"/>
      <c r="GJ245" s="60"/>
      <c r="GK245" s="60"/>
      <c r="GL245" s="60"/>
      <c r="GM245" s="60"/>
      <c r="GN245" s="60"/>
      <c r="GO245" s="60"/>
      <c r="GP245" s="60"/>
      <c r="GQ245" s="60"/>
      <c r="GR245" s="60"/>
    </row>
    <row r="246" spans="2:200" s="32" customFormat="1" x14ac:dyDescent="0.25">
      <c r="B246" s="141" t="s">
        <v>75</v>
      </c>
      <c r="C246" s="137"/>
      <c r="D246" s="137"/>
      <c r="E246" s="137"/>
      <c r="F246" s="137"/>
      <c r="G246" s="138">
        <v>1773</v>
      </c>
      <c r="H246" s="31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70"/>
      <c r="Z246" s="75"/>
      <c r="AA246" s="70"/>
      <c r="AB246" s="70"/>
      <c r="AC246" s="70"/>
      <c r="AD246" s="70"/>
      <c r="AE246" s="70"/>
      <c r="AF246" s="71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60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60"/>
      <c r="GJ246" s="60"/>
      <c r="GK246" s="60"/>
      <c r="GL246" s="60"/>
      <c r="GM246" s="60"/>
      <c r="GN246" s="60"/>
      <c r="GO246" s="60"/>
      <c r="GP246" s="60"/>
      <c r="GQ246" s="60"/>
      <c r="GR246" s="60"/>
    </row>
    <row r="247" spans="2:200" s="32" customFormat="1" x14ac:dyDescent="0.25">
      <c r="B247" s="141" t="s">
        <v>76</v>
      </c>
      <c r="C247" s="137"/>
      <c r="D247" s="137"/>
      <c r="E247" s="137"/>
      <c r="F247" s="137"/>
      <c r="G247" s="138">
        <v>2366</v>
      </c>
      <c r="H247" s="31"/>
      <c r="I247" s="187"/>
      <c r="J247" s="187"/>
      <c r="K247" s="187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70"/>
      <c r="Z247" s="75"/>
      <c r="AA247" s="70"/>
      <c r="AB247" s="70"/>
      <c r="AC247" s="70"/>
      <c r="AD247" s="70"/>
      <c r="AE247" s="70"/>
      <c r="AF247" s="71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60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60"/>
      <c r="GJ247" s="60"/>
      <c r="GK247" s="60"/>
      <c r="GL247" s="60"/>
      <c r="GM247" s="60"/>
      <c r="GN247" s="60"/>
      <c r="GO247" s="60"/>
      <c r="GP247" s="60"/>
      <c r="GQ247" s="60"/>
      <c r="GR247" s="60"/>
    </row>
    <row r="248" spans="2:200" s="32" customFormat="1" x14ac:dyDescent="0.25">
      <c r="B248" s="141" t="s">
        <v>77</v>
      </c>
      <c r="C248" s="137"/>
      <c r="D248" s="137"/>
      <c r="E248" s="137"/>
      <c r="F248" s="137"/>
      <c r="G248" s="138">
        <v>603</v>
      </c>
      <c r="H248" s="31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70"/>
      <c r="Z248" s="75"/>
      <c r="AA248" s="70"/>
      <c r="AB248" s="70"/>
      <c r="AC248" s="70"/>
      <c r="AD248" s="70"/>
      <c r="AE248" s="70"/>
      <c r="AF248" s="71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60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60"/>
      <c r="GJ248" s="60"/>
      <c r="GK248" s="60"/>
      <c r="GL248" s="60"/>
      <c r="GM248" s="60"/>
      <c r="GN248" s="60"/>
      <c r="GO248" s="60"/>
      <c r="GP248" s="60"/>
      <c r="GQ248" s="60"/>
      <c r="GR248" s="60"/>
    </row>
    <row r="249" spans="2:200" s="32" customFormat="1" ht="15.75" x14ac:dyDescent="0.25">
      <c r="B249" s="141" t="s">
        <v>112</v>
      </c>
      <c r="C249" s="137"/>
      <c r="D249" s="137"/>
      <c r="E249" s="137"/>
      <c r="F249" s="137"/>
      <c r="G249" s="145">
        <v>766</v>
      </c>
      <c r="H249" s="31"/>
      <c r="I249" s="187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70"/>
      <c r="Z249" s="75"/>
      <c r="AA249" s="70"/>
      <c r="AB249" s="70"/>
      <c r="AC249" s="70"/>
      <c r="AD249" s="70"/>
      <c r="AE249" s="70"/>
      <c r="AF249" s="71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60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60"/>
      <c r="GJ249" s="60"/>
      <c r="GK249" s="60"/>
      <c r="GL249" s="60"/>
      <c r="GM249" s="60"/>
      <c r="GN249" s="60"/>
      <c r="GO249" s="60"/>
      <c r="GP249" s="60"/>
      <c r="GQ249" s="60"/>
      <c r="GR249" s="60"/>
    </row>
    <row r="250" spans="2:200" s="32" customFormat="1" x14ac:dyDescent="0.25">
      <c r="B250" s="146" t="s">
        <v>80</v>
      </c>
      <c r="C250" s="49"/>
      <c r="D250" s="49"/>
      <c r="E250" s="49"/>
      <c r="F250" s="49"/>
      <c r="G250" s="147">
        <f>SUM(G244:G249)</f>
        <v>8191</v>
      </c>
      <c r="H250" s="31"/>
      <c r="I250" s="187"/>
      <c r="J250" s="187"/>
      <c r="K250" s="187"/>
      <c r="L250" s="187"/>
      <c r="M250" s="187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70"/>
      <c r="Z250" s="74"/>
      <c r="AA250" s="70"/>
      <c r="AB250" s="70"/>
      <c r="AC250" s="70"/>
      <c r="AD250" s="70"/>
      <c r="AE250" s="70"/>
      <c r="AF250" s="71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60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60"/>
      <c r="GJ250" s="60"/>
      <c r="GK250" s="60"/>
      <c r="GL250" s="60"/>
      <c r="GM250" s="60"/>
      <c r="GN250" s="60"/>
      <c r="GO250" s="60"/>
      <c r="GP250" s="60"/>
      <c r="GQ250" s="60"/>
      <c r="GR250" s="60"/>
    </row>
    <row r="251" spans="2:200" s="32" customFormat="1" x14ac:dyDescent="0.25">
      <c r="B251" s="137"/>
      <c r="C251" s="137"/>
      <c r="D251" s="137"/>
      <c r="E251" s="137"/>
      <c r="F251" s="137"/>
      <c r="G251" s="137"/>
      <c r="H251" s="31"/>
      <c r="I251" s="187"/>
      <c r="J251" s="187"/>
      <c r="K251" s="187"/>
      <c r="L251" s="187"/>
      <c r="M251" s="187"/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70"/>
      <c r="Z251" s="76"/>
      <c r="AA251" s="70"/>
      <c r="AB251" s="70"/>
      <c r="AC251" s="70"/>
      <c r="AD251" s="70"/>
      <c r="AE251" s="70"/>
      <c r="AF251" s="71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60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60"/>
      <c r="GJ251" s="60"/>
      <c r="GK251" s="60"/>
      <c r="GL251" s="60"/>
      <c r="GM251" s="60"/>
      <c r="GN251" s="60"/>
      <c r="GO251" s="60"/>
      <c r="GP251" s="60"/>
      <c r="GQ251" s="60"/>
      <c r="GR251" s="60"/>
    </row>
    <row r="252" spans="2:200" s="32" customFormat="1" ht="12" customHeight="1" x14ac:dyDescent="0.25">
      <c r="B252" s="34" t="s">
        <v>113</v>
      </c>
      <c r="C252" s="232" t="s">
        <v>370</v>
      </c>
      <c r="D252" s="233"/>
      <c r="E252" s="233"/>
      <c r="F252" s="233"/>
      <c r="G252" s="234"/>
      <c r="H252" s="31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70"/>
      <c r="Z252" s="74"/>
      <c r="AA252" s="70"/>
      <c r="AB252" s="70"/>
      <c r="AC252" s="70"/>
      <c r="AD252" s="70"/>
      <c r="AE252" s="70"/>
      <c r="AF252" s="71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60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60"/>
      <c r="GJ252" s="60"/>
      <c r="GK252" s="60"/>
      <c r="GL252" s="60"/>
      <c r="GM252" s="60"/>
      <c r="GN252" s="60"/>
      <c r="GO252" s="60"/>
      <c r="GP252" s="60"/>
      <c r="GQ252" s="60"/>
      <c r="GR252" s="60"/>
    </row>
    <row r="253" spans="2:200" s="32" customFormat="1" ht="10.5" customHeight="1" x14ac:dyDescent="0.25">
      <c r="B253" s="148"/>
      <c r="C253" s="235"/>
      <c r="D253" s="236"/>
      <c r="E253" s="236"/>
      <c r="F253" s="236"/>
      <c r="G253" s="237"/>
      <c r="H253" s="31"/>
      <c r="I253" s="187"/>
      <c r="J253" s="187"/>
      <c r="K253" s="187"/>
      <c r="L253" s="187"/>
      <c r="M253" s="187"/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187"/>
      <c r="Y253" s="70"/>
      <c r="Z253" s="74"/>
      <c r="AA253" s="70"/>
      <c r="AB253" s="70"/>
      <c r="AC253" s="70"/>
      <c r="AD253" s="70"/>
      <c r="AE253" s="70"/>
      <c r="AF253" s="71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60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60"/>
      <c r="GJ253" s="60"/>
      <c r="GK253" s="60"/>
      <c r="GL253" s="60"/>
      <c r="GM253" s="60"/>
      <c r="GN253" s="60"/>
      <c r="GO253" s="60"/>
      <c r="GP253" s="60"/>
      <c r="GQ253" s="60"/>
      <c r="GR253" s="60"/>
    </row>
    <row r="254" spans="2:200" s="32" customFormat="1" x14ac:dyDescent="0.25">
      <c r="B254" s="148"/>
      <c r="C254" s="238"/>
      <c r="D254" s="239"/>
      <c r="E254" s="239"/>
      <c r="F254" s="239"/>
      <c r="G254" s="240"/>
      <c r="H254" s="31"/>
      <c r="I254" s="187"/>
      <c r="J254" s="187"/>
      <c r="K254" s="187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70"/>
      <c r="Z254" s="70"/>
      <c r="AA254" s="70"/>
      <c r="AB254" s="70"/>
      <c r="AC254" s="70"/>
      <c r="AD254" s="70"/>
      <c r="AE254" s="70"/>
      <c r="AF254" s="71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60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60"/>
      <c r="GJ254" s="60"/>
      <c r="GK254" s="60"/>
      <c r="GL254" s="60"/>
      <c r="GM254" s="60"/>
      <c r="GN254" s="60"/>
      <c r="GO254" s="60"/>
      <c r="GP254" s="60"/>
      <c r="GQ254" s="60"/>
      <c r="GR254" s="60"/>
    </row>
    <row r="255" spans="2:200" s="32" customFormat="1" x14ac:dyDescent="0.25">
      <c r="B255" s="15"/>
      <c r="C255" s="15"/>
      <c r="D255" s="15"/>
      <c r="E255" s="15"/>
      <c r="F255" s="15"/>
      <c r="G255" s="15"/>
      <c r="H255" s="31"/>
      <c r="I255" s="187"/>
      <c r="J255" s="187"/>
      <c r="K255" s="187"/>
      <c r="L255" s="187"/>
      <c r="M255" s="187"/>
      <c r="N255" s="187"/>
      <c r="O255" s="187"/>
      <c r="P255" s="187"/>
      <c r="Q255" s="187"/>
      <c r="R255" s="187"/>
      <c r="S255" s="187"/>
      <c r="T255" s="187"/>
      <c r="U255" s="187"/>
      <c r="V255" s="187"/>
      <c r="W255" s="187"/>
      <c r="X255" s="187"/>
      <c r="Y255" s="70"/>
      <c r="Z255" s="70"/>
      <c r="AA255" s="70"/>
      <c r="AB255" s="70"/>
      <c r="AC255" s="70"/>
      <c r="AD255" s="70"/>
      <c r="AE255" s="70"/>
      <c r="AF255" s="71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60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60"/>
      <c r="GJ255" s="60"/>
      <c r="GK255" s="60"/>
      <c r="GL255" s="60"/>
      <c r="GM255" s="60"/>
      <c r="GN255" s="60"/>
      <c r="GO255" s="60"/>
      <c r="GP255" s="60"/>
      <c r="GQ255" s="60"/>
      <c r="GR255" s="60"/>
    </row>
    <row r="256" spans="2:200" x14ac:dyDescent="0.25"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78"/>
      <c r="Z256" s="178"/>
      <c r="AA256" s="178"/>
      <c r="AB256" s="188"/>
      <c r="AC256" s="178"/>
      <c r="AD256" s="178"/>
      <c r="AE256" s="178"/>
      <c r="AF256" s="179"/>
    </row>
    <row r="257" spans="2:200" ht="21" customHeight="1" x14ac:dyDescent="0.25">
      <c r="B257" s="242" t="s">
        <v>81</v>
      </c>
      <c r="C257" s="242"/>
      <c r="D257" s="242"/>
      <c r="E257" s="242"/>
      <c r="F257" s="242"/>
      <c r="G257" s="26"/>
      <c r="H257" s="26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78"/>
      <c r="Z257" s="178"/>
      <c r="AA257" s="178"/>
      <c r="AB257" s="188"/>
      <c r="AC257" s="178"/>
      <c r="AD257" s="178"/>
      <c r="AE257" s="178"/>
      <c r="AF257" s="179"/>
    </row>
    <row r="258" spans="2:200" s="32" customFormat="1" ht="15" customHeight="1" x14ac:dyDescent="0.25">
      <c r="B258" s="254" t="s">
        <v>120</v>
      </c>
      <c r="C258" s="254"/>
      <c r="D258" s="254"/>
      <c r="E258" s="254"/>
      <c r="F258" s="254"/>
      <c r="G258" s="52">
        <f>G244</f>
        <v>1659</v>
      </c>
      <c r="H258" s="31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70"/>
      <c r="Z258" s="70"/>
      <c r="AA258" s="70"/>
      <c r="AB258" s="70"/>
      <c r="AC258" s="70"/>
      <c r="AD258" s="70"/>
      <c r="AE258" s="70"/>
      <c r="AF258" s="71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60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60"/>
      <c r="GJ258" s="60"/>
      <c r="GK258" s="60"/>
      <c r="GL258" s="60"/>
      <c r="GM258" s="60"/>
      <c r="GN258" s="60"/>
      <c r="GO258" s="60"/>
      <c r="GP258" s="60"/>
      <c r="GQ258" s="60"/>
      <c r="GR258" s="60"/>
    </row>
    <row r="259" spans="2:200" ht="23.25" customHeight="1" x14ac:dyDescent="0.25">
      <c r="B259" s="253" t="s">
        <v>121</v>
      </c>
      <c r="C259" s="253"/>
      <c r="D259" s="253"/>
      <c r="E259" s="253"/>
      <c r="F259" s="247"/>
      <c r="G259" s="44"/>
      <c r="H259" s="2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78"/>
      <c r="Z259" s="178"/>
      <c r="AA259" s="178"/>
      <c r="AB259" s="178"/>
      <c r="AC259" s="178"/>
      <c r="AD259" s="178"/>
      <c r="AE259" s="178"/>
      <c r="AF259" s="179"/>
    </row>
    <row r="260" spans="2:200" s="32" customFormat="1" ht="15" customHeight="1" x14ac:dyDescent="0.25">
      <c r="B260" s="243" t="s">
        <v>119</v>
      </c>
      <c r="C260" s="243"/>
      <c r="D260" s="243"/>
      <c r="E260" s="243"/>
      <c r="F260" s="243"/>
      <c r="G260" s="53">
        <v>173</v>
      </c>
      <c r="H260" s="31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70"/>
      <c r="Z260" s="70"/>
      <c r="AA260" s="70"/>
      <c r="AB260" s="70"/>
      <c r="AC260" s="70"/>
      <c r="AD260" s="70"/>
      <c r="AE260" s="70"/>
      <c r="AF260" s="71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60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</row>
    <row r="261" spans="2:200" ht="23.25" customHeight="1" x14ac:dyDescent="0.25">
      <c r="B261" s="253" t="s">
        <v>122</v>
      </c>
      <c r="C261" s="253"/>
      <c r="D261" s="253"/>
      <c r="E261" s="253"/>
      <c r="F261" s="253"/>
      <c r="G261" s="45"/>
      <c r="H261" s="2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78"/>
      <c r="Z261" s="178"/>
      <c r="AA261" s="178"/>
      <c r="AB261" s="178"/>
      <c r="AC261" s="178"/>
      <c r="AD261" s="178"/>
      <c r="AE261" s="178"/>
      <c r="AF261" s="179"/>
    </row>
    <row r="262" spans="2:200" s="32" customFormat="1" ht="15" customHeight="1" x14ac:dyDescent="0.25">
      <c r="B262" s="243" t="s">
        <v>82</v>
      </c>
      <c r="C262" s="243"/>
      <c r="D262" s="243"/>
      <c r="E262" s="243"/>
      <c r="F262" s="243"/>
      <c r="G262" s="53">
        <v>293</v>
      </c>
      <c r="H262" s="31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70"/>
      <c r="Z262" s="70"/>
      <c r="AA262" s="70"/>
      <c r="AB262" s="70"/>
      <c r="AC262" s="70"/>
      <c r="AD262" s="70"/>
      <c r="AE262" s="70"/>
      <c r="AF262" s="71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60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60"/>
      <c r="GJ262" s="60"/>
      <c r="GK262" s="60"/>
      <c r="GL262" s="60"/>
      <c r="GM262" s="60"/>
      <c r="GN262" s="60"/>
      <c r="GO262" s="60"/>
      <c r="GP262" s="60"/>
      <c r="GQ262" s="60"/>
      <c r="GR262" s="60"/>
    </row>
    <row r="263" spans="2:200" ht="23.25" customHeight="1" x14ac:dyDescent="0.25">
      <c r="B263" s="246" t="s">
        <v>123</v>
      </c>
      <c r="C263" s="246"/>
      <c r="D263" s="246"/>
      <c r="E263" s="246"/>
      <c r="F263" s="246"/>
      <c r="G263" s="45"/>
      <c r="H263" s="2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78"/>
      <c r="Z263" s="178"/>
      <c r="AA263" s="178"/>
      <c r="AB263" s="178"/>
      <c r="AC263" s="178"/>
      <c r="AD263" s="178"/>
      <c r="AE263" s="178"/>
      <c r="AF263" s="179"/>
    </row>
    <row r="264" spans="2:200" s="32" customFormat="1" ht="15" customHeight="1" x14ac:dyDescent="0.25">
      <c r="B264" s="243" t="s">
        <v>83</v>
      </c>
      <c r="C264" s="243"/>
      <c r="D264" s="243"/>
      <c r="E264" s="243"/>
      <c r="F264" s="243"/>
      <c r="G264" s="53">
        <v>23</v>
      </c>
      <c r="H264" s="31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70"/>
      <c r="Z264" s="70"/>
      <c r="AA264" s="70"/>
      <c r="AB264" s="70"/>
      <c r="AC264" s="70"/>
      <c r="AD264" s="70"/>
      <c r="AE264" s="70"/>
      <c r="AF264" s="71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60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</row>
    <row r="265" spans="2:200" ht="12.95" customHeight="1" x14ac:dyDescent="0.25">
      <c r="B265" s="252" t="s">
        <v>84</v>
      </c>
      <c r="C265" s="252"/>
      <c r="D265" s="252"/>
      <c r="E265" s="252"/>
      <c r="F265" s="252"/>
      <c r="G265" s="45"/>
      <c r="H265" s="2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78"/>
      <c r="Z265" s="178"/>
      <c r="AA265" s="178"/>
      <c r="AB265" s="178"/>
      <c r="AC265" s="178"/>
      <c r="AD265" s="178"/>
      <c r="AE265" s="178"/>
      <c r="AF265" s="179"/>
    </row>
    <row r="266" spans="2:200" s="32" customFormat="1" ht="15" customHeight="1" x14ac:dyDescent="0.25">
      <c r="B266" s="243" t="s">
        <v>85</v>
      </c>
      <c r="C266" s="243"/>
      <c r="D266" s="243"/>
      <c r="E266" s="243"/>
      <c r="F266" s="243"/>
      <c r="G266" s="53">
        <v>47</v>
      </c>
      <c r="H266" s="31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70"/>
      <c r="Z266" s="70"/>
      <c r="AA266" s="70"/>
      <c r="AB266" s="70"/>
      <c r="AC266" s="70"/>
      <c r="AD266" s="70"/>
      <c r="AE266" s="70"/>
      <c r="AF266" s="71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60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</row>
    <row r="267" spans="2:200" ht="23.25" customHeight="1" x14ac:dyDescent="0.25">
      <c r="B267" s="246" t="s">
        <v>126</v>
      </c>
      <c r="C267" s="246"/>
      <c r="D267" s="246"/>
      <c r="E267" s="246"/>
      <c r="F267" s="246"/>
      <c r="G267" s="45"/>
      <c r="H267" s="2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78"/>
      <c r="Z267" s="178"/>
      <c r="AA267" s="178"/>
      <c r="AB267" s="178"/>
      <c r="AC267" s="178"/>
      <c r="AD267" s="178"/>
      <c r="AE267" s="178"/>
      <c r="AF267" s="179"/>
    </row>
    <row r="268" spans="2:200" s="32" customFormat="1" ht="15" customHeight="1" x14ac:dyDescent="0.25">
      <c r="B268" s="243" t="s">
        <v>86</v>
      </c>
      <c r="C268" s="243"/>
      <c r="D268" s="243"/>
      <c r="E268" s="243"/>
      <c r="F268" s="243"/>
      <c r="G268" s="53">
        <v>46</v>
      </c>
      <c r="H268" s="31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70"/>
      <c r="Z268" s="70"/>
      <c r="AA268" s="70"/>
      <c r="AB268" s="70"/>
      <c r="AC268" s="70"/>
      <c r="AD268" s="70"/>
      <c r="AE268" s="70"/>
      <c r="AF268" s="71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60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</row>
    <row r="269" spans="2:200" s="51" customFormat="1" ht="12.95" customHeight="1" x14ac:dyDescent="0.25">
      <c r="B269" s="245" t="s">
        <v>84</v>
      </c>
      <c r="C269" s="245"/>
      <c r="D269" s="245"/>
      <c r="E269" s="245"/>
      <c r="F269" s="245"/>
      <c r="G269" s="45"/>
      <c r="H269" s="50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1"/>
      <c r="Z269" s="191"/>
      <c r="AA269" s="191"/>
      <c r="AB269" s="191"/>
      <c r="AC269" s="191"/>
      <c r="AD269" s="191"/>
      <c r="AE269" s="191"/>
      <c r="AF269" s="192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61"/>
      <c r="BN269" s="61"/>
      <c r="BO269" s="61"/>
      <c r="BP269" s="61"/>
      <c r="BQ269" s="61"/>
      <c r="BR269" s="61"/>
      <c r="BS269" s="61"/>
      <c r="BT269" s="61"/>
      <c r="BU269" s="61"/>
      <c r="BV269" s="61"/>
      <c r="BW269" s="61"/>
      <c r="BX269" s="61"/>
      <c r="BY269" s="61"/>
      <c r="BZ269" s="61"/>
      <c r="CA269" s="61"/>
      <c r="CB269" s="61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61"/>
      <c r="DG269" s="61"/>
      <c r="DH269" s="61"/>
      <c r="DI269" s="61"/>
      <c r="DJ269" s="61"/>
      <c r="DK269" s="61"/>
      <c r="DL269" s="61"/>
      <c r="DM269" s="62"/>
      <c r="DN269" s="61"/>
      <c r="DO269" s="61"/>
      <c r="DP269" s="61"/>
      <c r="DQ269" s="61"/>
      <c r="DR269" s="61"/>
      <c r="DS269" s="61"/>
      <c r="DT269" s="61"/>
      <c r="DU269" s="61"/>
      <c r="DV269" s="61"/>
      <c r="DW269" s="61"/>
      <c r="DX269" s="61"/>
      <c r="DY269" s="61"/>
      <c r="DZ269" s="61"/>
      <c r="EA269" s="61"/>
      <c r="EB269" s="61"/>
      <c r="EC269" s="61"/>
      <c r="ED269" s="61"/>
      <c r="EE269" s="61"/>
      <c r="EF269" s="61"/>
      <c r="EG269" s="61"/>
      <c r="EH269" s="61"/>
      <c r="EI269" s="61"/>
      <c r="EJ269" s="61"/>
      <c r="EK269" s="61"/>
      <c r="EL269" s="61"/>
      <c r="EM269" s="61"/>
      <c r="EN269" s="61"/>
      <c r="EO269" s="61"/>
      <c r="EP269" s="61"/>
      <c r="EQ269" s="61"/>
      <c r="ER269" s="61"/>
      <c r="ES269" s="61"/>
      <c r="ET269" s="61"/>
      <c r="EU269" s="61"/>
      <c r="EV269" s="61"/>
      <c r="EW269" s="61"/>
      <c r="EX269" s="61"/>
      <c r="EY269" s="61"/>
      <c r="EZ269" s="61"/>
      <c r="FA269" s="61"/>
      <c r="FB269" s="61"/>
      <c r="FC269" s="61"/>
      <c r="FD269" s="61"/>
      <c r="FE269" s="61"/>
      <c r="FF269" s="61"/>
      <c r="FG269" s="61"/>
      <c r="FH269" s="61"/>
      <c r="FI269" s="61"/>
      <c r="FJ269" s="61"/>
      <c r="FK269" s="61"/>
      <c r="FL269" s="61"/>
      <c r="FM269" s="61"/>
      <c r="FN269" s="61"/>
      <c r="FO269" s="61"/>
      <c r="FP269" s="61"/>
      <c r="FQ269" s="61"/>
      <c r="FR269" s="61"/>
      <c r="FS269" s="61"/>
      <c r="FT269" s="61"/>
      <c r="FU269" s="61"/>
      <c r="FV269" s="61"/>
      <c r="FW269" s="61"/>
      <c r="FX269" s="61"/>
      <c r="FY269" s="61"/>
      <c r="FZ269" s="61"/>
      <c r="GA269" s="61"/>
      <c r="GB269" s="61"/>
      <c r="GC269" s="61"/>
      <c r="GD269" s="61"/>
      <c r="GE269" s="61"/>
      <c r="GF269" s="61"/>
      <c r="GG269" s="61"/>
      <c r="GH269" s="61"/>
      <c r="GI269" s="62"/>
      <c r="GJ269" s="62"/>
      <c r="GK269" s="62"/>
      <c r="GL269" s="62"/>
      <c r="GM269" s="62"/>
      <c r="GN269" s="62"/>
      <c r="GO269" s="62"/>
      <c r="GP269" s="62"/>
      <c r="GQ269" s="62"/>
      <c r="GR269" s="62"/>
    </row>
    <row r="270" spans="2:200" s="32" customFormat="1" ht="15" customHeight="1" x14ac:dyDescent="0.25">
      <c r="B270" s="243" t="s">
        <v>87</v>
      </c>
      <c r="C270" s="243"/>
      <c r="D270" s="243"/>
      <c r="E270" s="243"/>
      <c r="F270" s="243"/>
      <c r="G270" s="53">
        <v>939</v>
      </c>
      <c r="H270" s="31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70"/>
      <c r="Z270" s="70"/>
      <c r="AA270" s="70"/>
      <c r="AB270" s="70"/>
      <c r="AC270" s="70"/>
      <c r="AD270" s="70"/>
      <c r="AE270" s="70"/>
      <c r="AF270" s="71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60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</row>
    <row r="271" spans="2:200" ht="12.95" customHeight="1" x14ac:dyDescent="0.25">
      <c r="B271" s="245" t="s">
        <v>88</v>
      </c>
      <c r="C271" s="245"/>
      <c r="D271" s="245"/>
      <c r="E271" s="245"/>
      <c r="F271" s="245"/>
      <c r="G271" s="45"/>
      <c r="H271" s="2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78"/>
      <c r="Z271" s="178"/>
      <c r="AA271" s="178"/>
      <c r="AB271" s="178"/>
      <c r="AC271" s="178"/>
      <c r="AD271" s="178"/>
      <c r="AE271" s="178"/>
      <c r="AF271" s="179"/>
    </row>
    <row r="272" spans="2:200" s="32" customFormat="1" ht="15" customHeight="1" x14ac:dyDescent="0.25">
      <c r="B272" s="243" t="s">
        <v>89</v>
      </c>
      <c r="C272" s="243"/>
      <c r="D272" s="243"/>
      <c r="E272" s="243"/>
      <c r="F272" s="243"/>
      <c r="G272" s="53">
        <v>114</v>
      </c>
      <c r="H272" s="31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70"/>
      <c r="Z272" s="70"/>
      <c r="AA272" s="70"/>
      <c r="AB272" s="70"/>
      <c r="AC272" s="70"/>
      <c r="AD272" s="70"/>
      <c r="AE272" s="70"/>
      <c r="AF272" s="71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60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60"/>
      <c r="GJ272" s="60"/>
      <c r="GK272" s="60"/>
      <c r="GL272" s="60"/>
      <c r="GM272" s="60"/>
      <c r="GN272" s="60"/>
      <c r="GO272" s="60"/>
      <c r="GP272" s="60"/>
      <c r="GQ272" s="60"/>
      <c r="GR272" s="60"/>
    </row>
    <row r="273" spans="2:200" ht="23.25" customHeight="1" x14ac:dyDescent="0.25">
      <c r="B273" s="246" t="s">
        <v>90</v>
      </c>
      <c r="C273" s="246"/>
      <c r="D273" s="246"/>
      <c r="E273" s="246"/>
      <c r="F273" s="246"/>
      <c r="G273" s="45"/>
      <c r="H273" s="2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78"/>
      <c r="Z273" s="178"/>
      <c r="AA273" s="178"/>
      <c r="AB273" s="178"/>
      <c r="AC273" s="178"/>
      <c r="AD273" s="178"/>
      <c r="AE273" s="178"/>
      <c r="AF273" s="179"/>
    </row>
    <row r="274" spans="2:200" s="32" customFormat="1" ht="15" customHeight="1" x14ac:dyDescent="0.25">
      <c r="B274" s="243" t="s">
        <v>91</v>
      </c>
      <c r="C274" s="243"/>
      <c r="D274" s="243"/>
      <c r="E274" s="243"/>
      <c r="F274" s="243"/>
      <c r="G274" s="53">
        <v>21</v>
      </c>
      <c r="H274" s="31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70"/>
      <c r="Z274" s="70"/>
      <c r="AA274" s="70"/>
      <c r="AB274" s="70"/>
      <c r="AC274" s="70"/>
      <c r="AD274" s="70"/>
      <c r="AE274" s="70"/>
      <c r="AF274" s="71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60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</row>
    <row r="275" spans="2:200" ht="23.25" customHeight="1" x14ac:dyDescent="0.25">
      <c r="B275" s="249" t="s">
        <v>92</v>
      </c>
      <c r="C275" s="249"/>
      <c r="D275" s="249"/>
      <c r="E275" s="249"/>
      <c r="F275" s="249"/>
      <c r="G275" s="35"/>
      <c r="H275" s="2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78"/>
      <c r="Z275" s="178"/>
      <c r="AA275" s="178"/>
      <c r="AB275" s="178"/>
      <c r="AC275" s="178"/>
      <c r="AD275" s="178"/>
      <c r="AE275" s="178"/>
      <c r="AF275" s="179"/>
    </row>
    <row r="276" spans="2:200" ht="12" customHeight="1" x14ac:dyDescent="0.25">
      <c r="B276" s="37"/>
      <c r="C276" s="37"/>
      <c r="D276" s="37"/>
      <c r="E276" s="37"/>
      <c r="F276" s="37"/>
      <c r="G276" s="35"/>
      <c r="H276" s="2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78"/>
      <c r="Z276" s="178"/>
      <c r="AA276" s="178"/>
      <c r="AB276" s="178"/>
      <c r="AC276" s="178"/>
      <c r="AD276" s="178"/>
      <c r="AE276" s="178"/>
      <c r="AF276" s="179"/>
    </row>
    <row r="277" spans="2:200" ht="21" customHeight="1" x14ac:dyDescent="0.25">
      <c r="B277" s="244" t="s">
        <v>93</v>
      </c>
      <c r="C277" s="244"/>
      <c r="D277" s="244"/>
      <c r="E277" s="244"/>
      <c r="F277" s="244"/>
      <c r="G277" s="26"/>
      <c r="H277" s="26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78"/>
      <c r="Z277" s="178"/>
      <c r="AA277" s="178"/>
      <c r="AB277" s="178"/>
      <c r="AC277" s="178"/>
      <c r="AD277" s="178"/>
      <c r="AE277" s="178"/>
      <c r="AF277" s="179"/>
    </row>
    <row r="278" spans="2:200" ht="15" customHeight="1" x14ac:dyDescent="0.25">
      <c r="B278" s="243" t="s">
        <v>94</v>
      </c>
      <c r="C278" s="243"/>
      <c r="D278" s="243"/>
      <c r="E278" s="243"/>
      <c r="F278" s="243"/>
      <c r="G278" s="52">
        <f>G245</f>
        <v>1024</v>
      </c>
      <c r="H278" s="2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78"/>
      <c r="Z278" s="178"/>
      <c r="AA278" s="178"/>
      <c r="AB278" s="178"/>
      <c r="AC278" s="178"/>
      <c r="AD278" s="178"/>
      <c r="AE278" s="178"/>
      <c r="AF278" s="179"/>
    </row>
    <row r="279" spans="2:200" ht="23.25" customHeight="1" x14ac:dyDescent="0.25">
      <c r="B279" s="246" t="s">
        <v>95</v>
      </c>
      <c r="C279" s="246"/>
      <c r="D279" s="246"/>
      <c r="E279" s="246"/>
      <c r="F279" s="246"/>
      <c r="G279" s="45"/>
      <c r="H279" s="2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78"/>
      <c r="Z279" s="178"/>
      <c r="AA279" s="178"/>
      <c r="AB279" s="178"/>
      <c r="AC279" s="178"/>
      <c r="AD279" s="178"/>
      <c r="AE279" s="178"/>
      <c r="AF279" s="179"/>
    </row>
    <row r="280" spans="2:200" s="32" customFormat="1" ht="15" customHeight="1" x14ac:dyDescent="0.25">
      <c r="B280" s="243" t="s">
        <v>96</v>
      </c>
      <c r="C280" s="243"/>
      <c r="D280" s="243"/>
      <c r="E280" s="243"/>
      <c r="F280" s="243"/>
      <c r="G280" s="53">
        <v>119</v>
      </c>
      <c r="H280" s="31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70"/>
      <c r="Z280" s="70"/>
      <c r="AA280" s="70"/>
      <c r="AB280" s="70"/>
      <c r="AC280" s="70"/>
      <c r="AD280" s="70"/>
      <c r="AE280" s="70"/>
      <c r="AF280" s="71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60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60"/>
      <c r="GJ280" s="60"/>
      <c r="GK280" s="60"/>
      <c r="GL280" s="60"/>
      <c r="GM280" s="60"/>
      <c r="GN280" s="60"/>
      <c r="GO280" s="60"/>
      <c r="GP280" s="60"/>
      <c r="GQ280" s="60"/>
      <c r="GR280" s="60"/>
    </row>
    <row r="281" spans="2:200" ht="12.95" customHeight="1" x14ac:dyDescent="0.25">
      <c r="B281" s="245" t="s">
        <v>97</v>
      </c>
      <c r="C281" s="245"/>
      <c r="D281" s="245"/>
      <c r="E281" s="245"/>
      <c r="F281" s="245"/>
      <c r="G281" s="45"/>
      <c r="H281" s="2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78"/>
      <c r="Z281" s="178"/>
      <c r="AA281" s="178"/>
      <c r="AB281" s="178"/>
      <c r="AC281" s="178"/>
      <c r="AD281" s="178"/>
      <c r="AE281" s="178"/>
      <c r="AF281" s="179"/>
    </row>
    <row r="282" spans="2:200" s="36" customFormat="1" ht="15" customHeight="1" x14ac:dyDescent="0.25">
      <c r="B282" s="243" t="s">
        <v>98</v>
      </c>
      <c r="C282" s="243"/>
      <c r="D282" s="243"/>
      <c r="E282" s="243"/>
      <c r="F282" s="243"/>
      <c r="G282" s="54">
        <v>497</v>
      </c>
      <c r="H282" s="3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3"/>
      <c r="U282" s="193"/>
      <c r="V282" s="193"/>
      <c r="W282" s="193"/>
      <c r="X282" s="193"/>
      <c r="Y282" s="194"/>
      <c r="Z282" s="194"/>
      <c r="AA282" s="194"/>
      <c r="AB282" s="194"/>
      <c r="AC282" s="194"/>
      <c r="AD282" s="194"/>
      <c r="AE282" s="194"/>
      <c r="AF282" s="195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4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</row>
    <row r="283" spans="2:200" ht="33.75" customHeight="1" x14ac:dyDescent="0.25">
      <c r="B283" s="247" t="s">
        <v>125</v>
      </c>
      <c r="C283" s="247"/>
      <c r="D283" s="247"/>
      <c r="E283" s="247"/>
      <c r="F283" s="247"/>
      <c r="G283" s="35"/>
      <c r="H283" s="2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78"/>
      <c r="Z283" s="178"/>
      <c r="AA283" s="178"/>
      <c r="AB283" s="178"/>
      <c r="AC283" s="178"/>
      <c r="AD283" s="178"/>
      <c r="AE283" s="178"/>
      <c r="AF283" s="179"/>
    </row>
    <row r="284" spans="2:200" ht="9" customHeight="1" x14ac:dyDescent="0.25">
      <c r="B284" s="39"/>
      <c r="C284" s="39"/>
      <c r="D284" s="39"/>
      <c r="E284" s="39"/>
      <c r="F284" s="39"/>
      <c r="G284" s="35"/>
      <c r="H284" s="2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78"/>
      <c r="Z284" s="178"/>
      <c r="AA284" s="178"/>
      <c r="AB284" s="178"/>
      <c r="AC284" s="178"/>
      <c r="AD284" s="178"/>
      <c r="AE284" s="178"/>
      <c r="AF284" s="179"/>
    </row>
    <row r="285" spans="2:200" ht="21" customHeight="1" x14ac:dyDescent="0.25">
      <c r="B285" s="244" t="s">
        <v>99</v>
      </c>
      <c r="C285" s="244"/>
      <c r="D285" s="244"/>
      <c r="E285" s="244"/>
      <c r="F285" s="244"/>
      <c r="G285" s="244"/>
      <c r="H285" s="244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78"/>
      <c r="Z285" s="178"/>
      <c r="AA285" s="178"/>
      <c r="AB285" s="178"/>
      <c r="AC285" s="178"/>
      <c r="AD285" s="178"/>
      <c r="AE285" s="178"/>
      <c r="AF285" s="179"/>
    </row>
    <row r="286" spans="2:200" ht="15" customHeight="1" x14ac:dyDescent="0.25">
      <c r="B286" s="243" t="s">
        <v>100</v>
      </c>
      <c r="C286" s="243"/>
      <c r="D286" s="243"/>
      <c r="E286" s="243"/>
      <c r="F286" s="243"/>
      <c r="G286" s="52">
        <f>G246</f>
        <v>1773</v>
      </c>
      <c r="H286" s="2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78"/>
      <c r="Z286" s="178"/>
      <c r="AA286" s="178"/>
      <c r="AB286" s="178"/>
      <c r="AC286" s="178"/>
      <c r="AD286" s="178"/>
      <c r="AE286" s="178"/>
      <c r="AF286" s="179"/>
    </row>
    <row r="287" spans="2:200" ht="23.25" customHeight="1" x14ac:dyDescent="0.25">
      <c r="B287" s="246" t="s">
        <v>124</v>
      </c>
      <c r="C287" s="246"/>
      <c r="D287" s="246"/>
      <c r="E287" s="246"/>
      <c r="F287" s="246"/>
      <c r="G287" s="45"/>
      <c r="H287" s="2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78"/>
      <c r="Z287" s="178"/>
      <c r="AA287" s="178"/>
      <c r="AB287" s="178"/>
      <c r="AC287" s="178"/>
      <c r="AD287" s="178"/>
      <c r="AE287" s="178"/>
      <c r="AF287" s="179"/>
    </row>
    <row r="288" spans="2:200" ht="15" customHeight="1" x14ac:dyDescent="0.25">
      <c r="B288" s="243" t="s">
        <v>101</v>
      </c>
      <c r="C288" s="243"/>
      <c r="D288" s="243"/>
      <c r="E288" s="243"/>
      <c r="F288" s="243"/>
      <c r="G288" s="53">
        <v>452</v>
      </c>
      <c r="H288" s="2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78"/>
      <c r="Z288" s="178"/>
      <c r="AA288" s="178"/>
      <c r="AB288" s="178"/>
      <c r="AC288" s="178"/>
      <c r="AD288" s="178"/>
      <c r="AE288" s="178"/>
      <c r="AF288" s="179"/>
    </row>
    <row r="289" spans="2:32" ht="12.95" customHeight="1" x14ac:dyDescent="0.25">
      <c r="B289" s="245" t="s">
        <v>102</v>
      </c>
      <c r="C289" s="245"/>
      <c r="D289" s="245"/>
      <c r="E289" s="245"/>
      <c r="F289" s="245"/>
      <c r="G289" s="45"/>
      <c r="H289" s="2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78"/>
      <c r="Z289" s="178"/>
      <c r="AA289" s="178"/>
      <c r="AB289" s="178"/>
      <c r="AC289" s="178"/>
      <c r="AD289" s="178"/>
      <c r="AE289" s="178"/>
      <c r="AF289" s="179"/>
    </row>
    <row r="290" spans="2:32" ht="9" customHeight="1" x14ac:dyDescent="0.25">
      <c r="B290" s="38"/>
      <c r="C290" s="38"/>
      <c r="D290" s="38"/>
      <c r="E290" s="38"/>
      <c r="F290" s="38"/>
      <c r="G290" s="45"/>
      <c r="H290" s="2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78"/>
      <c r="Z290" s="178"/>
      <c r="AA290" s="178"/>
      <c r="AB290" s="178"/>
      <c r="AC290" s="178"/>
      <c r="AD290" s="178"/>
      <c r="AE290" s="178"/>
      <c r="AF290" s="179"/>
    </row>
    <row r="291" spans="2:32" ht="21" customHeight="1" x14ac:dyDescent="0.25">
      <c r="B291" s="242" t="s">
        <v>103</v>
      </c>
      <c r="C291" s="242"/>
      <c r="D291" s="242"/>
      <c r="E291" s="242"/>
      <c r="F291" s="242"/>
      <c r="G291" s="26"/>
      <c r="H291" s="26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78"/>
      <c r="Z291" s="178"/>
      <c r="AA291" s="178"/>
      <c r="AB291" s="178"/>
      <c r="AC291" s="178"/>
      <c r="AD291" s="178"/>
      <c r="AE291" s="178"/>
      <c r="AF291" s="179"/>
    </row>
    <row r="292" spans="2:32" ht="15" customHeight="1" x14ac:dyDescent="0.25">
      <c r="B292" s="243" t="s">
        <v>104</v>
      </c>
      <c r="C292" s="243"/>
      <c r="D292" s="243"/>
      <c r="E292" s="243"/>
      <c r="F292" s="243"/>
      <c r="G292" s="52">
        <f>G247</f>
        <v>2366</v>
      </c>
      <c r="H292" s="2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78"/>
      <c r="Z292" s="178"/>
      <c r="AA292" s="178"/>
      <c r="AB292" s="178"/>
      <c r="AC292" s="178"/>
      <c r="AD292" s="178"/>
      <c r="AE292" s="178"/>
      <c r="AF292" s="179"/>
    </row>
    <row r="293" spans="2:32" ht="12.95" customHeight="1" x14ac:dyDescent="0.25">
      <c r="B293" s="248" t="s">
        <v>111</v>
      </c>
      <c r="C293" s="248"/>
      <c r="D293" s="248"/>
      <c r="E293" s="248"/>
      <c r="F293" s="248"/>
      <c r="G293" s="45"/>
      <c r="H293" s="2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78"/>
      <c r="Z293" s="178"/>
      <c r="AA293" s="178"/>
      <c r="AB293" s="178"/>
      <c r="AC293" s="178"/>
      <c r="AD293" s="178"/>
      <c r="AE293" s="178"/>
      <c r="AF293" s="179"/>
    </row>
    <row r="294" spans="2:32" ht="15" customHeight="1" x14ac:dyDescent="0.25">
      <c r="B294" s="243" t="s">
        <v>105</v>
      </c>
      <c r="C294" s="243"/>
      <c r="D294" s="243"/>
      <c r="E294" s="243"/>
      <c r="F294" s="243"/>
      <c r="G294" s="80">
        <v>273</v>
      </c>
      <c r="H294" s="2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78"/>
      <c r="Z294" s="178"/>
      <c r="AA294" s="178"/>
      <c r="AB294" s="178"/>
      <c r="AC294" s="178"/>
      <c r="AD294" s="178"/>
      <c r="AE294" s="178"/>
      <c r="AF294" s="179"/>
    </row>
    <row r="295" spans="2:32" ht="3.75" customHeight="1" x14ac:dyDescent="0.25">
      <c r="B295" s="79"/>
      <c r="C295" s="79"/>
      <c r="D295" s="79"/>
      <c r="E295" s="79"/>
      <c r="F295" s="79"/>
      <c r="G295" s="81"/>
      <c r="H295" s="2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78"/>
      <c r="Z295" s="178"/>
      <c r="AA295" s="178"/>
      <c r="AB295" s="178"/>
      <c r="AC295" s="178"/>
      <c r="AD295" s="178"/>
      <c r="AE295" s="178"/>
      <c r="AF295" s="179"/>
    </row>
    <row r="296" spans="2:32" ht="15" customHeight="1" x14ac:dyDescent="0.25">
      <c r="B296" s="251" t="s">
        <v>241</v>
      </c>
      <c r="C296" s="251"/>
      <c r="D296" s="251"/>
      <c r="E296" s="251"/>
      <c r="F296" s="251"/>
      <c r="G296" s="82">
        <v>181</v>
      </c>
      <c r="H296" s="2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78"/>
      <c r="Z296" s="178"/>
      <c r="AA296" s="178"/>
      <c r="AB296" s="178"/>
      <c r="AC296" s="178"/>
      <c r="AD296" s="178"/>
      <c r="AE296" s="178"/>
      <c r="AF296" s="179"/>
    </row>
    <row r="297" spans="2:32" ht="9" customHeight="1" x14ac:dyDescent="0.25">
      <c r="B297" s="37"/>
      <c r="C297" s="37"/>
      <c r="D297" s="37"/>
      <c r="E297" s="37"/>
      <c r="F297" s="37"/>
      <c r="G297" s="35"/>
      <c r="H297" s="2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78"/>
      <c r="Z297" s="178"/>
      <c r="AA297" s="178"/>
      <c r="AB297" s="178"/>
      <c r="AC297" s="178"/>
      <c r="AD297" s="178"/>
      <c r="AE297" s="178"/>
      <c r="AF297" s="179"/>
    </row>
    <row r="298" spans="2:32" ht="21" customHeight="1" x14ac:dyDescent="0.25">
      <c r="B298" s="244" t="s">
        <v>106</v>
      </c>
      <c r="C298" s="244"/>
      <c r="D298" s="244"/>
      <c r="E298" s="244"/>
      <c r="F298" s="244"/>
      <c r="G298" s="26"/>
      <c r="H298" s="26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78"/>
      <c r="Z298" s="178"/>
      <c r="AA298" s="178"/>
      <c r="AB298" s="178"/>
      <c r="AC298" s="178"/>
      <c r="AD298" s="178"/>
      <c r="AE298" s="178"/>
      <c r="AF298" s="179"/>
    </row>
    <row r="299" spans="2:32" ht="15" customHeight="1" x14ac:dyDescent="0.25">
      <c r="B299" s="243" t="s">
        <v>107</v>
      </c>
      <c r="C299" s="243"/>
      <c r="D299" s="243"/>
      <c r="E299" s="243"/>
      <c r="F299" s="243"/>
      <c r="G299" s="52">
        <f>G248</f>
        <v>603</v>
      </c>
      <c r="H299" s="2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78"/>
      <c r="Z299" s="178"/>
      <c r="AA299" s="178"/>
      <c r="AB299" s="178"/>
      <c r="AC299" s="178"/>
      <c r="AD299" s="178"/>
      <c r="AE299" s="178"/>
      <c r="AF299" s="179"/>
    </row>
    <row r="300" spans="2:32" ht="12.95" customHeight="1" x14ac:dyDescent="0.25">
      <c r="B300" s="245" t="s">
        <v>108</v>
      </c>
      <c r="C300" s="245"/>
      <c r="D300" s="245"/>
      <c r="E300" s="245"/>
      <c r="F300" s="250"/>
      <c r="G300" s="46"/>
      <c r="H300" s="2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78"/>
      <c r="Z300" s="178"/>
      <c r="AA300" s="178"/>
      <c r="AB300" s="178"/>
      <c r="AC300" s="178"/>
      <c r="AD300" s="178"/>
      <c r="AE300" s="178"/>
      <c r="AF300" s="179"/>
    </row>
    <row r="301" spans="2:32" ht="15" customHeight="1" x14ac:dyDescent="0.25">
      <c r="B301" s="243" t="s">
        <v>109</v>
      </c>
      <c r="C301" s="243"/>
      <c r="D301" s="243"/>
      <c r="E301" s="243"/>
      <c r="F301" s="243"/>
      <c r="G301" s="53">
        <v>361</v>
      </c>
      <c r="H301" s="2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78"/>
      <c r="Z301" s="178"/>
      <c r="AA301" s="178"/>
      <c r="AB301" s="178"/>
      <c r="AC301" s="178"/>
      <c r="AD301" s="178"/>
      <c r="AE301" s="178"/>
      <c r="AF301" s="179"/>
    </row>
    <row r="302" spans="2:32" ht="12.95" customHeight="1" x14ac:dyDescent="0.25">
      <c r="B302" s="250" t="s">
        <v>110</v>
      </c>
      <c r="C302" s="250"/>
      <c r="D302" s="250"/>
      <c r="E302" s="250"/>
      <c r="F302" s="250"/>
      <c r="G302" s="47"/>
      <c r="H302" s="2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78"/>
      <c r="Z302" s="178"/>
      <c r="AA302" s="178"/>
      <c r="AB302" s="178"/>
      <c r="AC302" s="178"/>
      <c r="AD302" s="178"/>
      <c r="AE302" s="178"/>
      <c r="AF302" s="179"/>
    </row>
    <row r="303" spans="2:32" ht="4.5" customHeight="1" x14ac:dyDescent="0.25">
      <c r="B303" s="2"/>
      <c r="C303" s="2"/>
      <c r="D303" s="2"/>
      <c r="E303" s="2"/>
      <c r="F303" s="2"/>
      <c r="G303" s="2"/>
      <c r="H303" s="2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78"/>
      <c r="Z303" s="178"/>
      <c r="AA303" s="178"/>
      <c r="AB303" s="178"/>
      <c r="AC303" s="178"/>
      <c r="AD303" s="178"/>
      <c r="AE303" s="178"/>
      <c r="AF303" s="179"/>
    </row>
  </sheetData>
  <sheetProtection algorithmName="SHA-512" hashValue="TPIde2agHaNU99QD4kr5eohRM7LKVK2XxAjyLZ88SNZmx3XlPNXLdR9J5OimzVpefQZQHufTi6K1SHE+FXr6EA==" saltValue="6FBZhBJOeP4CMedJ1vlagQ==" spinCount="100000" sheet="1" selectLockedCells="1"/>
  <dataConsolidate>
    <dataRefs count="1">
      <dataRef ref="G171:G176" sheet="Full1"/>
    </dataRefs>
  </dataConsolidate>
  <mergeCells count="86">
    <mergeCell ref="C8:G8"/>
    <mergeCell ref="C10:G10"/>
    <mergeCell ref="F17:G17"/>
    <mergeCell ref="C115:D115"/>
    <mergeCell ref="C116:D116"/>
    <mergeCell ref="E102:G102"/>
    <mergeCell ref="B76:D76"/>
    <mergeCell ref="B77:D77"/>
    <mergeCell ref="B75:C75"/>
    <mergeCell ref="F56:G56"/>
    <mergeCell ref="C12:D12"/>
    <mergeCell ref="F12:G12"/>
    <mergeCell ref="C17:D17"/>
    <mergeCell ref="C15:G15"/>
    <mergeCell ref="E48:G48"/>
    <mergeCell ref="F88:G88"/>
    <mergeCell ref="C117:D117"/>
    <mergeCell ref="C118:D118"/>
    <mergeCell ref="C119:D119"/>
    <mergeCell ref="F130:G130"/>
    <mergeCell ref="F131:G131"/>
    <mergeCell ref="C120:D120"/>
    <mergeCell ref="C121:D121"/>
    <mergeCell ref="C122:D122"/>
    <mergeCell ref="C124:D124"/>
    <mergeCell ref="C125:D125"/>
    <mergeCell ref="F122:G122"/>
    <mergeCell ref="B238:F238"/>
    <mergeCell ref="B258:F258"/>
    <mergeCell ref="B239:F239"/>
    <mergeCell ref="B196:C196"/>
    <mergeCell ref="B131:E131"/>
    <mergeCell ref="B132:E132"/>
    <mergeCell ref="B133:E133"/>
    <mergeCell ref="C163:F163"/>
    <mergeCell ref="C164:F164"/>
    <mergeCell ref="C165:F165"/>
    <mergeCell ref="B193:C193"/>
    <mergeCell ref="B194:C194"/>
    <mergeCell ref="F132:G132"/>
    <mergeCell ref="F133:G133"/>
    <mergeCell ref="F145:G145"/>
    <mergeCell ref="C198:G198"/>
    <mergeCell ref="B259:F259"/>
    <mergeCell ref="B260:F260"/>
    <mergeCell ref="B261:F261"/>
    <mergeCell ref="B257:F257"/>
    <mergeCell ref="B262:F262"/>
    <mergeCell ref="B263:F263"/>
    <mergeCell ref="B264:F264"/>
    <mergeCell ref="B265:F265"/>
    <mergeCell ref="B266:F266"/>
    <mergeCell ref="B267:F267"/>
    <mergeCell ref="B268:F268"/>
    <mergeCell ref="B269:F269"/>
    <mergeCell ref="B270:F270"/>
    <mergeCell ref="B271:F271"/>
    <mergeCell ref="B272:F272"/>
    <mergeCell ref="B302:F302"/>
    <mergeCell ref="B296:F296"/>
    <mergeCell ref="B298:F298"/>
    <mergeCell ref="B299:F299"/>
    <mergeCell ref="B300:F300"/>
    <mergeCell ref="B292:F292"/>
    <mergeCell ref="B293:F293"/>
    <mergeCell ref="B294:F294"/>
    <mergeCell ref="B301:F301"/>
    <mergeCell ref="B275:F275"/>
    <mergeCell ref="B277:F277"/>
    <mergeCell ref="B278:F278"/>
    <mergeCell ref="B242:G242"/>
    <mergeCell ref="C252:G254"/>
    <mergeCell ref="B241:G241"/>
    <mergeCell ref="B291:F291"/>
    <mergeCell ref="B288:F288"/>
    <mergeCell ref="B285:H285"/>
    <mergeCell ref="B289:F289"/>
    <mergeCell ref="B279:F279"/>
    <mergeCell ref="B280:F280"/>
    <mergeCell ref="B281:F281"/>
    <mergeCell ref="B282:F282"/>
    <mergeCell ref="B283:F283"/>
    <mergeCell ref="B286:F286"/>
    <mergeCell ref="B287:F287"/>
    <mergeCell ref="B273:F273"/>
    <mergeCell ref="B274:F274"/>
  </mergeCells>
  <pageMargins left="0.70866141732283472" right="0.70866141732283472" top="0.39370078740157483" bottom="0.39370078740157483" header="0.31496062992125984" footer="0.31496062992125984"/>
  <pageSetup paperSize="9" scale="96" orientation="portrait" r:id="rId1"/>
  <headerFooter>
    <oddHeader>&amp;R&amp;P</oddHeader>
    <oddFooter>&amp;C&amp;K002060Sub-direcció General de Coordinació de la Policia de Catalunya</oddFooter>
  </headerFooter>
  <rowBreaks count="5" manualBreakCount="5">
    <brk id="51" min="1" max="7" man="1"/>
    <brk id="109" min="1" max="7" man="1"/>
    <brk id="173" min="1" max="7" man="1"/>
    <brk id="222" min="1" max="7" man="1"/>
    <brk id="25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70</vt:i4>
      </vt:variant>
    </vt:vector>
  </HeadingPairs>
  <TitlesOfParts>
    <vt:vector size="71" baseType="lpstr">
      <vt:lpstr>Full1</vt:lpstr>
      <vt:lpstr>Full1!Àrea_d'impressió</vt:lpstr>
      <vt:lpstr>Full1!Texto100</vt:lpstr>
      <vt:lpstr>Full1!Texto101</vt:lpstr>
      <vt:lpstr>Full1!Texto103</vt:lpstr>
      <vt:lpstr>Full1!Texto104</vt:lpstr>
      <vt:lpstr>Full1!Texto106</vt:lpstr>
      <vt:lpstr>Full1!Texto107</vt:lpstr>
      <vt:lpstr>Full1!Texto109</vt:lpstr>
      <vt:lpstr>Full1!Texto111</vt:lpstr>
      <vt:lpstr>Full1!Texto112</vt:lpstr>
      <vt:lpstr>Full1!Texto113</vt:lpstr>
      <vt:lpstr>Full1!Texto114</vt:lpstr>
      <vt:lpstr>Full1!Texto115</vt:lpstr>
      <vt:lpstr>Full1!Texto116</vt:lpstr>
      <vt:lpstr>Full1!Texto117</vt:lpstr>
      <vt:lpstr>Full1!Texto119</vt:lpstr>
      <vt:lpstr>Full1!Texto120</vt:lpstr>
      <vt:lpstr>Full1!Texto121</vt:lpstr>
      <vt:lpstr>Full1!Texto122</vt:lpstr>
      <vt:lpstr>Full1!Texto177</vt:lpstr>
      <vt:lpstr>Full1!Texto178</vt:lpstr>
      <vt:lpstr>Full1!Texto41</vt:lpstr>
      <vt:lpstr>Full1!Texto42</vt:lpstr>
      <vt:lpstr>Full1!Texto43</vt:lpstr>
      <vt:lpstr>Full1!Texto44</vt:lpstr>
      <vt:lpstr>Full1!Texto45</vt:lpstr>
      <vt:lpstr>Full1!Texto46</vt:lpstr>
      <vt:lpstr>Full1!Texto47</vt:lpstr>
      <vt:lpstr>Full1!Texto48</vt:lpstr>
      <vt:lpstr>Full1!Texto49</vt:lpstr>
      <vt:lpstr>Full1!Texto50</vt:lpstr>
      <vt:lpstr>Full1!Texto51</vt:lpstr>
      <vt:lpstr>Full1!Texto52</vt:lpstr>
      <vt:lpstr>Full1!Texto53</vt:lpstr>
      <vt:lpstr>Full1!Texto54</vt:lpstr>
      <vt:lpstr>Full1!Texto55</vt:lpstr>
      <vt:lpstr>Full1!Texto56</vt:lpstr>
      <vt:lpstr>Full1!Texto57</vt:lpstr>
      <vt:lpstr>Full1!Texto58</vt:lpstr>
      <vt:lpstr>Full1!Texto59</vt:lpstr>
      <vt:lpstr>Full1!Texto60</vt:lpstr>
      <vt:lpstr>Full1!Texto61</vt:lpstr>
      <vt:lpstr>Full1!Texto62</vt:lpstr>
      <vt:lpstr>Full1!Texto63</vt:lpstr>
      <vt:lpstr>Full1!Texto64</vt:lpstr>
      <vt:lpstr>Full1!Texto65</vt:lpstr>
      <vt:lpstr>Full1!Texto66</vt:lpstr>
      <vt:lpstr>Full1!Texto67</vt:lpstr>
      <vt:lpstr>Full1!Texto68</vt:lpstr>
      <vt:lpstr>Full1!Texto69</vt:lpstr>
      <vt:lpstr>Full1!Texto70</vt:lpstr>
      <vt:lpstr>Full1!Texto71</vt:lpstr>
      <vt:lpstr>Full1!Texto72</vt:lpstr>
      <vt:lpstr>Full1!Texto73</vt:lpstr>
      <vt:lpstr>Full1!Texto74</vt:lpstr>
      <vt:lpstr>Full1!Texto79</vt:lpstr>
      <vt:lpstr>Full1!Texto80</vt:lpstr>
      <vt:lpstr>Full1!Texto81</vt:lpstr>
      <vt:lpstr>Full1!Texto82</vt:lpstr>
      <vt:lpstr>Full1!Texto83</vt:lpstr>
      <vt:lpstr>Full1!Texto84</vt:lpstr>
      <vt:lpstr>Full1!Texto85</vt:lpstr>
      <vt:lpstr>Full1!Texto86</vt:lpstr>
      <vt:lpstr>Full1!Texto87</vt:lpstr>
      <vt:lpstr>Full1!Texto88</vt:lpstr>
      <vt:lpstr>Full1!Texto89</vt:lpstr>
      <vt:lpstr>Full1!Texto90</vt:lpstr>
      <vt:lpstr>Full1!Texto97</vt:lpstr>
      <vt:lpstr>Full1!Texto98</vt:lpstr>
      <vt:lpstr>Full1!Texto99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Remírez Merino</dc:creator>
  <cp:lastModifiedBy>Avilés Sastre, Silvia</cp:lastModifiedBy>
  <cp:lastPrinted>2022-01-09T19:13:30Z</cp:lastPrinted>
  <dcterms:created xsi:type="dcterms:W3CDTF">2019-11-18T12:20:28Z</dcterms:created>
  <dcterms:modified xsi:type="dcterms:W3CDTF">2022-02-14T13:47:00Z</dcterms:modified>
</cp:coreProperties>
</file>