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C:\Users\aviless\Desktop\TRANSPARENCIA ABRIL 2021\"/>
    </mc:Choice>
  </mc:AlternateContent>
  <xr:revisionPtr revIDLastSave="0" documentId="8_{C559573D-A74E-49B6-BC0D-1A36C38B6B31}" xr6:coauthVersionLast="46" xr6:coauthVersionMax="46" xr10:uidLastSave="{00000000-0000-0000-0000-000000000000}"/>
  <workbookProtection workbookPassword="C74C" lockStructure="1"/>
  <bookViews>
    <workbookView showHorizontalScroll="0" showSheetTabs="0" xWindow="-120" yWindow="-120" windowWidth="29040" windowHeight="15840" tabRatio="398" xr2:uid="{00000000-000D-0000-FFFF-FFFF00000000}"/>
  </bookViews>
  <sheets>
    <sheet name="Full1" sheetId="1" r:id="rId1"/>
  </sheets>
  <definedNames>
    <definedName name="_xlnm.Print_Area" localSheetId="0">Full1!$B$1:$H$301</definedName>
    <definedName name="Casilla92" localSheetId="0">Full1!#REF!</definedName>
    <definedName name="Casilla94" localSheetId="0">Full1!#REF!</definedName>
    <definedName name="Casilla96" localSheetId="0">Full1!#REF!</definedName>
    <definedName name="Texto100" localSheetId="0">Full1!$D$137</definedName>
    <definedName name="Texto101" localSheetId="0">Full1!$D$150</definedName>
    <definedName name="Texto102" localSheetId="0">Full1!#REF!</definedName>
    <definedName name="Texto103" localSheetId="0">Full1!$D$153</definedName>
    <definedName name="Texto104" localSheetId="0">Full1!$D$154</definedName>
    <definedName name="Texto106" localSheetId="0">Full1!$D$162</definedName>
    <definedName name="Texto107" localSheetId="0">Full1!$D$163</definedName>
    <definedName name="Texto108" localSheetId="0">Full1!#REF!</definedName>
    <definedName name="Texto109" localSheetId="0">Full1!$C$166</definedName>
    <definedName name="Texto110" localSheetId="0">Full1!#REF!</definedName>
    <definedName name="Texto111" localSheetId="0">Full1!$C$175</definedName>
    <definedName name="Texto112" localSheetId="0">Full1!$C$176</definedName>
    <definedName name="Texto113" localSheetId="0">Full1!$C$178</definedName>
    <definedName name="Texto114" localSheetId="0">Full1!$C$179</definedName>
    <definedName name="Texto115" localSheetId="0">Full1!$C$181</definedName>
    <definedName name="Texto116" localSheetId="0">Full1!$C$182</definedName>
    <definedName name="Texto117" localSheetId="0">Full1!$C$184</definedName>
    <definedName name="Texto119" localSheetId="0">Full1!$C$191</definedName>
    <definedName name="Texto120" localSheetId="0">Full1!$C$192</definedName>
    <definedName name="Texto121" localSheetId="0">Full1!$C$193</definedName>
    <definedName name="Texto122" localSheetId="0">Full1!$C$194</definedName>
    <definedName name="Texto123" localSheetId="0">Full1!#REF!</definedName>
    <definedName name="Texto177" localSheetId="0">Full1!$C$239</definedName>
    <definedName name="Texto178" localSheetId="0">Full1!$C$236</definedName>
    <definedName name="Texto41" localSheetId="0">Full1!$C$57</definedName>
    <definedName name="Texto42" localSheetId="0">Full1!$C$58</definedName>
    <definedName name="Texto43" localSheetId="0">Full1!$C$59</definedName>
    <definedName name="Texto44" localSheetId="0">Full1!$C$60</definedName>
    <definedName name="Texto45" localSheetId="0">Full1!$C$61</definedName>
    <definedName name="Texto46" localSheetId="0">Full1!$C$62</definedName>
    <definedName name="Texto47" localSheetId="0">Full1!$C$63</definedName>
    <definedName name="Texto48" localSheetId="0">Full1!$C$64</definedName>
    <definedName name="Texto49" localSheetId="0">Full1!$C$65</definedName>
    <definedName name="Texto50" localSheetId="0">Full1!$C$66</definedName>
    <definedName name="Texto51" localSheetId="0">Full1!$D$57</definedName>
    <definedName name="Texto52" localSheetId="0">Full1!$E$57</definedName>
    <definedName name="Texto53" localSheetId="0">Full1!$D$58</definedName>
    <definedName name="Texto54" localSheetId="0">Full1!$E$58</definedName>
    <definedName name="Texto55" localSheetId="0">Full1!$D$59</definedName>
    <definedName name="Texto56" localSheetId="0">Full1!$E$59</definedName>
    <definedName name="Texto57" localSheetId="0">Full1!$D$60</definedName>
    <definedName name="Texto58" localSheetId="0">Full1!$E$60</definedName>
    <definedName name="Texto59" localSheetId="0">Full1!$D$61</definedName>
    <definedName name="Texto60" localSheetId="0">Full1!$E$61</definedName>
    <definedName name="Texto61" localSheetId="0">Full1!$D$62</definedName>
    <definedName name="Texto62" localSheetId="0">Full1!$E$62</definedName>
    <definedName name="Texto63" localSheetId="0">Full1!$D$63</definedName>
    <definedName name="Texto64" localSheetId="0">Full1!$E$63</definedName>
    <definedName name="Texto65" localSheetId="0">Full1!$D$64</definedName>
    <definedName name="Texto66" localSheetId="0">Full1!$E$64</definedName>
    <definedName name="Texto67" localSheetId="0">Full1!$D$65</definedName>
    <definedName name="Texto68" localSheetId="0">Full1!$E$65</definedName>
    <definedName name="Texto69" localSheetId="0">Full1!$D$66</definedName>
    <definedName name="Texto70" localSheetId="0">Full1!$E$66</definedName>
    <definedName name="Texto71" localSheetId="0">Full1!$C$72</definedName>
    <definedName name="Texto72" localSheetId="0">Full1!$C$73</definedName>
    <definedName name="Texto73" localSheetId="0">Full1!$D$74</definedName>
    <definedName name="Texto74" localSheetId="0">Full1!$D$75</definedName>
    <definedName name="Texto75" localSheetId="0">Full1!#REF!</definedName>
    <definedName name="Texto76" localSheetId="0">Full1!#REF!</definedName>
    <definedName name="Texto77" localSheetId="0">Full1!#REF!</definedName>
    <definedName name="Texto78" localSheetId="0">Full1!#REF!</definedName>
    <definedName name="Texto79" localSheetId="0">Full1!$B$116</definedName>
    <definedName name="Texto80" localSheetId="0">Full1!$C$116</definedName>
    <definedName name="Texto81" localSheetId="0">Full1!$D$116</definedName>
    <definedName name="Texto82" localSheetId="0">Full1!$E$116</definedName>
    <definedName name="Texto83" localSheetId="0">Full1!$F$116</definedName>
    <definedName name="Texto84" localSheetId="0">Full1!$G$116</definedName>
    <definedName name="Texto85" localSheetId="0">Full1!$H$116</definedName>
    <definedName name="Texto86" localSheetId="0">Full1!$X$116</definedName>
    <definedName name="Texto87" localSheetId="0">Full1!$C$117</definedName>
    <definedName name="Texto88" localSheetId="0">Full1!$C$129</definedName>
    <definedName name="Texto89" localSheetId="0">Full1!$D$130</definedName>
    <definedName name="Texto90" localSheetId="0">Full1!$C$131</definedName>
    <definedName name="Texto97" localSheetId="0">Full1!$C$134</definedName>
    <definedName name="Texto98" localSheetId="0">Full1!$D$135</definedName>
    <definedName name="Texto99" localSheetId="0">Full1!$D$136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3" i="1" l="1"/>
  <c r="GQ3" i="1" l="1"/>
  <c r="GO3" i="1"/>
  <c r="GN3" i="1"/>
  <c r="GL3" i="1"/>
  <c r="GJ3" i="1"/>
  <c r="GI3" i="1"/>
  <c r="GG3" i="1"/>
  <c r="GF3" i="1"/>
  <c r="GE3" i="1"/>
  <c r="GD3" i="1"/>
  <c r="GC3" i="1"/>
  <c r="GB3" i="1"/>
  <c r="GA3" i="1"/>
  <c r="FZ3" i="1"/>
  <c r="FX3" i="1"/>
  <c r="FV3" i="1"/>
  <c r="FU3" i="1"/>
  <c r="FT3" i="1"/>
  <c r="FS3" i="1"/>
  <c r="FR3" i="1"/>
  <c r="FO3" i="1"/>
  <c r="FQ3" i="1"/>
  <c r="FP3" i="1"/>
  <c r="FN3" i="1"/>
  <c r="FM3" i="1"/>
  <c r="FL3" i="1"/>
  <c r="FK3" i="1"/>
  <c r="FJ3" i="1"/>
  <c r="FI3" i="1"/>
  <c r="DX3" i="1"/>
  <c r="FH3" i="1"/>
  <c r="FG3" i="1"/>
  <c r="FF3" i="1"/>
  <c r="FE3" i="1"/>
  <c r="FD3" i="1"/>
  <c r="FC3" i="1"/>
  <c r="FB3" i="1"/>
  <c r="FA3" i="1"/>
  <c r="EZ3" i="1"/>
  <c r="EY3" i="1"/>
  <c r="EX3" i="1"/>
  <c r="EW3" i="1"/>
  <c r="EV3" i="1"/>
  <c r="EU3" i="1"/>
  <c r="ET3" i="1"/>
  <c r="ES3" i="1"/>
  <c r="ER3" i="1"/>
  <c r="EQ3" i="1"/>
  <c r="EP3" i="1"/>
  <c r="EO3" i="1"/>
  <c r="EN3" i="1"/>
  <c r="EM3" i="1"/>
  <c r="EL3" i="1"/>
  <c r="EK3" i="1"/>
  <c r="EJ3" i="1"/>
  <c r="EI3" i="1"/>
  <c r="EH3" i="1"/>
  <c r="EG3" i="1"/>
  <c r="EF3" i="1"/>
  <c r="EE3" i="1"/>
  <c r="ED3" i="1"/>
  <c r="EC3" i="1"/>
  <c r="EB3" i="1"/>
  <c r="EA3" i="1"/>
  <c r="DZ3" i="1"/>
  <c r="DY3" i="1"/>
  <c r="DW3" i="1"/>
  <c r="DV3" i="1"/>
  <c r="DU3" i="1"/>
  <c r="DT3" i="1"/>
  <c r="DS3" i="1"/>
  <c r="DQ3" i="1"/>
  <c r="DP3" i="1"/>
  <c r="DO3" i="1"/>
  <c r="DN3" i="1"/>
  <c r="DM3" i="1"/>
  <c r="DL3" i="1"/>
  <c r="DK3" i="1"/>
  <c r="DJ3" i="1"/>
  <c r="DI3" i="1"/>
  <c r="DH3" i="1"/>
  <c r="DG3" i="1"/>
  <c r="DF3" i="1"/>
  <c r="DE3" i="1"/>
  <c r="DD3" i="1"/>
  <c r="DC3" i="1"/>
  <c r="DB3" i="1"/>
  <c r="DA3" i="1"/>
  <c r="CZ3" i="1"/>
  <c r="CY3" i="1"/>
  <c r="CX3" i="1"/>
  <c r="CW3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 l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F3" i="1" l="1"/>
  <c r="AE3" i="1"/>
  <c r="AD3" i="1"/>
  <c r="AC3" i="1"/>
  <c r="AB3" i="1"/>
  <c r="AA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G297" i="1"/>
  <c r="GP3" i="1" s="1"/>
  <c r="G290" i="1"/>
  <c r="GM3" i="1" s="1"/>
  <c r="G284" i="1"/>
  <c r="GK3" i="1" s="1"/>
  <c r="G276" i="1"/>
  <c r="GH3" i="1" s="1"/>
  <c r="G256" i="1"/>
  <c r="FY3" i="1" s="1"/>
  <c r="G248" i="1"/>
  <c r="FW3" i="1" s="1"/>
  <c r="Z3" i="1" l="1"/>
  <c r="C66" i="1" l="1"/>
  <c r="AG3" i="1" s="1"/>
  <c r="G66" i="1"/>
  <c r="BA3" i="1" s="1"/>
  <c r="F66" i="1"/>
  <c r="AZ3" i="1" s="1"/>
</calcChain>
</file>

<file path=xl/sharedStrings.xml><?xml version="1.0" encoding="utf-8"?>
<sst xmlns="http://schemas.openxmlformats.org/spreadsheetml/2006/main" count="509" uniqueCount="367">
  <si>
    <t>agent</t>
  </si>
  <si>
    <t>     </t>
  </si>
  <si>
    <t>caporal</t>
  </si>
  <si>
    <t>sergent</t>
  </si>
  <si>
    <t>sotsinspector</t>
  </si>
  <si>
    <t>inspector</t>
  </si>
  <si>
    <t>intendent</t>
  </si>
  <si>
    <t>intendent major</t>
  </si>
  <si>
    <t>superintendent</t>
  </si>
  <si>
    <t>personal d’administració</t>
  </si>
  <si>
    <t>total</t>
  </si>
  <si>
    <t>plantilla orgànica</t>
  </si>
  <si>
    <t>efectius actuals</t>
  </si>
  <si>
    <t xml:space="preserve">homes </t>
  </si>
  <si>
    <t>dones</t>
  </si>
  <si>
    <t xml:space="preserve">mitjana d’edat  efectius </t>
  </si>
  <si>
    <t xml:space="preserve"> per falta lleu</t>
  </si>
  <si>
    <t xml:space="preserve"> per falta greu</t>
  </si>
  <si>
    <t xml:space="preserve"> per falta molt greu</t>
  </si>
  <si>
    <t xml:space="preserve">       </t>
  </si>
  <si>
    <t>agents cívics</t>
  </si>
  <si>
    <t>agents de mobilitat</t>
  </si>
  <si>
    <t>altres (especifiqueu)      </t>
  </si>
  <si>
    <t xml:space="preserve">s’ha contractat seguretat privada per a algun esdeveniment </t>
  </si>
  <si>
    <t>RECURSOS HUMANS</t>
  </si>
  <si>
    <t xml:space="preserve">adreça   </t>
  </si>
  <si>
    <t xml:space="preserve">telèfon   </t>
  </si>
  <si>
    <t xml:space="preserve"> mòbil   </t>
  </si>
  <si>
    <t>RECURSOS MATERIALS</t>
  </si>
  <si>
    <t>Parc mòbil (nombre)</t>
  </si>
  <si>
    <t>motos</t>
  </si>
  <si>
    <t>turismes</t>
  </si>
  <si>
    <t>furgonetes</t>
  </si>
  <si>
    <t>grues</t>
  </si>
  <si>
    <t>remolcs</t>
  </si>
  <si>
    <t>ciclomotors</t>
  </si>
  <si>
    <t>bicicletes</t>
  </si>
  <si>
    <t>altres</t>
  </si>
  <si>
    <t>nombre de vehicles elèctrics</t>
  </si>
  <si>
    <t>nombre de vehicles híbrids</t>
  </si>
  <si>
    <t xml:space="preserve">Recursos informàtics </t>
  </si>
  <si>
    <t>Quin programari de gestió policial utilitzeu? (especifiqueu)</t>
  </si>
  <si>
    <t>Féu servir algun SIG? (especifiqueu)</t>
  </si>
  <si>
    <t>Féu servir alguna APP? (especifiqueu):</t>
  </si>
  <si>
    <t>material informàtic (nombre)</t>
  </si>
  <si>
    <t>ordinadors de taula</t>
  </si>
  <si>
    <t xml:space="preserve">ordinadors portàtils </t>
  </si>
  <si>
    <t xml:space="preserve">tauletes tàctils (tablets) </t>
  </si>
  <si>
    <t xml:space="preserve">PDA </t>
  </si>
  <si>
    <t>Material de telecomunicacions (nombre)</t>
  </si>
  <si>
    <t>emissores</t>
  </si>
  <si>
    <t>rescat</t>
  </si>
  <si>
    <t>equips GPS de localització</t>
  </si>
  <si>
    <t>telèfons intel·ligents (smartphones)</t>
  </si>
  <si>
    <t>Dispositius de videovigilància (nombre)</t>
  </si>
  <si>
    <t>dispositius fixos</t>
  </si>
  <si>
    <t>control seguretat ciutadana</t>
  </si>
  <si>
    <t xml:space="preserve">control de trànsit </t>
  </si>
  <si>
    <t>dispositius mòbils</t>
  </si>
  <si>
    <t>dispositius mòbils personals</t>
  </si>
  <si>
    <t>control seguretat d’edificis (perimetrals)</t>
  </si>
  <si>
    <t>Material de control d'infraccions de trànsit (nombre)</t>
  </si>
  <si>
    <t>etilòmetres indiciaris</t>
  </si>
  <si>
    <t>etilòmetres evidencials</t>
  </si>
  <si>
    <t>drogotest kit</t>
  </si>
  <si>
    <t>drogotest digital</t>
  </si>
  <si>
    <t>cinemòmetres mòbils</t>
  </si>
  <si>
    <t>sonòmetres</t>
  </si>
  <si>
    <t>paranys</t>
  </si>
  <si>
    <t>Armament (nombre)</t>
  </si>
  <si>
    <t>revòlvers</t>
  </si>
  <si>
    <t>pistoles</t>
  </si>
  <si>
    <t>defenses extensibles</t>
  </si>
  <si>
    <t>Dades generals (nombre)</t>
  </si>
  <si>
    <t>policia administrativa</t>
  </si>
  <si>
    <t>policia de seguretat ciutadana</t>
  </si>
  <si>
    <t>policia assistencial</t>
  </si>
  <si>
    <t>policia judicial</t>
  </si>
  <si>
    <t>policia de trànsit</t>
  </si>
  <si>
    <t>Nombre total de queixes rebudes</t>
  </si>
  <si>
    <t>total serveis</t>
  </si>
  <si>
    <t> POLICIA DE TRÀNSIT</t>
  </si>
  <si>
    <t> Nombre de proves d'alcoholèmia realitzades</t>
  </si>
  <si>
    <t> Nombre d'alcoholèmies positives</t>
  </si>
  <si>
    <t> (proves que han donat un resultat positiu)</t>
  </si>
  <si>
    <t> Nombre de proves de drogues realitzades</t>
  </si>
  <si>
    <t> Nombre de proves de drogues positives</t>
  </si>
  <si>
    <t> Nombre de denúncies de trànsit</t>
  </si>
  <si>
    <t> (ordenances municipals, SCT, per delictes de trànsit)</t>
  </si>
  <si>
    <t> Nombre d'actuacions en accidents</t>
  </si>
  <si>
    <t>(nombre total d’actuacions en accidents, sigui atestat o comunicat, que hagi estat auxiliat per la policia local)</t>
  </si>
  <si>
    <t> Nombre d'accidents de trànsit amb víctimes</t>
  </si>
  <si>
    <t>(inclou el nombre total d'accidents amb ferit lleu, greu o mort. Aquell que generi que una persona necessiti assistència mèdica, sigui atestat o comunicat)</t>
  </si>
  <si>
    <t> POLICIA ADMINISTRATIVA</t>
  </si>
  <si>
    <t> Nombre total d'actuacions de policia administrativa</t>
  </si>
  <si>
    <t>(nombre de denúncies o actes d'ordenances municipals, col·laboracions amb altres administracions, inspeccions policials, expedients per vehicle abandonat a la via pública)</t>
  </si>
  <si>
    <t> Nombre de denúncies o actes d'ordenances municipals</t>
  </si>
  <si>
    <t> (s'exclouen les denúncies o actes per ordenances de trànsit)</t>
  </si>
  <si>
    <t> Nombre d'inspeccions policials realitzades</t>
  </si>
  <si>
    <t> POLICIA DE SEGURETAT CIUTADANA</t>
  </si>
  <si>
    <t> Nombre total d'actuacions de seguretat ciutadana</t>
  </si>
  <si>
    <t> Nombre de controls policials en l'àmbit de la seguretat ciutadana</t>
  </si>
  <si>
    <t> (controls preventius de seguretat ciutadana realitzats)</t>
  </si>
  <si>
    <t> POLICIA ASSISTENCIAL</t>
  </si>
  <si>
    <t> Nombre total d'actuacions de policia assistencial</t>
  </si>
  <si>
    <t> Nombre d'actuacions relacionades amb gent gran</t>
  </si>
  <si>
    <t> POLICIA JUDICIAL</t>
  </si>
  <si>
    <t> Nombre total d'actuacions de policia judicial</t>
  </si>
  <si>
    <t> (serveis realitzats, a requeriment o d'ofici, en l'àmbit judicial)</t>
  </si>
  <si>
    <t> Nombre de notificacions i citacions gestionades</t>
  </si>
  <si>
    <t> Nombre d'actuacions de suport a jutjats i fiscalia</t>
  </si>
  <si>
    <t> (actuacions a requeriment del ciutadà o d'ofici, en l'àmbit assistencial, planificats o no)</t>
  </si>
  <si>
    <r>
      <t>altres serveis</t>
    </r>
    <r>
      <rPr>
        <sz val="12"/>
        <color rgb="FF1F70D3"/>
        <rFont val="Calibri"/>
        <family val="2"/>
        <scheme val="minor"/>
      </rPr>
      <t>*</t>
    </r>
  </si>
  <si>
    <r>
      <rPr>
        <sz val="10"/>
        <color rgb="FF1F70D3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especifiqueu altres serveis: </t>
    </r>
  </si>
  <si>
    <t>Nombre total de trucades rebudes</t>
  </si>
  <si>
    <t>(queixes formals rebudes  per actuacions de la PL)</t>
  </si>
  <si>
    <t>personal segona activitat (nombre)</t>
  </si>
  <si>
    <t>personal interí exclosos els estacionals (nombre)</t>
  </si>
  <si>
    <t>altre personal que col·labora amb la seguretat (nombre)</t>
  </si>
  <si>
    <t xml:space="preserve"> Nombre de controls de trànsit realitzats</t>
  </si>
  <si>
    <t xml:space="preserve"> Nombre total d'actuacions de trànsit</t>
  </si>
  <si>
    <t xml:space="preserve"> (serveis realitzats, a requeriment del ciutadà o d'ofici, en l'àmbit de trànsit, planificats o no: nombre de controls, actuacions en accidents i altres actuacions)</t>
  </si>
  <si>
    <t xml:space="preserve"> (tots els controls relacionats amb el trànsit: d'alcoholèmia o de drogues, de velocitat altres controls)</t>
  </si>
  <si>
    <t xml:space="preserve"> (totes les proves d'alcoholèmia, tant les preventives com les realitzades a les persones implicades en un accident o infracció)</t>
  </si>
  <si>
    <t xml:space="preserve"> (serveis realitzats, a requeriment del ciutadà o d'ofici, en l'àmbit de seguretat ciutadana, planificats o no)</t>
  </si>
  <si>
    <t xml:space="preserve"> (inspeccions policials per tal de controlar el compliment de la normativa de medi ambient (ex. sonometria), comerç i consum (ex. drets del consumidor), i espectacles i activitats recreatives (ex. horaris de tancament)</t>
  </si>
  <si>
    <t xml:space="preserve"> (totes les proves de drogues, tant les preventives com les realitzades a les persones implicades en un accident o infracció)</t>
  </si>
  <si>
    <t>a</t>
  </si>
  <si>
    <t>c</t>
  </si>
  <si>
    <t>s</t>
  </si>
  <si>
    <t>so</t>
  </si>
  <si>
    <t>ins</t>
  </si>
  <si>
    <t>int</t>
  </si>
  <si>
    <t>intm</t>
  </si>
  <si>
    <t>supeint</t>
  </si>
  <si>
    <t>adm</t>
  </si>
  <si>
    <t>efectius</t>
  </si>
  <si>
    <t>agent h</t>
  </si>
  <si>
    <t>agent d</t>
  </si>
  <si>
    <t>caporal h</t>
  </si>
  <si>
    <t>caporal d</t>
  </si>
  <si>
    <t>sergent h</t>
  </si>
  <si>
    <t>sergent d</t>
  </si>
  <si>
    <t>sotsis h</t>
  </si>
  <si>
    <t>sotinspc d</t>
  </si>
  <si>
    <t>isp h</t>
  </si>
  <si>
    <t>insp d</t>
  </si>
  <si>
    <t>intend h</t>
  </si>
  <si>
    <t>intend</t>
  </si>
  <si>
    <t>d adm h</t>
  </si>
  <si>
    <t>adm d</t>
  </si>
  <si>
    <t>mitj edat</t>
  </si>
  <si>
    <t>altra inf. Efect</t>
  </si>
  <si>
    <t>2a act</t>
  </si>
  <si>
    <t>interins</t>
  </si>
  <si>
    <t>int.estacionals</t>
  </si>
  <si>
    <t>falta lleu</t>
  </si>
  <si>
    <t>greu</t>
  </si>
  <si>
    <t>molt greu</t>
  </si>
  <si>
    <t>altre personal</t>
  </si>
  <si>
    <t>cívics</t>
  </si>
  <si>
    <t>mobilit</t>
  </si>
  <si>
    <t>especificar</t>
  </si>
  <si>
    <t>seg. Privada</t>
  </si>
  <si>
    <t>supr h</t>
  </si>
  <si>
    <t>super d</t>
  </si>
  <si>
    <t>parc mòbil</t>
  </si>
  <si>
    <t>turis</t>
  </si>
  <si>
    <t>furgo</t>
  </si>
  <si>
    <t>ciclom</t>
  </si>
  <si>
    <t>bicic</t>
  </si>
  <si>
    <t>elèct</t>
  </si>
  <si>
    <t>híbrids</t>
  </si>
  <si>
    <t>informàtica</t>
  </si>
  <si>
    <t>programari</t>
  </si>
  <si>
    <t>SIG</t>
  </si>
  <si>
    <t>APP</t>
  </si>
  <si>
    <t>ord</t>
  </si>
  <si>
    <t>portàt</t>
  </si>
  <si>
    <t>PDA</t>
  </si>
  <si>
    <t>tauletes</t>
  </si>
  <si>
    <t>emisso rescat</t>
  </si>
  <si>
    <t xml:space="preserve">gps rescat </t>
  </si>
  <si>
    <t>smartph</t>
  </si>
  <si>
    <t>seg.edif</t>
  </si>
  <si>
    <t>sc</t>
  </si>
  <si>
    <t>disp. Mòbils</t>
  </si>
  <si>
    <t>personals</t>
  </si>
  <si>
    <t>drons</t>
  </si>
  <si>
    <t>municipals?</t>
  </si>
  <si>
    <t>videovigilància</t>
  </si>
  <si>
    <t>trànsit</t>
  </si>
  <si>
    <t>mater. Trànsit</t>
  </si>
  <si>
    <t>etil ind</t>
  </si>
  <si>
    <t>etil evid</t>
  </si>
  <si>
    <t>drog k</t>
  </si>
  <si>
    <t>drog dig</t>
  </si>
  <si>
    <t>cinem fix</t>
  </si>
  <si>
    <t>cinem mòbil</t>
  </si>
  <si>
    <t>sonòm</t>
  </si>
  <si>
    <t>armament</t>
  </si>
  <si>
    <t>rev</t>
  </si>
  <si>
    <t>pist</t>
  </si>
  <si>
    <t>tasser</t>
  </si>
  <si>
    <t>defenses</t>
  </si>
  <si>
    <t>queixes</t>
  </si>
  <si>
    <t>assist</t>
  </si>
  <si>
    <t>judicial</t>
  </si>
  <si>
    <t xml:space="preserve">total </t>
  </si>
  <si>
    <t>POLICIA TRÀNSIT</t>
  </si>
  <si>
    <t>total trànsit</t>
  </si>
  <si>
    <t>controls transit</t>
  </si>
  <si>
    <t>alcoholèm</t>
  </si>
  <si>
    <t>positives</t>
  </si>
  <si>
    <t>drogues</t>
  </si>
  <si>
    <t>denúncies</t>
  </si>
  <si>
    <t>act.s accidents</t>
  </si>
  <si>
    <t>acc. amb víct.</t>
  </si>
  <si>
    <t>POL. ADM.</t>
  </si>
  <si>
    <t>T. Act. Adm.</t>
  </si>
  <si>
    <t>OOMM</t>
  </si>
  <si>
    <t>inspeccions</t>
  </si>
  <si>
    <t>SC</t>
  </si>
  <si>
    <t>T. SC</t>
  </si>
  <si>
    <t>controls</t>
  </si>
  <si>
    <t>P. ASSIST.</t>
  </si>
  <si>
    <t>T. ASSIST.</t>
  </si>
  <si>
    <t>gent gran</t>
  </si>
  <si>
    <t>JUDICIAL</t>
  </si>
  <si>
    <t>T. JUD.</t>
  </si>
  <si>
    <t>not.-cit.</t>
  </si>
  <si>
    <t>telecomunc</t>
  </si>
  <si>
    <t>orgànica</t>
  </si>
  <si>
    <t>total h</t>
  </si>
  <si>
    <t>total d</t>
  </si>
  <si>
    <t>T. trucades</t>
  </si>
  <si>
    <t>altres serveis</t>
  </si>
  <si>
    <t xml:space="preserve">      distribució de les trucades segons els diferents àmbits:</t>
  </si>
  <si>
    <t>int.m. d</t>
  </si>
  <si>
    <t>int. m. h</t>
  </si>
  <si>
    <t>menors</t>
  </si>
  <si>
    <t> Nombre d'actuacions relacionades amb menors</t>
  </si>
  <si>
    <t>Plantilla orgànica i efectius, a 31 de desembre de 2020 (nombre)</t>
  </si>
  <si>
    <t>Altra informació sobre els efectius, 2020</t>
  </si>
  <si>
    <t>ESTADÍSTIQUES DE LES ACTUACIONS DE LA POLICIA LOCAL, 2020</t>
  </si>
  <si>
    <t>si no teniu Reglament de 2a activitat:</t>
  </si>
  <si>
    <t>Normes municipals d’activitats policials</t>
  </si>
  <si>
    <t xml:space="preserve">any aprovació </t>
  </si>
  <si>
    <t xml:space="preserve">DOGC/BOE </t>
  </si>
  <si>
    <t>altres unitats (especifiqueu)</t>
  </si>
  <si>
    <t>jornada laboral anual (hores)</t>
  </si>
  <si>
    <t>sou anual brut d’un agent</t>
  </si>
  <si>
    <t>quadrant de serveis utilitzat</t>
  </si>
  <si>
    <t>(freqüència lògica d’horaris, cadència de festes en cap de setmana)</t>
  </si>
  <si>
    <t>tipus d’horaris (fixos, rotatius)</t>
  </si>
  <si>
    <t xml:space="preserve">Ús de les xarxes socials </t>
  </si>
  <si>
    <t xml:space="preserve">mail  </t>
  </si>
  <si>
    <t>disposeu de Reglament intern de la policia local? (sí/no)</t>
  </si>
  <si>
    <t>disposeu de Reglament de segona activitat? (sí/no)</t>
  </si>
  <si>
    <t>Normes internes reguladores</t>
  </si>
  <si>
    <t xml:space="preserve">    - la teniu regulada per conveni? (sí/no)</t>
  </si>
  <si>
    <t xml:space="preserve">    - la teniu regulada per acord de treballadors? (sí/no)</t>
  </si>
  <si>
    <t>NORMATIVA</t>
  </si>
  <si>
    <t>Organització àmbit policial</t>
  </si>
  <si>
    <t>disposeu d’Ordenança de civisme (sí/no)</t>
  </si>
  <si>
    <t>disposeu d’Oficina de recepció de denúncies? (sí/no)</t>
  </si>
  <si>
    <t>disposeu d’Unitat canina? (sí/no)</t>
  </si>
  <si>
    <t>disposeu d’Unitat amb bicicleta? (sí/no)</t>
  </si>
  <si>
    <t>disposeu d’Àrea de detenció o custòdia? (sí/no)</t>
  </si>
  <si>
    <t>disposeu d’Unitat de trànsit? (sí/no)</t>
  </si>
  <si>
    <t>disposeu d’Unitat de mediació? (sí/no)</t>
  </si>
  <si>
    <t>disposeu de la figura de l'agent tutor?</t>
  </si>
  <si>
    <t>sindicat</t>
  </si>
  <si>
    <t>nre. representants</t>
  </si>
  <si>
    <t>altres (especifiqueu)</t>
  </si>
  <si>
    <t xml:space="preserve">  altres (especifiqueu)</t>
  </si>
  <si>
    <t xml:space="preserve">  Web pròpia (sí/no)</t>
  </si>
  <si>
    <t xml:space="preserve">  Facebook (sí/no)</t>
  </si>
  <si>
    <t xml:space="preserve">  Twitter (sí/no)</t>
  </si>
  <si>
    <t>Heu utilitzat drons per a algun servei policial? (sí/no)</t>
  </si>
  <si>
    <t xml:space="preserve">   en cas afirmatiu,  el dron pertany a l'ajuntament? (sí/no)</t>
  </si>
  <si>
    <t>cinemòmetres fixos</t>
  </si>
  <si>
    <t>dispositius conductors d’energia (tasser)</t>
  </si>
  <si>
    <t>pistoles de pebre</t>
  </si>
  <si>
    <t>FORMACIÓ</t>
  </si>
  <si>
    <t>Cursos</t>
  </si>
  <si>
    <t>ISPC</t>
  </si>
  <si>
    <t>Ajuntament</t>
  </si>
  <si>
    <t>Diputació</t>
  </si>
  <si>
    <t>Sindicats</t>
  </si>
  <si>
    <t>Universitat</t>
  </si>
  <si>
    <t>Altres</t>
  </si>
  <si>
    <t xml:space="preserve">    seguretat viària i circulació</t>
  </si>
  <si>
    <t xml:space="preserve">    investigació d’accidents</t>
  </si>
  <si>
    <t xml:space="preserve">    control alcoholèmia/drogues</t>
  </si>
  <si>
    <t>seguretat ciutadana</t>
  </si>
  <si>
    <t>suport administratiu</t>
  </si>
  <si>
    <t>Cursos realitzats per policies i personal d’administració, 2020 (nre. d’assistents)</t>
  </si>
  <si>
    <t xml:space="preserve">  Policia local de/d'</t>
  </si>
  <si>
    <t xml:space="preserve">  Cap de la policia local</t>
  </si>
  <si>
    <t>NOMBRE TOTAL DE SERVEIS REALITZATS SEGONS ELS DIFERENTS ÀMBITS</t>
  </si>
  <si>
    <t>(serveis realitzats, a requeriment del ciutadà o d’ofici, en tots els àmbits policials,planificats o no)</t>
  </si>
  <si>
    <t>representació sindical 2020 a la policia local</t>
  </si>
  <si>
    <t>normativa</t>
  </si>
  <si>
    <t>RI</t>
  </si>
  <si>
    <t>2A</t>
  </si>
  <si>
    <t>CONV</t>
  </si>
  <si>
    <t>ACORD</t>
  </si>
  <si>
    <t>ORD</t>
  </si>
  <si>
    <t>OFD</t>
  </si>
  <si>
    <t>UCAN</t>
  </si>
  <si>
    <t>BICI</t>
  </si>
  <si>
    <t>DETENC</t>
  </si>
  <si>
    <t>ACT</t>
  </si>
  <si>
    <t>PROT</t>
  </si>
  <si>
    <t>UT</t>
  </si>
  <si>
    <t>UM</t>
  </si>
  <si>
    <t>AT</t>
  </si>
  <si>
    <t>ALT</t>
  </si>
  <si>
    <t>vigolants</t>
  </si>
  <si>
    <t>jorna</t>
  </si>
  <si>
    <t>sou</t>
  </si>
  <si>
    <t>quadrant</t>
  </si>
  <si>
    <t>horari</t>
  </si>
  <si>
    <t>sind1</t>
  </si>
  <si>
    <t>nre.1</t>
  </si>
  <si>
    <t>sind3</t>
  </si>
  <si>
    <t>nre.3</t>
  </si>
  <si>
    <t>sind2</t>
  </si>
  <si>
    <t>nre.2</t>
  </si>
  <si>
    <t>web</t>
  </si>
  <si>
    <t>FAC</t>
  </si>
  <si>
    <t>TWIT</t>
  </si>
  <si>
    <t>pebre</t>
  </si>
  <si>
    <t>formació sg viària</t>
  </si>
  <si>
    <t>invest. Accidents</t>
  </si>
  <si>
    <t>control alcoh.</t>
  </si>
  <si>
    <t>admins</t>
  </si>
  <si>
    <t>assisten</t>
  </si>
  <si>
    <t>suport adm</t>
  </si>
  <si>
    <t>serveis totals àmbit</t>
  </si>
  <si>
    <t>Trucades serveis</t>
  </si>
  <si>
    <r>
      <t>altres serveis</t>
    </r>
    <r>
      <rPr>
        <sz val="12"/>
        <color theme="0"/>
        <rFont val="Calibri"/>
        <family val="2"/>
        <scheme val="minor"/>
      </rPr>
      <t>*</t>
    </r>
  </si>
  <si>
    <t xml:space="preserve">activa? (sí/no) </t>
  </si>
  <si>
    <t>disposeu protocol amb ME amb relació a la detenció (si/no)</t>
  </si>
  <si>
    <t>vigilants municipals, places a extingir (nombre)</t>
  </si>
  <si>
    <t>o tasca concreta? (sí/no)</t>
  </si>
  <si>
    <t>nombre d’expedients disciplinaris instruïts al personal policial, 2020</t>
  </si>
  <si>
    <t>interins per estacionalitat estiu (nombre)</t>
  </si>
  <si>
    <t>Polinyà</t>
  </si>
  <si>
    <t>Onze de Setembre, 12-26</t>
  </si>
  <si>
    <t>policia@ajpolinya.cat</t>
  </si>
  <si>
    <t>Juanjo Piquer Descalzo</t>
  </si>
  <si>
    <t>piquerdj@ajpolinya.cat</t>
  </si>
  <si>
    <t>no</t>
  </si>
  <si>
    <t>si</t>
  </si>
  <si>
    <t>monitors educació viària</t>
  </si>
  <si>
    <t>fixos</t>
  </si>
  <si>
    <t>1/3 cap setmana</t>
  </si>
  <si>
    <t>SPPME</t>
  </si>
  <si>
    <t>DRAG</t>
  </si>
  <si>
    <t>SI-DIPUTACIÓ</t>
  </si>
  <si>
    <t>APP-pròpia Ajuntament</t>
  </si>
  <si>
    <t>Instagram</t>
  </si>
  <si>
    <t>25 q es van reposant</t>
  </si>
  <si>
    <t>dos escuts de protecció</t>
  </si>
  <si>
    <t>medi ambient, intervenció amb animals,…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</si>
</sst>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Arial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rgb="FF1F70D3"/>
      <name val="Calibri"/>
      <family val="2"/>
      <scheme val="minor"/>
    </font>
    <font>
      <sz val="10"/>
      <color rgb="FF1F70D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color theme="4" tint="0.79998168889431442"/>
      <name val="Calibri"/>
      <family val="2"/>
      <scheme val="minor"/>
    </font>
    <font>
      <sz val="4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68">
    <xf numFmtId="0" fontId="0" fillId="0" borderId="0" xfId="0"/>
    <xf numFmtId="0" fontId="5" fillId="0" borderId="0" xfId="0" applyFont="1" applyAlignment="1">
      <alignment vertical="center"/>
    </xf>
    <xf numFmtId="0" fontId="1" fillId="2" borderId="0" xfId="1" applyAlignment="1">
      <alignment vertical="center"/>
    </xf>
    <xf numFmtId="0" fontId="3" fillId="2" borderId="0" xfId="1" applyFont="1" applyAlignment="1">
      <alignment vertical="center"/>
    </xf>
    <xf numFmtId="0" fontId="3" fillId="2" borderId="0" xfId="1" applyFont="1" applyAlignment="1">
      <alignment horizontal="center" vertical="center"/>
    </xf>
    <xf numFmtId="0" fontId="1" fillId="2" borderId="0" xfId="1"/>
    <xf numFmtId="0" fontId="1" fillId="2" borderId="1" xfId="1" applyBorder="1" applyAlignment="1" applyProtection="1">
      <alignment horizontal="center" vertical="center"/>
      <protection locked="0"/>
    </xf>
    <xf numFmtId="0" fontId="1" fillId="2" borderId="1" xfId="1" applyFont="1" applyBorder="1" applyAlignment="1" applyProtection="1">
      <alignment horizontal="center" vertical="center"/>
      <protection locked="0"/>
    </xf>
    <xf numFmtId="0" fontId="3" fillId="2" borderId="1" xfId="1" applyFont="1" applyBorder="1" applyAlignment="1" applyProtection="1">
      <alignment horizontal="center" vertical="center"/>
      <protection hidden="1"/>
    </xf>
    <xf numFmtId="0" fontId="0" fillId="2" borderId="0" xfId="1" applyFont="1" applyAlignment="1">
      <alignment horizontal="center" vertical="center"/>
    </xf>
    <xf numFmtId="0" fontId="1" fillId="2" borderId="0" xfId="1" applyAlignment="1">
      <alignment horizontal="left" vertical="center"/>
    </xf>
    <xf numFmtId="0" fontId="1" fillId="2" borderId="0" xfId="1" applyFont="1" applyBorder="1" applyAlignment="1" applyProtection="1">
      <alignment horizontal="center" vertical="center"/>
    </xf>
    <xf numFmtId="0" fontId="1" fillId="2" borderId="6" xfId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2" borderId="0" xfId="1" applyFont="1" applyAlignment="1">
      <alignment vertical="center"/>
    </xf>
    <xf numFmtId="0" fontId="1" fillId="2" borderId="0" xfId="1" applyAlignment="1">
      <alignment horizontal="center" vertical="center"/>
    </xf>
    <xf numFmtId="0" fontId="7" fillId="2" borderId="0" xfId="1" applyFont="1" applyAlignment="1">
      <alignment horizontal="left" vertical="center"/>
    </xf>
    <xf numFmtId="0" fontId="0" fillId="2" borderId="0" xfId="1" applyFont="1" applyAlignment="1">
      <alignment horizontal="right" vertical="center"/>
    </xf>
    <xf numFmtId="0" fontId="1" fillId="2" borderId="0" xfId="1" applyBorder="1" applyAlignment="1">
      <alignment vertical="center"/>
    </xf>
    <xf numFmtId="0" fontId="0" fillId="2" borderId="0" xfId="1" applyFont="1" applyAlignment="1">
      <alignment horizontal="left" vertical="center"/>
    </xf>
    <xf numFmtId="0" fontId="1" fillId="2" borderId="0" xfId="1" applyBorder="1" applyAlignment="1">
      <alignment horizontal="center" vertical="center"/>
    </xf>
    <xf numFmtId="0" fontId="8" fillId="2" borderId="0" xfId="1" applyFont="1" applyAlignment="1">
      <alignment horizontal="left" vertical="center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" fillId="3" borderId="0" xfId="2" applyAlignment="1">
      <alignment vertical="center"/>
    </xf>
    <xf numFmtId="0" fontId="0" fillId="0" borderId="0" xfId="0" applyAlignment="1" applyProtection="1">
      <alignment vertical="center"/>
    </xf>
    <xf numFmtId="0" fontId="1" fillId="2" borderId="0" xfId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/>
    <xf numFmtId="0" fontId="1" fillId="2" borderId="0" xfId="1" applyAlignment="1"/>
    <xf numFmtId="0" fontId="0" fillId="0" borderId="0" xfId="0" applyAlignment="1"/>
    <xf numFmtId="0" fontId="3" fillId="2" borderId="0" xfId="1" applyFont="1" applyAlignment="1"/>
    <xf numFmtId="0" fontId="9" fillId="2" borderId="0" xfId="1" applyFont="1" applyAlignment="1">
      <alignment horizontal="right"/>
    </xf>
    <xf numFmtId="0" fontId="1" fillId="2" borderId="0" xfId="1" applyBorder="1" applyAlignment="1" applyProtection="1">
      <alignment horizontal="center"/>
    </xf>
    <xf numFmtId="0" fontId="3" fillId="0" borderId="0" xfId="0" applyFont="1" applyAlignment="1"/>
    <xf numFmtId="0" fontId="11" fillId="2" borderId="0" xfId="1" applyFont="1" applyBorder="1" applyAlignment="1">
      <alignment vertical="center" wrapText="1"/>
    </xf>
    <xf numFmtId="0" fontId="11" fillId="2" borderId="0" xfId="1" applyFont="1" applyAlignment="1">
      <alignment vertical="top" wrapText="1"/>
    </xf>
    <xf numFmtId="0" fontId="11" fillId="2" borderId="0" xfId="1" applyFont="1" applyBorder="1" applyAlignment="1">
      <alignment horizontal="left" vertical="center" wrapText="1"/>
    </xf>
    <xf numFmtId="0" fontId="0" fillId="2" borderId="1" xfId="1" applyFont="1" applyBorder="1" applyAlignment="1" applyProtection="1">
      <alignment horizontal="center" vertical="center"/>
      <protection locked="0"/>
    </xf>
    <xf numFmtId="1" fontId="1" fillId="2" borderId="1" xfId="1" applyNumberFormat="1" applyBorder="1" applyAlignment="1" applyProtection="1">
      <alignment horizontal="center" vertical="center"/>
      <protection locked="0"/>
    </xf>
    <xf numFmtId="1" fontId="3" fillId="2" borderId="1" xfId="1" applyNumberFormat="1" applyFont="1" applyBorder="1" applyAlignment="1" applyProtection="1">
      <alignment horizontal="center" vertical="center"/>
      <protection hidden="1"/>
    </xf>
    <xf numFmtId="0" fontId="1" fillId="2" borderId="8" xfId="1" applyFont="1" applyBorder="1" applyAlignment="1" applyProtection="1">
      <alignment horizontal="center" vertical="center"/>
      <protection locked="0"/>
    </xf>
    <xf numFmtId="3" fontId="1" fillId="2" borderId="0" xfId="1" applyNumberFormat="1" applyBorder="1" applyAlignment="1" applyProtection="1"/>
    <xf numFmtId="3" fontId="1" fillId="2" borderId="0" xfId="1" applyNumberFormat="1" applyBorder="1" applyAlignment="1" applyProtection="1">
      <alignment horizontal="center"/>
    </xf>
    <xf numFmtId="3" fontId="1" fillId="2" borderId="3" xfId="1" applyNumberFormat="1" applyBorder="1" applyAlignment="1" applyProtection="1">
      <alignment horizontal="center"/>
    </xf>
    <xf numFmtId="3" fontId="1" fillId="2" borderId="6" xfId="1" applyNumberFormat="1" applyBorder="1" applyAlignment="1" applyProtection="1">
      <alignment horizontal="center"/>
    </xf>
    <xf numFmtId="0" fontId="16" fillId="2" borderId="0" xfId="1" applyFont="1" applyAlignment="1">
      <alignment horizontal="center" vertical="center"/>
    </xf>
    <xf numFmtId="0" fontId="3" fillId="2" borderId="0" xfId="1" applyFont="1" applyAlignment="1">
      <alignment horizontal="left" indent="1"/>
    </xf>
    <xf numFmtId="0" fontId="1" fillId="2" borderId="0" xfId="1" applyAlignment="1">
      <alignment vertical="top"/>
    </xf>
    <xf numFmtId="0" fontId="0" fillId="0" borderId="0" xfId="0" applyAlignment="1">
      <alignment vertical="top"/>
    </xf>
    <xf numFmtId="3" fontId="3" fillId="2" borderId="1" xfId="1" applyNumberFormat="1" applyFont="1" applyBorder="1" applyAlignment="1" applyProtection="1"/>
    <xf numFmtId="3" fontId="1" fillId="2" borderId="1" xfId="1" applyNumberFormat="1" applyBorder="1" applyAlignment="1" applyProtection="1">
      <protection locked="0"/>
    </xf>
    <xf numFmtId="3" fontId="1" fillId="2" borderId="1" xfId="1" applyNumberFormat="1" applyBorder="1" applyAlignment="1" applyProtection="1">
      <alignment horizontal="right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8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1" fillId="0" borderId="0" xfId="0" applyFont="1" applyFill="1" applyAlignment="1" applyProtection="1">
      <alignment horizontal="center"/>
    </xf>
    <xf numFmtId="0" fontId="17" fillId="0" borderId="0" xfId="0" applyFont="1" applyFill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3" fontId="18" fillId="0" borderId="0" xfId="1" applyNumberFormat="1" applyFont="1" applyFill="1" applyBorder="1" applyAlignment="1" applyProtection="1">
      <alignment horizontal="center"/>
    </xf>
    <xf numFmtId="3" fontId="18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3" fillId="2" borderId="0" xfId="1" applyFont="1" applyAlignment="1">
      <alignment wrapText="1"/>
    </xf>
    <xf numFmtId="3" fontId="1" fillId="2" borderId="8" xfId="1" applyNumberFormat="1" applyBorder="1" applyAlignment="1" applyProtection="1">
      <protection locked="0"/>
    </xf>
    <xf numFmtId="3" fontId="1" fillId="2" borderId="3" xfId="1" applyNumberFormat="1" applyBorder="1" applyAlignment="1" applyProtection="1"/>
    <xf numFmtId="0" fontId="1" fillId="2" borderId="1" xfId="1" applyBorder="1" applyAlignment="1" applyProtection="1">
      <alignment horizontal="right"/>
      <protection locked="0"/>
    </xf>
    <xf numFmtId="0" fontId="0" fillId="5" borderId="0" xfId="0" applyFont="1" applyFill="1"/>
    <xf numFmtId="0" fontId="0" fillId="5" borderId="0" xfId="1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1" fontId="0" fillId="5" borderId="1" xfId="1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right"/>
    </xf>
    <xf numFmtId="0" fontId="12" fillId="5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right"/>
    </xf>
    <xf numFmtId="0" fontId="25" fillId="5" borderId="0" xfId="0" applyFont="1" applyFill="1" applyAlignment="1">
      <alignment vertical="center"/>
    </xf>
    <xf numFmtId="0" fontId="0" fillId="0" borderId="0" xfId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/>
    <xf numFmtId="0" fontId="9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ill="1" applyAlignment="1">
      <alignment vertical="center"/>
    </xf>
    <xf numFmtId="0" fontId="1" fillId="0" borderId="0" xfId="1" applyFill="1" applyAlignment="1">
      <alignment vertical="center"/>
    </xf>
    <xf numFmtId="0" fontId="1" fillId="2" borderId="3" xfId="1" applyBorder="1" applyAlignment="1" applyProtection="1">
      <alignment horizontal="center" vertical="center"/>
    </xf>
    <xf numFmtId="0" fontId="9" fillId="2" borderId="0" xfId="1" applyFont="1" applyAlignment="1">
      <alignment horizontal="left" vertical="center" indent="1"/>
    </xf>
    <xf numFmtId="0" fontId="5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5" borderId="0" xfId="1" applyFont="1" applyFill="1" applyAlignment="1" applyProtection="1">
      <alignment vertical="center"/>
    </xf>
    <xf numFmtId="0" fontId="1" fillId="5" borderId="0" xfId="1" applyFill="1" applyAlignment="1" applyProtection="1">
      <alignment vertical="center"/>
    </xf>
    <xf numFmtId="0" fontId="25" fillId="5" borderId="0" xfId="0" applyFont="1" applyFill="1" applyAlignment="1" applyProtection="1">
      <alignment vertical="center"/>
    </xf>
    <xf numFmtId="0" fontId="3" fillId="5" borderId="0" xfId="0" applyFont="1" applyFill="1" applyAlignment="1" applyProtection="1">
      <alignment vertical="center"/>
    </xf>
    <xf numFmtId="0" fontId="1" fillId="2" borderId="0" xfId="1" applyBorder="1" applyAlignment="1" applyProtection="1">
      <alignment horizontal="center" vertical="center"/>
    </xf>
    <xf numFmtId="0" fontId="28" fillId="2" borderId="5" xfId="1" applyFont="1" applyBorder="1" applyAlignment="1" applyProtection="1">
      <alignment horizontal="center" vertical="center"/>
    </xf>
    <xf numFmtId="0" fontId="3" fillId="2" borderId="0" xfId="1" applyFont="1" applyAlignment="1" applyProtection="1">
      <alignment vertical="center"/>
    </xf>
    <xf numFmtId="0" fontId="28" fillId="2" borderId="0" xfId="1" applyFont="1" applyBorder="1" applyAlignment="1" applyProtection="1">
      <alignment horizontal="center" vertical="center"/>
    </xf>
    <xf numFmtId="0" fontId="0" fillId="0" borderId="0" xfId="0" applyFont="1"/>
    <xf numFmtId="0" fontId="29" fillId="0" borderId="0" xfId="0" applyFont="1" applyAlignment="1">
      <alignment vertical="center"/>
    </xf>
    <xf numFmtId="0" fontId="30" fillId="4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5" fillId="5" borderId="0" xfId="0" applyFont="1" applyFill="1" applyAlignment="1">
      <alignment horizontal="left" vertical="center" indent="1"/>
    </xf>
    <xf numFmtId="0" fontId="0" fillId="5" borderId="0" xfId="0" applyFont="1" applyFill="1" applyAlignment="1">
      <alignment horizontal="left" vertical="center" indent="2"/>
    </xf>
    <xf numFmtId="0" fontId="24" fillId="5" borderId="0" xfId="0" applyFont="1" applyFill="1" applyAlignment="1">
      <alignment horizontal="left" vertical="center" indent="1"/>
    </xf>
    <xf numFmtId="0" fontId="25" fillId="5" borderId="0" xfId="0" applyFont="1" applyFill="1" applyAlignment="1" applyProtection="1">
      <alignment horizontal="left" vertical="center" indent="1"/>
    </xf>
    <xf numFmtId="0" fontId="1" fillId="2" borderId="0" xfId="1" applyAlignment="1">
      <alignment horizontal="left" vertical="center" indent="1"/>
    </xf>
    <xf numFmtId="0" fontId="3" fillId="2" borderId="0" xfId="1" applyFont="1" applyAlignment="1">
      <alignment horizontal="left" vertical="center" indent="1"/>
    </xf>
    <xf numFmtId="0" fontId="3" fillId="5" borderId="0" xfId="1" applyFont="1" applyFill="1" applyAlignment="1">
      <alignment horizontal="left" vertical="center" indent="1"/>
    </xf>
    <xf numFmtId="0" fontId="3" fillId="5" borderId="0" xfId="0" applyFont="1" applyFill="1" applyAlignment="1">
      <alignment horizontal="left" vertical="center" indent="1"/>
    </xf>
    <xf numFmtId="0" fontId="11" fillId="5" borderId="0" xfId="0" applyFont="1" applyFill="1" applyAlignment="1">
      <alignment horizontal="left" vertical="center" indent="1"/>
    </xf>
    <xf numFmtId="0" fontId="26" fillId="2" borderId="0" xfId="1" applyFont="1" applyAlignment="1">
      <alignment horizontal="left" vertical="center" indent="1"/>
    </xf>
    <xf numFmtId="0" fontId="3" fillId="2" borderId="0" xfId="1" applyFont="1" applyAlignment="1" applyProtection="1">
      <alignment horizontal="left" vertical="center" indent="1"/>
    </xf>
    <xf numFmtId="0" fontId="11" fillId="2" borderId="0" xfId="1" applyFont="1" applyAlignment="1">
      <alignment horizontal="left" vertical="center" indent="2"/>
    </xf>
    <xf numFmtId="0" fontId="9" fillId="2" borderId="0" xfId="1" applyFont="1" applyAlignment="1">
      <alignment horizontal="left" vertical="center" indent="2"/>
    </xf>
    <xf numFmtId="0" fontId="9" fillId="5" borderId="0" xfId="0" applyFont="1" applyFill="1" applyAlignment="1">
      <alignment horizontal="left" vertical="center" indent="1"/>
    </xf>
    <xf numFmtId="0" fontId="1" fillId="2" borderId="0" xfId="1" applyFont="1" applyAlignment="1">
      <alignment horizontal="left" vertical="center" indent="1"/>
    </xf>
    <xf numFmtId="0" fontId="9" fillId="5" borderId="0" xfId="0" applyFont="1" applyFill="1"/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center" vertical="center"/>
    </xf>
    <xf numFmtId="0" fontId="8" fillId="2" borderId="0" xfId="1" applyFont="1" applyAlignment="1">
      <alignment horizontal="left" indent="1"/>
    </xf>
    <xf numFmtId="0" fontId="0" fillId="2" borderId="0" xfId="1" applyFont="1" applyAlignment="1">
      <alignment horizontal="left" indent="1"/>
    </xf>
    <xf numFmtId="3" fontId="0" fillId="2" borderId="1" xfId="1" applyNumberFormat="1" applyFont="1" applyBorder="1" applyAlignment="1" applyProtection="1">
      <alignment horizontal="left" indent="1"/>
      <protection locked="0"/>
    </xf>
    <xf numFmtId="0" fontId="3" fillId="2" borderId="0" xfId="1" applyFont="1" applyAlignment="1">
      <alignment horizontal="left" indent="2"/>
    </xf>
    <xf numFmtId="3" fontId="0" fillId="2" borderId="0" xfId="1" applyNumberFormat="1" applyFont="1" applyAlignment="1">
      <alignment horizontal="left" indent="1"/>
    </xf>
    <xf numFmtId="0" fontId="0" fillId="2" borderId="0" xfId="1" applyFont="1" applyAlignment="1">
      <alignment horizontal="left" indent="4"/>
    </xf>
    <xf numFmtId="0" fontId="9" fillId="2" borderId="0" xfId="1" applyFont="1" applyAlignment="1">
      <alignment horizontal="left" wrapText="1" indent="1"/>
    </xf>
    <xf numFmtId="0" fontId="9" fillId="2" borderId="0" xfId="1" applyFont="1" applyAlignment="1">
      <alignment horizontal="left" indent="1"/>
    </xf>
    <xf numFmtId="3" fontId="0" fillId="2" borderId="0" xfId="1" applyNumberFormat="1" applyFont="1" applyBorder="1" applyAlignment="1" applyProtection="1">
      <alignment horizontal="left" wrapText="1" indent="1"/>
    </xf>
    <xf numFmtId="3" fontId="0" fillId="2" borderId="8" xfId="1" applyNumberFormat="1" applyFont="1" applyBorder="1" applyAlignment="1" applyProtection="1">
      <alignment horizontal="left" indent="1"/>
      <protection locked="0"/>
    </xf>
    <xf numFmtId="0" fontId="22" fillId="2" borderId="0" xfId="1" applyFont="1" applyAlignment="1">
      <alignment horizontal="left" indent="4"/>
    </xf>
    <xf numFmtId="3" fontId="3" fillId="2" borderId="9" xfId="1" applyNumberFormat="1" applyFont="1" applyBorder="1" applyAlignment="1" applyProtection="1">
      <alignment horizontal="left" indent="1"/>
    </xf>
    <xf numFmtId="0" fontId="0" fillId="2" borderId="0" xfId="1" applyFont="1" applyAlignment="1"/>
    <xf numFmtId="0" fontId="22" fillId="2" borderId="0" xfId="1" applyFont="1" applyAlignment="1">
      <alignment horizontal="left" vertical="center" indent="1"/>
    </xf>
    <xf numFmtId="1" fontId="0" fillId="5" borderId="0" xfId="1" applyNumberFormat="1" applyFont="1" applyFill="1" applyBorder="1" applyAlignment="1" applyProtection="1">
      <alignment horizontal="center" vertical="center"/>
    </xf>
    <xf numFmtId="0" fontId="11" fillId="5" borderId="0" xfId="0" applyFont="1" applyFill="1" applyAlignment="1" applyProtection="1">
      <alignment horizontal="right" vertical="center"/>
    </xf>
    <xf numFmtId="0" fontId="0" fillId="5" borderId="0" xfId="1" applyFont="1" applyFill="1" applyAlignment="1" applyProtection="1">
      <alignment vertical="center"/>
    </xf>
    <xf numFmtId="0" fontId="0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2" borderId="0" xfId="1" applyFont="1" applyAlignment="1" applyProtection="1">
      <alignment horizontal="right" vertical="center"/>
    </xf>
    <xf numFmtId="0" fontId="0" fillId="2" borderId="0" xfId="1" applyFont="1" applyBorder="1" applyAlignment="1" applyProtection="1">
      <alignment horizontal="center" vertical="center"/>
    </xf>
    <xf numFmtId="0" fontId="10" fillId="2" borderId="0" xfId="3" applyFill="1" applyBorder="1" applyAlignment="1" applyProtection="1">
      <alignment horizontal="left" vertical="center"/>
    </xf>
    <xf numFmtId="0" fontId="1" fillId="2" borderId="0" xfId="1" applyBorder="1" applyAlignment="1" applyProtection="1">
      <alignment horizontal="left" vertical="center"/>
    </xf>
    <xf numFmtId="0" fontId="0" fillId="0" borderId="0" xfId="1" applyFont="1" applyFill="1" applyAlignment="1" applyProtection="1">
      <alignment horizontal="right" vertical="center"/>
    </xf>
    <xf numFmtId="0" fontId="0" fillId="0" borderId="0" xfId="1" applyFont="1" applyFill="1" applyBorder="1" applyAlignment="1" applyProtection="1">
      <alignment horizontal="center" vertical="center"/>
    </xf>
    <xf numFmtId="0" fontId="1" fillId="0" borderId="0" xfId="1" applyFill="1" applyBorder="1" applyAlignment="1" applyProtection="1">
      <alignment horizontal="center" vertical="center"/>
    </xf>
    <xf numFmtId="0" fontId="10" fillId="0" borderId="0" xfId="3" applyFill="1" applyBorder="1" applyAlignment="1" applyProtection="1">
      <alignment horizontal="left" vertical="center"/>
    </xf>
    <xf numFmtId="0" fontId="1" fillId="0" borderId="0" xfId="1" applyFill="1" applyBorder="1" applyAlignment="1" applyProtection="1">
      <alignment horizontal="left" vertical="center"/>
    </xf>
    <xf numFmtId="0" fontId="2" fillId="4" borderId="0" xfId="0" applyFont="1" applyFill="1" applyAlignment="1" applyProtection="1">
      <alignment vertical="center"/>
    </xf>
    <xf numFmtId="0" fontId="4" fillId="4" borderId="0" xfId="0" applyFont="1" applyFill="1" applyProtection="1"/>
    <xf numFmtId="0" fontId="23" fillId="4" borderId="0" xfId="3" applyFont="1" applyFill="1" applyBorder="1" applyAlignment="1" applyProtection="1">
      <alignment horizontal="left" vertical="center"/>
    </xf>
    <xf numFmtId="0" fontId="4" fillId="4" borderId="0" xfId="1" applyFont="1" applyFill="1" applyBorder="1" applyAlignment="1" applyProtection="1">
      <alignment horizontal="left" vertical="center"/>
    </xf>
    <xf numFmtId="0" fontId="4" fillId="4" borderId="0" xfId="1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23" fillId="0" borderId="0" xfId="3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Alignment="1" applyProtection="1">
      <alignment vertical="center"/>
    </xf>
    <xf numFmtId="0" fontId="3" fillId="2" borderId="0" xfId="1" applyFont="1" applyAlignment="1">
      <alignment horizontal="left" vertical="center" indent="1"/>
    </xf>
    <xf numFmtId="0" fontId="0" fillId="2" borderId="1" xfId="1" applyNumberFormat="1" applyFont="1" applyBorder="1" applyAlignment="1" applyProtection="1">
      <alignment horizontal="left" indent="1"/>
      <protection locked="0"/>
    </xf>
    <xf numFmtId="0" fontId="18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164" fontId="18" fillId="0" borderId="0" xfId="4" applyFont="1" applyFill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/>
    </xf>
    <xf numFmtId="0" fontId="0" fillId="0" borderId="0" xfId="0" applyFont="1" applyFill="1" applyProtection="1"/>
    <xf numFmtId="0" fontId="25" fillId="0" borderId="0" xfId="0" applyFont="1" applyFill="1" applyAlignment="1" applyProtection="1">
      <alignment horizontal="center" vertical="center"/>
    </xf>
    <xf numFmtId="0" fontId="9" fillId="0" borderId="0" xfId="0" applyFont="1" applyFill="1" applyProtection="1"/>
    <xf numFmtId="0" fontId="9" fillId="0" borderId="0" xfId="0" applyFont="1" applyFill="1" applyAlignment="1" applyProtection="1">
      <alignment vertical="center"/>
    </xf>
    <xf numFmtId="0" fontId="1" fillId="0" borderId="0" xfId="1" applyFill="1" applyAlignment="1" applyProtection="1"/>
    <xf numFmtId="3" fontId="18" fillId="0" borderId="0" xfId="0" applyNumberFormat="1" applyFont="1" applyFill="1" applyAlignment="1" applyProtection="1">
      <alignment horizontal="center" vertical="center"/>
    </xf>
    <xf numFmtId="0" fontId="1" fillId="0" borderId="0" xfId="2" applyFill="1" applyAlignment="1" applyProtection="1">
      <alignment vertical="center"/>
    </xf>
    <xf numFmtId="0" fontId="1" fillId="0" borderId="0" xfId="1" applyFill="1" applyAlignment="1" applyProtection="1">
      <alignment vertical="top"/>
    </xf>
    <xf numFmtId="0" fontId="18" fillId="0" borderId="0" xfId="0" applyFont="1" applyFill="1" applyAlignment="1" applyProtection="1">
      <alignment horizontal="center" vertical="top"/>
    </xf>
    <xf numFmtId="0" fontId="4" fillId="0" borderId="0" xfId="0" applyFont="1" applyFill="1" applyAlignment="1" applyProtection="1">
      <alignment horizontal="center" vertical="top"/>
    </xf>
    <xf numFmtId="0" fontId="3" fillId="0" borderId="0" xfId="1" applyFont="1" applyFill="1" applyAlignment="1" applyProtection="1"/>
    <xf numFmtId="0" fontId="2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3" fillId="0" borderId="0" xfId="2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 applyProtection="1">
      <alignment horizontal="right" vertical="center"/>
    </xf>
    <xf numFmtId="1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0" fillId="5" borderId="1" xfId="1" applyNumberFormat="1" applyFont="1" applyFill="1" applyBorder="1" applyAlignment="1" applyProtection="1">
      <alignment horizontal="center" vertical="center"/>
      <protection locked="0"/>
    </xf>
    <xf numFmtId="0" fontId="0" fillId="5" borderId="0" xfId="0" applyNumberFormat="1" applyFont="1" applyFill="1" applyAlignment="1">
      <alignment vertical="center"/>
    </xf>
    <xf numFmtId="0" fontId="0" fillId="5" borderId="0" xfId="0" applyNumberFormat="1" applyFont="1" applyFill="1"/>
    <xf numFmtId="0" fontId="0" fillId="5" borderId="0" xfId="1" applyNumberFormat="1" applyFont="1" applyFill="1" applyBorder="1" applyAlignment="1" applyProtection="1">
      <alignment horizontal="center" vertical="center"/>
    </xf>
    <xf numFmtId="0" fontId="0" fillId="5" borderId="0" xfId="1" applyNumberFormat="1" applyFont="1" applyFill="1" applyAlignment="1">
      <alignment vertical="center"/>
    </xf>
    <xf numFmtId="0" fontId="12" fillId="5" borderId="0" xfId="0" applyNumberFormat="1" applyFont="1" applyFill="1" applyAlignment="1">
      <alignment horizontal="right" vertical="center"/>
    </xf>
    <xf numFmtId="0" fontId="0" fillId="5" borderId="8" xfId="1" applyNumberFormat="1" applyFont="1" applyFill="1" applyBorder="1" applyAlignment="1" applyProtection="1">
      <alignment horizontal="center" vertical="center"/>
      <protection locked="0"/>
    </xf>
    <xf numFmtId="1" fontId="0" fillId="2" borderId="1" xfId="1" applyNumberFormat="1" applyFont="1" applyBorder="1" applyAlignment="1" applyProtection="1">
      <alignment horizontal="center" vertical="center"/>
      <protection locked="0"/>
    </xf>
    <xf numFmtId="0" fontId="1" fillId="2" borderId="8" xfId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center" vertical="center"/>
    </xf>
    <xf numFmtId="0" fontId="4" fillId="0" borderId="0" xfId="1" applyFont="1" applyFill="1" applyAlignment="1">
      <alignment horizontal="left"/>
    </xf>
    <xf numFmtId="0" fontId="4" fillId="0" borderId="0" xfId="1" applyFont="1" applyFill="1" applyAlignment="1"/>
    <xf numFmtId="3" fontId="4" fillId="0" borderId="0" xfId="0" applyNumberFormat="1" applyFont="1" applyFill="1" applyAlignment="1">
      <alignment horizontal="center" vertical="center"/>
    </xf>
    <xf numFmtId="0" fontId="5" fillId="5" borderId="0" xfId="0" applyFont="1" applyFill="1" applyAlignment="1" applyProtection="1">
      <alignment vertical="center"/>
    </xf>
    <xf numFmtId="0" fontId="4" fillId="5" borderId="0" xfId="0" applyFont="1" applyFill="1" applyProtection="1"/>
    <xf numFmtId="0" fontId="23" fillId="5" borderId="0" xfId="3" applyFont="1" applyFill="1" applyBorder="1" applyAlignment="1" applyProtection="1">
      <alignment horizontal="left" vertical="center"/>
    </xf>
    <xf numFmtId="0" fontId="4" fillId="5" borderId="0" xfId="1" applyFont="1" applyFill="1" applyBorder="1" applyAlignment="1" applyProtection="1">
      <alignment horizontal="left" vertical="center"/>
    </xf>
    <xf numFmtId="0" fontId="4" fillId="5" borderId="0" xfId="1" applyFont="1" applyFill="1" applyAlignment="1" applyProtection="1">
      <alignment vertical="center"/>
    </xf>
    <xf numFmtId="0" fontId="24" fillId="5" borderId="0" xfId="0" applyFont="1" applyFill="1" applyAlignment="1" applyProtection="1">
      <alignment horizontal="left" vertical="center" indent="1"/>
    </xf>
    <xf numFmtId="0" fontId="25" fillId="5" borderId="0" xfId="0" applyFont="1" applyFill="1" applyAlignment="1">
      <alignment horizontal="left" vertical="center" indent="2"/>
    </xf>
    <xf numFmtId="0" fontId="9" fillId="2" borderId="0" xfId="1" applyFont="1" applyAlignment="1">
      <alignment horizontal="left" wrapText="1" indent="1"/>
    </xf>
    <xf numFmtId="0" fontId="0" fillId="2" borderId="10" xfId="1" applyFont="1" applyBorder="1" applyAlignment="1" applyProtection="1">
      <alignment vertical="top" wrapText="1"/>
      <protection locked="0"/>
    </xf>
    <xf numFmtId="0" fontId="0" fillId="2" borderId="6" xfId="1" applyFont="1" applyBorder="1" applyAlignment="1" applyProtection="1">
      <alignment vertical="top" wrapText="1"/>
      <protection locked="0"/>
    </xf>
    <xf numFmtId="0" fontId="0" fillId="2" borderId="11" xfId="1" applyFont="1" applyBorder="1" applyAlignment="1" applyProtection="1">
      <alignment vertical="top" wrapText="1"/>
      <protection locked="0"/>
    </xf>
    <xf numFmtId="0" fontId="0" fillId="2" borderId="12" xfId="1" applyFont="1" applyBorder="1" applyAlignment="1" applyProtection="1">
      <alignment vertical="top" wrapText="1"/>
      <protection locked="0"/>
    </xf>
    <xf numFmtId="0" fontId="0" fillId="2" borderId="0" xfId="1" applyFont="1" applyBorder="1" applyAlignment="1" applyProtection="1">
      <alignment vertical="top" wrapText="1"/>
      <protection locked="0"/>
    </xf>
    <xf numFmtId="0" fontId="0" fillId="2" borderId="7" xfId="1" applyFont="1" applyBorder="1" applyAlignment="1" applyProtection="1">
      <alignment vertical="top" wrapText="1"/>
      <protection locked="0"/>
    </xf>
    <xf numFmtId="0" fontId="0" fillId="2" borderId="13" xfId="1" applyFont="1" applyBorder="1" applyAlignment="1" applyProtection="1">
      <alignment vertical="top" wrapText="1"/>
      <protection locked="0"/>
    </xf>
    <xf numFmtId="0" fontId="0" fillId="2" borderId="5" xfId="1" applyFont="1" applyBorder="1" applyAlignment="1" applyProtection="1">
      <alignment vertical="top" wrapText="1"/>
      <protection locked="0"/>
    </xf>
    <xf numFmtId="0" fontId="0" fillId="2" borderId="14" xfId="1" applyFont="1" applyBorder="1" applyAlignment="1" applyProtection="1">
      <alignment vertical="top" wrapText="1"/>
      <protection locked="0"/>
    </xf>
    <xf numFmtId="0" fontId="8" fillId="2" borderId="0" xfId="1" applyFont="1" applyAlignment="1">
      <alignment horizontal="left" wrapText="1" indent="1"/>
    </xf>
    <xf numFmtId="0" fontId="3" fillId="3" borderId="0" xfId="2" applyFont="1" applyBorder="1" applyAlignment="1">
      <alignment vertical="center" wrapText="1"/>
    </xf>
    <xf numFmtId="0" fontId="3" fillId="2" borderId="0" xfId="1" applyFont="1" applyAlignment="1">
      <alignment wrapText="1"/>
    </xf>
    <xf numFmtId="0" fontId="3" fillId="3" borderId="0" xfId="2" applyFont="1" applyAlignment="1">
      <alignment vertical="center" wrapText="1"/>
    </xf>
    <xf numFmtId="0" fontId="11" fillId="2" borderId="0" xfId="1" applyFont="1" applyAlignment="1">
      <alignment vertical="top" wrapText="1"/>
    </xf>
    <xf numFmtId="0" fontId="11" fillId="2" borderId="0" xfId="1" applyFont="1" applyAlignment="1">
      <alignment vertical="center" wrapText="1"/>
    </xf>
    <xf numFmtId="0" fontId="11" fillId="2" borderId="0" xfId="1" applyFont="1" applyBorder="1" applyAlignment="1">
      <alignment horizontal="left" vertical="center" wrapText="1"/>
    </xf>
    <xf numFmtId="0" fontId="13" fillId="2" borderId="0" xfId="1" applyFont="1" applyAlignment="1">
      <alignment vertical="center" wrapText="1"/>
    </xf>
    <xf numFmtId="0" fontId="11" fillId="2" borderId="0" xfId="1" applyFont="1" applyBorder="1" applyAlignment="1">
      <alignment vertical="center" wrapText="1"/>
    </xf>
    <xf numFmtId="0" fontId="11" fillId="2" borderId="0" xfId="1" applyFont="1" applyBorder="1" applyAlignment="1">
      <alignment vertical="top" wrapText="1"/>
    </xf>
    <xf numFmtId="0" fontId="3" fillId="2" borderId="0" xfId="1" applyFont="1" applyBorder="1" applyAlignment="1">
      <alignment vertical="center" wrapText="1"/>
    </xf>
    <xf numFmtId="0" fontId="11" fillId="2" borderId="0" xfId="1" applyFont="1" applyAlignment="1">
      <alignment wrapText="1"/>
    </xf>
    <xf numFmtId="0" fontId="11" fillId="2" borderId="0" xfId="1" applyFont="1" applyAlignment="1">
      <alignment horizontal="left" vertical="center" wrapText="1"/>
    </xf>
    <xf numFmtId="0" fontId="3" fillId="2" borderId="0" xfId="1" applyFont="1" applyAlignment="1">
      <alignment horizontal="left" wrapText="1"/>
    </xf>
    <xf numFmtId="0" fontId="9" fillId="2" borderId="0" xfId="1" applyFont="1" applyBorder="1" applyAlignment="1">
      <alignment horizontal="left" wrapText="1" indent="1"/>
    </xf>
    <xf numFmtId="0" fontId="3" fillId="2" borderId="0" xfId="1" applyFont="1" applyAlignment="1">
      <alignment horizontal="left" vertical="center" indent="1"/>
    </xf>
    <xf numFmtId="0" fontId="9" fillId="2" borderId="0" xfId="1" applyFont="1" applyAlignment="1">
      <alignment horizontal="left" vertical="center" indent="1"/>
    </xf>
    <xf numFmtId="0" fontId="9" fillId="2" borderId="7" xfId="1" applyFont="1" applyBorder="1" applyAlignment="1">
      <alignment horizontal="left" vertical="center" indent="1"/>
    </xf>
    <xf numFmtId="0" fontId="0" fillId="2" borderId="2" xfId="1" applyFont="1" applyBorder="1" applyAlignment="1" applyProtection="1">
      <alignment horizontal="center" vertical="center"/>
      <protection locked="0"/>
    </xf>
    <xf numFmtId="0" fontId="1" fillId="2" borderId="4" xfId="1" applyBorder="1" applyAlignment="1" applyProtection="1">
      <alignment horizontal="center" vertical="center"/>
      <protection locked="0"/>
    </xf>
    <xf numFmtId="0" fontId="0" fillId="2" borderId="2" xfId="1" applyFont="1" applyBorder="1" applyAlignment="1" applyProtection="1">
      <alignment horizontal="left" vertical="center"/>
      <protection locked="0"/>
    </xf>
    <xf numFmtId="0" fontId="1" fillId="2" borderId="3" xfId="1" applyBorder="1" applyAlignment="1" applyProtection="1">
      <alignment horizontal="left" vertical="center"/>
      <protection locked="0"/>
    </xf>
    <xf numFmtId="0" fontId="1" fillId="2" borderId="4" xfId="1" applyBorder="1" applyAlignment="1" applyProtection="1">
      <alignment horizontal="left" vertical="center"/>
      <protection locked="0"/>
    </xf>
    <xf numFmtId="0" fontId="1" fillId="2" borderId="0" xfId="1" applyAlignment="1" applyProtection="1">
      <alignment horizontal="center" vertical="center"/>
    </xf>
    <xf numFmtId="0" fontId="1" fillId="2" borderId="0" xfId="1" applyAlignment="1">
      <alignment horizontal="left" vertical="center"/>
    </xf>
    <xf numFmtId="0" fontId="0" fillId="2" borderId="3" xfId="1" applyFont="1" applyBorder="1" applyAlignment="1" applyProtection="1">
      <alignment horizontal="left" vertical="center"/>
      <protection locked="0"/>
    </xf>
    <xf numFmtId="0" fontId="0" fillId="2" borderId="4" xfId="1" applyFont="1" applyBorder="1" applyAlignment="1" applyProtection="1">
      <alignment horizontal="left" vertical="center"/>
      <protection locked="0"/>
    </xf>
    <xf numFmtId="0" fontId="10" fillId="2" borderId="2" xfId="3" applyFill="1" applyBorder="1" applyAlignment="1" applyProtection="1">
      <alignment horizontal="left" vertical="center"/>
      <protection locked="0"/>
    </xf>
    <xf numFmtId="0" fontId="3" fillId="2" borderId="0" xfId="1" applyFont="1" applyAlignment="1">
      <alignment horizontal="center" vertical="center"/>
    </xf>
    <xf numFmtId="0" fontId="0" fillId="5" borderId="2" xfId="1" applyNumberFormat="1" applyFont="1" applyFill="1" applyBorder="1" applyAlignment="1" applyProtection="1">
      <alignment horizontal="left" vertical="center"/>
      <protection locked="0"/>
    </xf>
    <xf numFmtId="0" fontId="0" fillId="5" borderId="3" xfId="1" applyNumberFormat="1" applyFont="1" applyFill="1" applyBorder="1" applyAlignment="1" applyProtection="1">
      <alignment horizontal="left" vertical="center"/>
      <protection locked="0"/>
    </xf>
    <xf numFmtId="0" fontId="0" fillId="5" borderId="4" xfId="1" applyNumberFormat="1" applyFont="1" applyFill="1" applyBorder="1" applyAlignment="1" applyProtection="1">
      <alignment horizontal="left" vertical="center"/>
      <protection locked="0"/>
    </xf>
    <xf numFmtId="0" fontId="3" fillId="2" borderId="0" xfId="1" applyFont="1" applyAlignment="1">
      <alignment horizontal="right" vertical="center"/>
    </xf>
  </cellXfs>
  <cellStyles count="5">
    <cellStyle name="20% - Èmfasi1" xfId="1" builtinId="30"/>
    <cellStyle name="40% - Èmfasi1" xfId="2" builtinId="31"/>
    <cellStyle name="Coma" xfId="4" builtinId="3"/>
    <cellStyle name="Enllaç" xfId="3" builtinId="8"/>
    <cellStyle name="Normal" xfId="0" builtinId="0"/>
  </cellStyles>
  <dxfs count="0"/>
  <tableStyles count="0" defaultTableStyle="TableStyleMedium2" defaultPivotStyle="PivotStyleLight16"/>
  <colors>
    <mruColors>
      <color rgb="FF1F70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8660</xdr:colOff>
      <xdr:row>3</xdr:row>
      <xdr:rowOff>95250</xdr:rowOff>
    </xdr:from>
    <xdr:to>
      <xdr:col>8</xdr:col>
      <xdr:colOff>0</xdr:colOff>
      <xdr:row>5</xdr:row>
      <xdr:rowOff>300404</xdr:rowOff>
    </xdr:to>
    <xdr:sp macro="" textlink="">
      <xdr:nvSpPr>
        <xdr:cNvPr id="2" name="Text Box 2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905973" y="666750"/>
          <a:ext cx="5809527" cy="5861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ca-ES" sz="2200" b="1">
              <a:solidFill>
                <a:srgbClr val="002060"/>
              </a:solidFill>
              <a:effectLst/>
              <a:latin typeface="+mn-lt"/>
              <a:ea typeface="Times New Roman"/>
            </a:rPr>
            <a:t>Memòria anual 2020</a:t>
          </a:r>
          <a:endParaRPr lang="ca-ES" sz="1200">
            <a:effectLst/>
            <a:latin typeface="+mn-lt"/>
            <a:ea typeface="Times New Roman"/>
          </a:endParaRPr>
        </a:p>
        <a:p>
          <a:pPr algn="ctr">
            <a:spcAft>
              <a:spcPts val="0"/>
            </a:spcAft>
          </a:pPr>
          <a:r>
            <a:rPr lang="ca-ES" sz="800" b="1">
              <a:solidFill>
                <a:srgbClr val="002060"/>
              </a:solidFill>
              <a:effectLst/>
              <a:latin typeface="+mn-lt"/>
              <a:ea typeface="Times New Roman"/>
            </a:rPr>
            <a:t>La </a:t>
          </a:r>
          <a:r>
            <a:rPr lang="ca-ES" sz="750" b="1">
              <a:solidFill>
                <a:srgbClr val="002060"/>
              </a:solidFill>
              <a:effectLst/>
              <a:latin typeface="+mn-lt"/>
              <a:ea typeface="Times New Roman"/>
            </a:rPr>
            <a:t>informació facilitada és d’ús exclusiu per a tasques estadístiques, es garanteix la confidencialitat, la seguretat i la integritat de les dades</a:t>
          </a:r>
          <a:endParaRPr lang="ca-ES" sz="750">
            <a:effectLst/>
            <a:latin typeface="+mn-lt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GQ301"/>
  <sheetViews>
    <sheetView showGridLines="0" showRowColHeaders="0" tabSelected="1" topLeftCell="A159" zoomScale="130" zoomScaleNormal="130" zoomScaleSheetLayoutView="98" zoomScalePageLayoutView="130" workbookViewId="0">
      <selection activeCell="C250" sqref="C250:G252"/>
    </sheetView>
  </sheetViews>
  <sheetFormatPr defaultColWidth="9.140625" defaultRowHeight="15" x14ac:dyDescent="0.25"/>
  <cols>
    <col min="1" max="1" width="58.42578125" style="13" customWidth="1"/>
    <col min="2" max="2" width="31.140625" style="13" customWidth="1"/>
    <col min="3" max="3" width="9.140625" style="13"/>
    <col min="4" max="4" width="10.5703125" style="13" customWidth="1"/>
    <col min="5" max="5" width="9.140625" style="13"/>
    <col min="6" max="6" width="11" style="13" customWidth="1"/>
    <col min="7" max="7" width="10.42578125" style="13" customWidth="1"/>
    <col min="8" max="8" width="5.7109375" style="13" customWidth="1"/>
    <col min="9" max="11" width="5.7109375" style="98" customWidth="1"/>
    <col min="12" max="12" width="7.28515625" style="98" bestFit="1" customWidth="1"/>
    <col min="13" max="16" width="5.7109375" style="98" customWidth="1"/>
    <col min="17" max="17" width="7.85546875" style="98" bestFit="1" customWidth="1"/>
    <col min="18" max="23" width="5.7109375" style="98" customWidth="1"/>
    <col min="24" max="24" width="9.5703125" style="67" bestFit="1" customWidth="1"/>
    <col min="25" max="26" width="3.42578125" style="67" bestFit="1" customWidth="1"/>
    <col min="27" max="27" width="3.85546875" style="67" customWidth="1"/>
    <col min="28" max="28" width="3.5703125" style="67" bestFit="1" customWidth="1"/>
    <col min="29" max="29" width="3.42578125" style="67" bestFit="1" customWidth="1"/>
    <col min="30" max="30" width="5.140625" style="67" bestFit="1" customWidth="1"/>
    <col min="31" max="31" width="7.7109375" style="66" bestFit="1" customWidth="1"/>
    <col min="32" max="32" width="4.85546875" style="66" bestFit="1" customWidth="1"/>
    <col min="33" max="33" width="4.85546875" style="66" customWidth="1"/>
    <col min="34" max="34" width="8.140625" style="66" bestFit="1" customWidth="1"/>
    <col min="35" max="35" width="7.5703125" style="66" bestFit="1" customWidth="1"/>
    <col min="36" max="37" width="9" style="66" bestFit="1" customWidth="1"/>
    <col min="38" max="39" width="9.28515625" style="66" bestFit="1" customWidth="1"/>
    <col min="40" max="40" width="7.5703125" style="66" bestFit="1" customWidth="1"/>
    <col min="41" max="41" width="9.85546875" style="66" bestFit="1" customWidth="1"/>
    <col min="42" max="42" width="5.140625" style="66" bestFit="1" customWidth="1"/>
    <col min="43" max="43" width="6.28515625" style="66" bestFit="1" customWidth="1"/>
    <col min="44" max="44" width="8.42578125" style="66" bestFit="1" customWidth="1"/>
    <col min="45" max="45" width="6.85546875" style="66" bestFit="1" customWidth="1"/>
    <col min="46" max="49" width="6.85546875" style="66" customWidth="1"/>
    <col min="50" max="50" width="8" style="66" bestFit="1" customWidth="1"/>
    <col min="51" max="51" width="6.42578125" style="66" bestFit="1" customWidth="1"/>
    <col min="52" max="53" width="6.42578125" style="66" customWidth="1"/>
    <col min="54" max="54" width="13.42578125" style="56" bestFit="1" customWidth="1"/>
    <col min="55" max="55" width="6.140625" style="56" bestFit="1" customWidth="1"/>
    <col min="56" max="56" width="7.85546875" style="56" bestFit="1" customWidth="1"/>
    <col min="57" max="57" width="14" style="56" bestFit="1" customWidth="1"/>
    <col min="58" max="58" width="10.5703125" style="56" bestFit="1" customWidth="1"/>
    <col min="59" max="59" width="6.5703125" style="56" bestFit="1" customWidth="1"/>
    <col min="60" max="60" width="5.42578125" style="56" bestFit="1" customWidth="1"/>
    <col min="61" max="61" width="10.140625" style="56" bestFit="1" customWidth="1"/>
    <col min="62" max="66" width="14" style="56" customWidth="1"/>
    <col min="67" max="67" width="6.140625" style="56" bestFit="1" customWidth="1"/>
    <col min="68" max="68" width="14" style="56" customWidth="1"/>
    <col min="69" max="69" width="8.85546875" style="56" bestFit="1" customWidth="1"/>
    <col min="70" max="70" width="5" style="56" bestFit="1" customWidth="1"/>
    <col min="71" max="71" width="9.5703125" style="56" bestFit="1" customWidth="1"/>
    <col min="72" max="72" width="13.42578125" style="56" bestFit="1" customWidth="1"/>
    <col min="73" max="73" width="7.42578125" style="56" bestFit="1" customWidth="1"/>
    <col min="74" max="74" width="6" style="56" bestFit="1" customWidth="1"/>
    <col min="75" max="75" width="11.5703125" style="56" bestFit="1" customWidth="1"/>
    <col min="76" max="76" width="10.28515625" style="56" bestFit="1" customWidth="1"/>
    <col min="77" max="77" width="5" style="56" bestFit="1" customWidth="1"/>
    <col min="78" max="78" width="5.7109375" style="56" bestFit="1" customWidth="1"/>
    <col min="79" max="79" width="5.85546875" style="56" bestFit="1" customWidth="1"/>
    <col min="80" max="80" width="8" style="57" bestFit="1" customWidth="1"/>
    <col min="81" max="81" width="6.7109375" style="57" bestFit="1" customWidth="1"/>
    <col min="82" max="82" width="5" style="57" bestFit="1" customWidth="1"/>
    <col min="83" max="83" width="6" style="57" bestFit="1" customWidth="1"/>
    <col min="84" max="84" width="5.42578125" style="57" bestFit="1" customWidth="1"/>
    <col min="85" max="85" width="7" style="57" bestFit="1" customWidth="1"/>
    <col min="86" max="86" width="11.140625" style="57" bestFit="1" customWidth="1"/>
    <col min="87" max="87" width="3.85546875" style="57" bestFit="1" customWidth="1"/>
    <col min="88" max="88" width="4.5703125" style="57" bestFit="1" customWidth="1"/>
    <col min="89" max="89" width="4" style="57" bestFit="1" customWidth="1"/>
    <col min="90" max="90" width="6.42578125" style="57" bestFit="1" customWidth="1"/>
    <col min="91" max="91" width="8.28515625" style="57" bestFit="1" customWidth="1"/>
    <col min="92" max="92" width="4.7109375" style="57" bestFit="1" customWidth="1"/>
    <col min="93" max="96" width="4.7109375" style="57" customWidth="1"/>
    <col min="97" max="97" width="13.7109375" style="57" bestFit="1" customWidth="1"/>
    <col min="98" max="98" width="6" style="57" bestFit="1" customWidth="1"/>
    <col min="99" max="99" width="10.140625" style="57" bestFit="1" customWidth="1"/>
    <col min="100" max="100" width="6" style="57" bestFit="1" customWidth="1"/>
    <col min="101" max="101" width="8.28515625" style="57" bestFit="1" customWidth="1"/>
    <col min="102" max="102" width="10.28515625" style="57" bestFit="1" customWidth="1"/>
    <col min="103" max="103" width="3.7109375" style="57" customWidth="1"/>
    <col min="104" max="104" width="6.7109375" style="57" bestFit="1" customWidth="1"/>
    <col min="105" max="105" width="11.7109375" style="57" bestFit="1" customWidth="1"/>
    <col min="106" max="106" width="9.5703125" style="57" bestFit="1" customWidth="1"/>
    <col min="107" max="107" width="6" style="57" bestFit="1" customWidth="1"/>
    <col min="108" max="108" width="11.5703125" style="57" bestFit="1" customWidth="1"/>
    <col min="109" max="109" width="13.42578125" style="56" bestFit="1" customWidth="1"/>
    <col min="110" max="110" width="8.28515625" style="56" bestFit="1" customWidth="1"/>
    <col min="111" max="111" width="6.42578125" style="56" bestFit="1" customWidth="1"/>
    <col min="112" max="112" width="8.140625" style="56" bestFit="1" customWidth="1"/>
    <col min="113" max="113" width="9.140625" style="56" bestFit="1" customWidth="1"/>
    <col min="114" max="114" width="12" style="56" bestFit="1" customWidth="1"/>
    <col min="115" max="115" width="7" style="56" bestFit="1" customWidth="1"/>
    <col min="116" max="116" width="7.85546875" style="55" bestFit="1" customWidth="1"/>
    <col min="117" max="117" width="10.140625" style="56" bestFit="1" customWidth="1"/>
    <col min="118" max="118" width="4.28515625" style="56" bestFit="1" customWidth="1"/>
    <col min="119" max="119" width="6.28515625" style="56" bestFit="1" customWidth="1"/>
    <col min="120" max="120" width="9.140625" style="56" bestFit="1" customWidth="1"/>
    <col min="121" max="164" width="9.140625" style="56" customWidth="1"/>
    <col min="165" max="180" width="14.5703125" style="56" customWidth="1"/>
    <col min="181" max="181" width="10.7109375" style="56" customWidth="1"/>
    <col min="182" max="182" width="12.85546875" style="56" customWidth="1"/>
    <col min="183" max="187" width="10.7109375" style="56" customWidth="1"/>
    <col min="188" max="188" width="13.85546875" style="56" bestFit="1" customWidth="1"/>
    <col min="189" max="189" width="12.5703125" style="56" bestFit="1" customWidth="1"/>
    <col min="190" max="199" width="10.7109375" style="55" customWidth="1"/>
    <col min="200" max="230" width="10.7109375" style="13" customWidth="1"/>
    <col min="231" max="16384" width="9.140625" style="13"/>
  </cols>
  <sheetData>
    <row r="1" spans="1:199" s="55" customFormat="1" x14ac:dyDescent="0.25">
      <c r="I1" s="197" t="s">
        <v>303</v>
      </c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8" t="s">
        <v>232</v>
      </c>
      <c r="Y1" s="197"/>
      <c r="Z1" s="179"/>
      <c r="AA1" s="179"/>
      <c r="AB1" s="179"/>
      <c r="AC1" s="179"/>
      <c r="AD1" s="179"/>
      <c r="AE1" s="179"/>
      <c r="AF1" s="66"/>
      <c r="AG1" s="66"/>
      <c r="AH1" s="66" t="s">
        <v>136</v>
      </c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56" t="s">
        <v>152</v>
      </c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 t="s">
        <v>159</v>
      </c>
      <c r="BU1" s="56"/>
      <c r="BV1" s="56"/>
      <c r="BW1" s="56"/>
      <c r="BX1" s="56" t="s">
        <v>166</v>
      </c>
      <c r="BY1" s="56"/>
      <c r="BZ1" s="56"/>
      <c r="CA1" s="56"/>
      <c r="CB1" s="57"/>
      <c r="CC1" s="57"/>
      <c r="CD1" s="57"/>
      <c r="CE1" s="57"/>
      <c r="CF1" s="57"/>
      <c r="CG1" s="57"/>
      <c r="CH1" s="57" t="s">
        <v>173</v>
      </c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 t="s">
        <v>231</v>
      </c>
      <c r="CT1" s="57"/>
      <c r="CU1" s="57"/>
      <c r="CV1" s="57"/>
      <c r="CW1" s="57"/>
      <c r="CX1" s="57" t="s">
        <v>190</v>
      </c>
      <c r="CY1" s="57"/>
      <c r="CZ1" s="57"/>
      <c r="DA1" s="57"/>
      <c r="DB1" s="57"/>
      <c r="DC1" s="57"/>
      <c r="DD1" s="57"/>
      <c r="DE1" s="56" t="s">
        <v>192</v>
      </c>
      <c r="DF1" s="56"/>
      <c r="DG1" s="56"/>
      <c r="DH1" s="56"/>
      <c r="DI1" s="56"/>
      <c r="DJ1" s="56"/>
      <c r="DK1" s="56"/>
      <c r="DM1" s="56" t="s">
        <v>200</v>
      </c>
      <c r="DN1" s="56"/>
      <c r="DO1" s="56"/>
      <c r="DP1" s="56"/>
      <c r="DQ1" s="56"/>
      <c r="DR1" s="66"/>
      <c r="DS1" s="213" t="s">
        <v>334</v>
      </c>
      <c r="DT1" s="66"/>
      <c r="DU1" s="66"/>
      <c r="DV1" s="66"/>
      <c r="DW1" s="66"/>
      <c r="DX1" s="66"/>
      <c r="DY1" s="65" t="s">
        <v>335</v>
      </c>
      <c r="DZ1" s="65"/>
      <c r="EA1" s="65"/>
      <c r="EB1" s="65"/>
      <c r="EC1" s="65"/>
      <c r="ED1" s="65"/>
      <c r="EE1" s="65" t="s">
        <v>336</v>
      </c>
      <c r="EF1" s="66"/>
      <c r="EG1" s="66"/>
      <c r="EH1" s="66"/>
      <c r="EI1" s="66"/>
      <c r="EJ1" s="66"/>
      <c r="EK1" s="66" t="s">
        <v>337</v>
      </c>
      <c r="EL1" s="66"/>
      <c r="EM1" s="66"/>
      <c r="EN1" s="66"/>
      <c r="EO1" s="66"/>
      <c r="EP1" s="66"/>
      <c r="EQ1" s="66" t="s">
        <v>185</v>
      </c>
      <c r="ER1" s="66"/>
      <c r="ES1" s="66"/>
      <c r="ET1" s="66"/>
      <c r="EU1" s="66"/>
      <c r="EV1" s="66"/>
      <c r="EW1" s="66" t="s">
        <v>338</v>
      </c>
      <c r="EX1" s="66"/>
      <c r="EY1" s="66"/>
      <c r="EZ1" s="66"/>
      <c r="FA1" s="66"/>
      <c r="FB1" s="66"/>
      <c r="FC1" s="66" t="s">
        <v>339</v>
      </c>
      <c r="FD1" s="66"/>
      <c r="FE1" s="66"/>
      <c r="FF1" s="66"/>
      <c r="FG1" s="66"/>
      <c r="FH1" s="66"/>
      <c r="FI1" s="213" t="s">
        <v>341</v>
      </c>
      <c r="FJ1" s="65"/>
      <c r="FK1" s="66"/>
      <c r="FL1" s="66"/>
      <c r="FM1" s="66"/>
      <c r="FN1" s="66"/>
      <c r="FO1" s="66"/>
      <c r="FP1" s="66"/>
      <c r="FQ1" s="213" t="s">
        <v>340</v>
      </c>
      <c r="FR1" s="66"/>
      <c r="FS1" s="66"/>
      <c r="FT1" s="66"/>
      <c r="FU1" s="66"/>
      <c r="FV1" s="66"/>
      <c r="FW1" s="66"/>
      <c r="FX1" s="66"/>
      <c r="FY1" s="66" t="s">
        <v>209</v>
      </c>
      <c r="FZ1" s="66"/>
      <c r="GA1" s="66"/>
      <c r="GB1" s="56"/>
      <c r="GC1" s="56"/>
      <c r="GD1" s="56"/>
      <c r="GE1" s="56"/>
      <c r="GF1" s="56"/>
      <c r="GG1" s="56"/>
      <c r="GH1" s="55" t="s">
        <v>218</v>
      </c>
      <c r="GK1" s="56" t="s">
        <v>222</v>
      </c>
      <c r="GM1" s="56" t="s">
        <v>225</v>
      </c>
      <c r="GN1" s="56"/>
      <c r="GO1" s="56"/>
      <c r="GP1" s="56" t="s">
        <v>228</v>
      </c>
    </row>
    <row r="2" spans="1:199" s="55" customFormat="1" ht="15" customHeight="1" x14ac:dyDescent="0.25">
      <c r="I2" s="199" t="s">
        <v>304</v>
      </c>
      <c r="J2" s="199" t="s">
        <v>305</v>
      </c>
      <c r="K2" s="199" t="s">
        <v>306</v>
      </c>
      <c r="L2" s="199" t="s">
        <v>307</v>
      </c>
      <c r="M2" s="199" t="s">
        <v>308</v>
      </c>
      <c r="N2" s="199" t="s">
        <v>309</v>
      </c>
      <c r="O2" s="199" t="s">
        <v>310</v>
      </c>
      <c r="P2" s="199" t="s">
        <v>311</v>
      </c>
      <c r="Q2" s="199" t="s">
        <v>312</v>
      </c>
      <c r="R2" s="199" t="s">
        <v>313</v>
      </c>
      <c r="S2" s="199" t="s">
        <v>314</v>
      </c>
      <c r="T2" s="199" t="s">
        <v>315</v>
      </c>
      <c r="U2" s="199" t="s">
        <v>316</v>
      </c>
      <c r="V2" s="199" t="s">
        <v>317</v>
      </c>
      <c r="W2" s="199" t="s">
        <v>318</v>
      </c>
      <c r="X2" s="199" t="s">
        <v>127</v>
      </c>
      <c r="Y2" s="199" t="s">
        <v>128</v>
      </c>
      <c r="Z2" s="199" t="s">
        <v>129</v>
      </c>
      <c r="AA2" s="199" t="s">
        <v>130</v>
      </c>
      <c r="AB2" s="199" t="s">
        <v>131</v>
      </c>
      <c r="AC2" s="199" t="s">
        <v>132</v>
      </c>
      <c r="AD2" s="199" t="s">
        <v>133</v>
      </c>
      <c r="AE2" s="199" t="s">
        <v>134</v>
      </c>
      <c r="AF2" s="200" t="s">
        <v>135</v>
      </c>
      <c r="AG2" s="200" t="s">
        <v>10</v>
      </c>
      <c r="AH2" s="66" t="s">
        <v>137</v>
      </c>
      <c r="AI2" s="66" t="s">
        <v>138</v>
      </c>
      <c r="AJ2" s="66" t="s">
        <v>139</v>
      </c>
      <c r="AK2" s="66" t="s">
        <v>140</v>
      </c>
      <c r="AL2" s="66" t="s">
        <v>141</v>
      </c>
      <c r="AM2" s="66" t="s">
        <v>142</v>
      </c>
      <c r="AN2" s="66" t="s">
        <v>143</v>
      </c>
      <c r="AO2" s="66" t="s">
        <v>144</v>
      </c>
      <c r="AP2" s="66" t="s">
        <v>145</v>
      </c>
      <c r="AQ2" s="66" t="s">
        <v>146</v>
      </c>
      <c r="AR2" s="66" t="s">
        <v>147</v>
      </c>
      <c r="AS2" s="66" t="s">
        <v>148</v>
      </c>
      <c r="AT2" s="66" t="s">
        <v>239</v>
      </c>
      <c r="AU2" s="66" t="s">
        <v>238</v>
      </c>
      <c r="AV2" s="66" t="s">
        <v>164</v>
      </c>
      <c r="AW2" s="66" t="s">
        <v>165</v>
      </c>
      <c r="AX2" s="66" t="s">
        <v>149</v>
      </c>
      <c r="AY2" s="66" t="s">
        <v>150</v>
      </c>
      <c r="AZ2" s="66" t="s">
        <v>233</v>
      </c>
      <c r="BA2" s="66" t="s">
        <v>234</v>
      </c>
      <c r="BB2" s="56" t="s">
        <v>151</v>
      </c>
      <c r="BC2" s="56" t="s">
        <v>153</v>
      </c>
      <c r="BD2" s="56" t="s">
        <v>154</v>
      </c>
      <c r="BE2" s="56" t="s">
        <v>155</v>
      </c>
      <c r="BF2" s="56" t="s">
        <v>319</v>
      </c>
      <c r="BG2" s="56" t="s">
        <v>320</v>
      </c>
      <c r="BH2" s="56" t="s">
        <v>321</v>
      </c>
      <c r="BI2" s="56" t="s">
        <v>322</v>
      </c>
      <c r="BJ2" s="56" t="s">
        <v>323</v>
      </c>
      <c r="BK2" s="56" t="s">
        <v>324</v>
      </c>
      <c r="BL2" s="56" t="s">
        <v>325</v>
      </c>
      <c r="BM2" s="56" t="s">
        <v>328</v>
      </c>
      <c r="BN2" s="56" t="s">
        <v>329</v>
      </c>
      <c r="BO2" s="56" t="s">
        <v>326</v>
      </c>
      <c r="BP2" s="56" t="s">
        <v>327</v>
      </c>
      <c r="BQ2" s="56" t="s">
        <v>156</v>
      </c>
      <c r="BR2" s="56" t="s">
        <v>157</v>
      </c>
      <c r="BS2" s="56" t="s">
        <v>158</v>
      </c>
      <c r="BT2" s="56" t="s">
        <v>160</v>
      </c>
      <c r="BU2" s="56" t="s">
        <v>161</v>
      </c>
      <c r="BV2" s="56" t="s">
        <v>37</v>
      </c>
      <c r="BW2" s="56" t="s">
        <v>163</v>
      </c>
      <c r="BX2" s="56" t="s">
        <v>30</v>
      </c>
      <c r="BY2" s="56" t="s">
        <v>167</v>
      </c>
      <c r="BZ2" s="56" t="s">
        <v>168</v>
      </c>
      <c r="CA2" s="56" t="s">
        <v>33</v>
      </c>
      <c r="CB2" s="57" t="s">
        <v>34</v>
      </c>
      <c r="CC2" s="57" t="s">
        <v>169</v>
      </c>
      <c r="CD2" s="57" t="s">
        <v>170</v>
      </c>
      <c r="CE2" s="57" t="s">
        <v>37</v>
      </c>
      <c r="CF2" s="57" t="s">
        <v>171</v>
      </c>
      <c r="CG2" s="57" t="s">
        <v>172</v>
      </c>
      <c r="CH2" s="57" t="s">
        <v>174</v>
      </c>
      <c r="CI2" s="57" t="s">
        <v>175</v>
      </c>
      <c r="CJ2" s="57" t="s">
        <v>176</v>
      </c>
      <c r="CK2" s="57" t="s">
        <v>177</v>
      </c>
      <c r="CL2" s="57" t="s">
        <v>178</v>
      </c>
      <c r="CM2" s="57" t="s">
        <v>180</v>
      </c>
      <c r="CN2" s="57" t="s">
        <v>179</v>
      </c>
      <c r="CO2" s="57" t="s">
        <v>330</v>
      </c>
      <c r="CP2" s="57" t="s">
        <v>331</v>
      </c>
      <c r="CQ2" s="57" t="s">
        <v>332</v>
      </c>
      <c r="CR2" s="57" t="s">
        <v>37</v>
      </c>
      <c r="CS2" s="57" t="s">
        <v>181</v>
      </c>
      <c r="CT2" s="57" t="s">
        <v>37</v>
      </c>
      <c r="CU2" s="57" t="s">
        <v>182</v>
      </c>
      <c r="CV2" s="57" t="s">
        <v>37</v>
      </c>
      <c r="CW2" s="57" t="s">
        <v>183</v>
      </c>
      <c r="CX2" s="57" t="s">
        <v>184</v>
      </c>
      <c r="CY2" s="57" t="s">
        <v>185</v>
      </c>
      <c r="CZ2" s="57" t="s">
        <v>191</v>
      </c>
      <c r="DA2" s="57" t="s">
        <v>186</v>
      </c>
      <c r="DB2" s="57" t="s">
        <v>187</v>
      </c>
      <c r="DC2" s="57" t="s">
        <v>188</v>
      </c>
      <c r="DD2" s="57" t="s">
        <v>189</v>
      </c>
      <c r="DE2" s="56" t="s">
        <v>193</v>
      </c>
      <c r="DF2" s="56" t="s">
        <v>194</v>
      </c>
      <c r="DG2" s="56" t="s">
        <v>195</v>
      </c>
      <c r="DH2" s="56" t="s">
        <v>196</v>
      </c>
      <c r="DI2" s="56" t="s">
        <v>197</v>
      </c>
      <c r="DJ2" s="56" t="s">
        <v>198</v>
      </c>
      <c r="DK2" s="55" t="s">
        <v>199</v>
      </c>
      <c r="DL2" s="56" t="s">
        <v>68</v>
      </c>
      <c r="DM2" s="56" t="s">
        <v>201</v>
      </c>
      <c r="DN2" s="56" t="s">
        <v>202</v>
      </c>
      <c r="DO2" s="56" t="s">
        <v>203</v>
      </c>
      <c r="DP2" s="56" t="s">
        <v>204</v>
      </c>
      <c r="DQ2" s="56" t="s">
        <v>333</v>
      </c>
      <c r="DR2" s="66" t="s">
        <v>37</v>
      </c>
      <c r="DS2" s="214" t="s">
        <v>286</v>
      </c>
      <c r="DT2" s="214" t="s">
        <v>287</v>
      </c>
      <c r="DU2" s="214" t="s">
        <v>288</v>
      </c>
      <c r="DV2" s="214" t="s">
        <v>289</v>
      </c>
      <c r="DW2" s="214" t="s">
        <v>290</v>
      </c>
      <c r="DX2" s="214" t="s">
        <v>291</v>
      </c>
      <c r="DY2" s="214" t="s">
        <v>286</v>
      </c>
      <c r="DZ2" s="214" t="s">
        <v>287</v>
      </c>
      <c r="EA2" s="214" t="s">
        <v>288</v>
      </c>
      <c r="EB2" s="214" t="s">
        <v>289</v>
      </c>
      <c r="EC2" s="214" t="s">
        <v>290</v>
      </c>
      <c r="ED2" s="214" t="s">
        <v>291</v>
      </c>
      <c r="EE2" s="214" t="s">
        <v>286</v>
      </c>
      <c r="EF2" s="214" t="s">
        <v>287</v>
      </c>
      <c r="EG2" s="214" t="s">
        <v>288</v>
      </c>
      <c r="EH2" s="214" t="s">
        <v>289</v>
      </c>
      <c r="EI2" s="214" t="s">
        <v>290</v>
      </c>
      <c r="EJ2" s="214" t="s">
        <v>291</v>
      </c>
      <c r="EK2" s="214" t="s">
        <v>286</v>
      </c>
      <c r="EL2" s="214" t="s">
        <v>287</v>
      </c>
      <c r="EM2" s="214" t="s">
        <v>288</v>
      </c>
      <c r="EN2" s="214" t="s">
        <v>289</v>
      </c>
      <c r="EO2" s="214" t="s">
        <v>290</v>
      </c>
      <c r="EP2" s="214" t="s">
        <v>291</v>
      </c>
      <c r="EQ2" s="214" t="s">
        <v>286</v>
      </c>
      <c r="ER2" s="214" t="s">
        <v>287</v>
      </c>
      <c r="ES2" s="214" t="s">
        <v>288</v>
      </c>
      <c r="ET2" s="214" t="s">
        <v>289</v>
      </c>
      <c r="EU2" s="214" t="s">
        <v>290</v>
      </c>
      <c r="EV2" s="214" t="s">
        <v>291</v>
      </c>
      <c r="EW2" s="214" t="s">
        <v>286</v>
      </c>
      <c r="EX2" s="214" t="s">
        <v>287</v>
      </c>
      <c r="EY2" s="214" t="s">
        <v>288</v>
      </c>
      <c r="EZ2" s="214" t="s">
        <v>289</v>
      </c>
      <c r="FA2" s="214" t="s">
        <v>290</v>
      </c>
      <c r="FB2" s="214" t="s">
        <v>291</v>
      </c>
      <c r="FC2" s="214" t="s">
        <v>286</v>
      </c>
      <c r="FD2" s="214" t="s">
        <v>287</v>
      </c>
      <c r="FE2" s="214" t="s">
        <v>288</v>
      </c>
      <c r="FF2" s="214" t="s">
        <v>289</v>
      </c>
      <c r="FG2" s="214" t="s">
        <v>290</v>
      </c>
      <c r="FH2" s="214" t="s">
        <v>291</v>
      </c>
      <c r="FI2" s="66" t="s">
        <v>235</v>
      </c>
      <c r="FJ2" s="215" t="s">
        <v>78</v>
      </c>
      <c r="FK2" s="216" t="s">
        <v>74</v>
      </c>
      <c r="FL2" s="216" t="s">
        <v>75</v>
      </c>
      <c r="FM2" s="216" t="s">
        <v>76</v>
      </c>
      <c r="FN2" s="216" t="s">
        <v>77</v>
      </c>
      <c r="FO2" s="216" t="s">
        <v>342</v>
      </c>
      <c r="FP2" s="66" t="s">
        <v>205</v>
      </c>
      <c r="FQ2" s="66" t="s">
        <v>191</v>
      </c>
      <c r="FR2" s="66" t="s">
        <v>135</v>
      </c>
      <c r="FS2" s="66" t="s">
        <v>185</v>
      </c>
      <c r="FT2" s="66" t="s">
        <v>206</v>
      </c>
      <c r="FU2" s="66" t="s">
        <v>207</v>
      </c>
      <c r="FV2" s="66" t="s">
        <v>37</v>
      </c>
      <c r="FW2" s="66" t="s">
        <v>208</v>
      </c>
      <c r="FX2" s="66" t="s">
        <v>162</v>
      </c>
      <c r="FY2" s="66" t="s">
        <v>210</v>
      </c>
      <c r="FZ2" s="66" t="s">
        <v>211</v>
      </c>
      <c r="GA2" s="66" t="s">
        <v>212</v>
      </c>
      <c r="GB2" s="56" t="s">
        <v>213</v>
      </c>
      <c r="GC2" s="56" t="s">
        <v>214</v>
      </c>
      <c r="GD2" s="56" t="s">
        <v>213</v>
      </c>
      <c r="GE2" s="56" t="s">
        <v>215</v>
      </c>
      <c r="GF2" s="56" t="s">
        <v>216</v>
      </c>
      <c r="GG2" s="56" t="s">
        <v>217</v>
      </c>
      <c r="GH2" s="56" t="s">
        <v>219</v>
      </c>
      <c r="GI2" s="56" t="s">
        <v>220</v>
      </c>
      <c r="GJ2" s="56" t="s">
        <v>221</v>
      </c>
      <c r="GK2" s="56" t="s">
        <v>223</v>
      </c>
      <c r="GL2" s="56" t="s">
        <v>224</v>
      </c>
      <c r="GM2" s="56" t="s">
        <v>226</v>
      </c>
      <c r="GN2" s="56" t="s">
        <v>227</v>
      </c>
      <c r="GO2" s="56" t="s">
        <v>240</v>
      </c>
      <c r="GP2" s="56" t="s">
        <v>229</v>
      </c>
      <c r="GQ2" s="55" t="s">
        <v>230</v>
      </c>
    </row>
    <row r="3" spans="1:199" s="55" customFormat="1" ht="15" customHeight="1" x14ac:dyDescent="0.25">
      <c r="I3" s="201" t="str">
        <f>E25</f>
        <v>no</v>
      </c>
      <c r="J3" s="201" t="str">
        <f>E27</f>
        <v>no</v>
      </c>
      <c r="K3" s="201" t="str">
        <f>E29</f>
        <v>no</v>
      </c>
      <c r="L3" s="201" t="str">
        <f>E30</f>
        <v>no</v>
      </c>
      <c r="M3" s="201" t="str">
        <f>E33</f>
        <v>si</v>
      </c>
      <c r="N3" s="201" t="str">
        <f>E38</f>
        <v>si</v>
      </c>
      <c r="O3" s="201" t="str">
        <f>E39</f>
        <v>si</v>
      </c>
      <c r="P3" s="201" t="str">
        <f>E40</f>
        <v>si</v>
      </c>
      <c r="Q3" s="201" t="str">
        <f>E41</f>
        <v>no</v>
      </c>
      <c r="R3" s="201">
        <f>G41</f>
        <v>0</v>
      </c>
      <c r="S3" s="201" t="str">
        <f>E42</f>
        <v>si</v>
      </c>
      <c r="T3" s="201" t="str">
        <f>E43</f>
        <v>no</v>
      </c>
      <c r="U3" s="201" t="str">
        <f>E44</f>
        <v>si</v>
      </c>
      <c r="V3" s="201" t="str">
        <f>E45</f>
        <v>no</v>
      </c>
      <c r="W3" s="199" t="str">
        <f>E46</f>
        <v>monitors educació viària</v>
      </c>
      <c r="X3" s="199">
        <f>Texto41</f>
        <v>14</v>
      </c>
      <c r="Y3" s="199">
        <f>Texto42</f>
        <v>3</v>
      </c>
      <c r="Z3" s="199">
        <f>Texto43</f>
        <v>0</v>
      </c>
      <c r="AA3" s="199">
        <f>Texto44</f>
        <v>1</v>
      </c>
      <c r="AB3" s="199">
        <f>Texto45</f>
        <v>0</v>
      </c>
      <c r="AC3" s="199">
        <f>Texto46</f>
        <v>0</v>
      </c>
      <c r="AD3" s="199">
        <f>Texto47</f>
        <v>0</v>
      </c>
      <c r="AE3" s="199">
        <f>Texto48</f>
        <v>0</v>
      </c>
      <c r="AF3" s="200">
        <f>Texto49</f>
        <v>0</v>
      </c>
      <c r="AG3" s="200">
        <f>Texto50</f>
        <v>18</v>
      </c>
      <c r="AH3" s="202">
        <f>F57</f>
        <v>13</v>
      </c>
      <c r="AI3" s="202">
        <f>G57</f>
        <v>1</v>
      </c>
      <c r="AJ3" s="202">
        <f>F58</f>
        <v>3</v>
      </c>
      <c r="AK3" s="202">
        <f>G58</f>
        <v>0</v>
      </c>
      <c r="AL3" s="202">
        <f>F59</f>
        <v>0</v>
      </c>
      <c r="AM3" s="202">
        <f>G59</f>
        <v>0</v>
      </c>
      <c r="AN3" s="202">
        <f>F60</f>
        <v>1</v>
      </c>
      <c r="AO3" s="202">
        <f>G60</f>
        <v>0</v>
      </c>
      <c r="AP3" s="202">
        <f>F61</f>
        <v>0</v>
      </c>
      <c r="AQ3" s="202">
        <f>G61</f>
        <v>0</v>
      </c>
      <c r="AR3" s="202">
        <f>F62</f>
        <v>0</v>
      </c>
      <c r="AS3" s="202">
        <f>G62</f>
        <v>0</v>
      </c>
      <c r="AT3" s="202">
        <f>F63</f>
        <v>0</v>
      </c>
      <c r="AU3" s="202">
        <f>G63</f>
        <v>0</v>
      </c>
      <c r="AV3" s="202">
        <f>F64</f>
        <v>0</v>
      </c>
      <c r="AW3" s="202">
        <f>G64</f>
        <v>0</v>
      </c>
      <c r="AX3" s="202">
        <f>F65</f>
        <v>0</v>
      </c>
      <c r="AY3" s="202">
        <f>G65</f>
        <v>0</v>
      </c>
      <c r="AZ3" s="202">
        <f>F66</f>
        <v>17</v>
      </c>
      <c r="BA3" s="202">
        <f>G66</f>
        <v>1</v>
      </c>
      <c r="BB3" s="56">
        <f>G72</f>
        <v>43.7</v>
      </c>
      <c r="BC3" s="56">
        <f>G73</f>
        <v>0</v>
      </c>
      <c r="BD3" s="56">
        <f>G74</f>
        <v>1</v>
      </c>
      <c r="BE3" s="56">
        <f>G75</f>
        <v>0</v>
      </c>
      <c r="BF3" s="56">
        <f>G76</f>
        <v>0</v>
      </c>
      <c r="BG3" s="56">
        <f>G78</f>
        <v>1680</v>
      </c>
      <c r="BH3" s="56">
        <f>G79</f>
        <v>30662.880000000001</v>
      </c>
      <c r="BI3" s="56" t="str">
        <f>G81</f>
        <v>1/3 cap setmana</v>
      </c>
      <c r="BJ3" s="56" t="str">
        <f>G84</f>
        <v>fixos</v>
      </c>
      <c r="BK3" s="56" t="str">
        <f>E87</f>
        <v>SPPME</v>
      </c>
      <c r="BL3" s="56">
        <f>G87</f>
        <v>2</v>
      </c>
      <c r="BM3" s="56">
        <f>E88</f>
        <v>0</v>
      </c>
      <c r="BN3" s="56">
        <f>G88</f>
        <v>0</v>
      </c>
      <c r="BO3" s="56">
        <f>E89</f>
        <v>0</v>
      </c>
      <c r="BP3" s="56">
        <f>G89</f>
        <v>0</v>
      </c>
      <c r="BQ3" s="56">
        <f>G92</f>
        <v>0</v>
      </c>
      <c r="BR3" s="56">
        <f>G93</f>
        <v>0</v>
      </c>
      <c r="BS3" s="56">
        <f>G94</f>
        <v>0</v>
      </c>
      <c r="BT3" s="56">
        <f>G98</f>
        <v>2</v>
      </c>
      <c r="BU3" s="56">
        <f>G99</f>
        <v>0</v>
      </c>
      <c r="BV3" s="56">
        <f>E100</f>
        <v>0</v>
      </c>
      <c r="BW3" s="56" t="str">
        <f>G103</f>
        <v>si</v>
      </c>
      <c r="BX3" s="56">
        <f>G113</f>
        <v>2</v>
      </c>
      <c r="BY3" s="56">
        <f>G114</f>
        <v>2</v>
      </c>
      <c r="BZ3" s="56">
        <f>G115</f>
        <v>0</v>
      </c>
      <c r="CA3" s="56">
        <f>Texto84</f>
        <v>0</v>
      </c>
      <c r="CB3" s="57">
        <f>G117</f>
        <v>0</v>
      </c>
      <c r="CC3" s="57">
        <f>G118</f>
        <v>0</v>
      </c>
      <c r="CD3" s="57">
        <f>G119</f>
        <v>2</v>
      </c>
      <c r="CE3" s="57">
        <f>F120</f>
        <v>0</v>
      </c>
      <c r="CF3" s="57">
        <f>G122</f>
        <v>2</v>
      </c>
      <c r="CG3" s="57">
        <f>G123</f>
        <v>0</v>
      </c>
      <c r="CH3" s="57" t="str">
        <f>F129</f>
        <v>DRAG</v>
      </c>
      <c r="CI3" s="57" t="str">
        <f>F130</f>
        <v>SI-DIPUTACIÓ</v>
      </c>
      <c r="CJ3" s="57" t="str">
        <f>F131</f>
        <v>APP-pròpia Ajuntament</v>
      </c>
      <c r="CK3" s="57">
        <f>G134</f>
        <v>5</v>
      </c>
      <c r="CL3" s="57">
        <f>G135</f>
        <v>1</v>
      </c>
      <c r="CM3" s="57">
        <f>G136</f>
        <v>1</v>
      </c>
      <c r="CN3" s="57">
        <f>G137</f>
        <v>0</v>
      </c>
      <c r="CO3" s="57" t="str">
        <f>G140</f>
        <v>no</v>
      </c>
      <c r="CP3" s="57" t="str">
        <f>G141</f>
        <v>si</v>
      </c>
      <c r="CQ3" s="57" t="str">
        <f>G142</f>
        <v>si</v>
      </c>
      <c r="CR3" s="57" t="str">
        <f>F143</f>
        <v>Instagram</v>
      </c>
      <c r="CS3" s="57">
        <f>G149</f>
        <v>20</v>
      </c>
      <c r="CT3" s="57">
        <f>G150</f>
        <v>0</v>
      </c>
      <c r="CU3" s="57">
        <f>G152</f>
        <v>0</v>
      </c>
      <c r="CV3" s="57">
        <f>G153</f>
        <v>0</v>
      </c>
      <c r="CW3" s="57">
        <f>G155</f>
        <v>4</v>
      </c>
      <c r="CX3" s="57">
        <f>G161</f>
        <v>6</v>
      </c>
      <c r="CY3" s="57">
        <f>G162</f>
        <v>0</v>
      </c>
      <c r="CZ3" s="57">
        <f>G163</f>
        <v>4</v>
      </c>
      <c r="DA3" s="57">
        <f>G165</f>
        <v>0</v>
      </c>
      <c r="DB3" s="57">
        <f>G166</f>
        <v>0</v>
      </c>
      <c r="DC3" s="57" t="str">
        <f>G168</f>
        <v>no</v>
      </c>
      <c r="DD3" s="57">
        <f>G169</f>
        <v>0</v>
      </c>
      <c r="DE3" s="56">
        <f>G175</f>
        <v>2</v>
      </c>
      <c r="DF3" s="56">
        <f>G176</f>
        <v>1</v>
      </c>
      <c r="DG3" s="56" t="str">
        <f>G178</f>
        <v>25 q es van reposant</v>
      </c>
      <c r="DH3" s="56">
        <f>G179</f>
        <v>1</v>
      </c>
      <c r="DI3" s="56">
        <f>G181</f>
        <v>0</v>
      </c>
      <c r="DJ3" s="56">
        <f>G182</f>
        <v>1</v>
      </c>
      <c r="DK3" s="56">
        <f>G184</f>
        <v>1</v>
      </c>
      <c r="DL3" s="55">
        <f>G186</f>
        <v>2</v>
      </c>
      <c r="DM3" s="56">
        <f>G191</f>
        <v>0</v>
      </c>
      <c r="DN3" s="56">
        <f>G192</f>
        <v>17</v>
      </c>
      <c r="DO3" s="56">
        <f>G193</f>
        <v>0</v>
      </c>
      <c r="DP3" s="56">
        <f>G194</f>
        <v>18</v>
      </c>
      <c r="DQ3" s="56">
        <f>G195</f>
        <v>0</v>
      </c>
      <c r="DR3" s="66" t="str">
        <f>C196</f>
        <v>dos escuts de protecció</v>
      </c>
      <c r="DS3" s="66">
        <f t="shared" ref="DS3:DX3" si="0">C208</f>
        <v>0</v>
      </c>
      <c r="DT3" s="66">
        <f t="shared" si="0"/>
        <v>0</v>
      </c>
      <c r="DU3" s="66">
        <f t="shared" si="0"/>
        <v>0</v>
      </c>
      <c r="DV3" s="66">
        <f t="shared" si="0"/>
        <v>0</v>
      </c>
      <c r="DW3" s="66">
        <f t="shared" si="0"/>
        <v>0</v>
      </c>
      <c r="DX3" s="66">
        <f t="shared" si="0"/>
        <v>0</v>
      </c>
      <c r="DY3" s="66">
        <f t="shared" ref="DY3:ED3" si="1">C209</f>
        <v>0</v>
      </c>
      <c r="DZ3" s="66">
        <f t="shared" si="1"/>
        <v>0</v>
      </c>
      <c r="EA3" s="66">
        <f t="shared" si="1"/>
        <v>0</v>
      </c>
      <c r="EB3" s="66">
        <f t="shared" si="1"/>
        <v>0</v>
      </c>
      <c r="EC3" s="66">
        <f t="shared" si="1"/>
        <v>0</v>
      </c>
      <c r="ED3" s="66">
        <f t="shared" si="1"/>
        <v>0</v>
      </c>
      <c r="EE3" s="66">
        <f t="shared" ref="EE3:EJ3" si="2">C210</f>
        <v>0</v>
      </c>
      <c r="EF3" s="66">
        <f t="shared" si="2"/>
        <v>0</v>
      </c>
      <c r="EG3" s="66">
        <f t="shared" si="2"/>
        <v>0</v>
      </c>
      <c r="EH3" s="66">
        <f t="shared" si="2"/>
        <v>0</v>
      </c>
      <c r="EI3" s="66">
        <f t="shared" si="2"/>
        <v>3</v>
      </c>
      <c r="EJ3" s="66">
        <f t="shared" si="2"/>
        <v>0</v>
      </c>
      <c r="EK3" s="66">
        <f t="shared" ref="EK3:EP3" si="3">C212</f>
        <v>1</v>
      </c>
      <c r="EL3" s="66">
        <f t="shared" si="3"/>
        <v>0</v>
      </c>
      <c r="EM3" s="66">
        <f t="shared" si="3"/>
        <v>0</v>
      </c>
      <c r="EN3" s="66">
        <f t="shared" si="3"/>
        <v>1</v>
      </c>
      <c r="EO3" s="66">
        <f t="shared" si="3"/>
        <v>0</v>
      </c>
      <c r="EP3" s="66">
        <f t="shared" si="3"/>
        <v>0</v>
      </c>
      <c r="EQ3" s="66">
        <f t="shared" ref="EQ3:EV3" si="4">C214</f>
        <v>2</v>
      </c>
      <c r="ER3" s="66">
        <f t="shared" si="4"/>
        <v>0</v>
      </c>
      <c r="ES3" s="66">
        <f t="shared" si="4"/>
        <v>0</v>
      </c>
      <c r="ET3" s="66">
        <f t="shared" si="4"/>
        <v>1</v>
      </c>
      <c r="EU3" s="66">
        <f t="shared" si="4"/>
        <v>0</v>
      </c>
      <c r="EV3" s="66">
        <f t="shared" si="4"/>
        <v>0</v>
      </c>
      <c r="EW3" s="66">
        <f t="shared" ref="EW3:FB3" si="5">C216</f>
        <v>0</v>
      </c>
      <c r="EX3" s="66">
        <f t="shared" si="5"/>
        <v>0</v>
      </c>
      <c r="EY3" s="66">
        <f t="shared" si="5"/>
        <v>0</v>
      </c>
      <c r="EZ3" s="66">
        <f t="shared" si="5"/>
        <v>0</v>
      </c>
      <c r="FA3" s="66">
        <f t="shared" si="5"/>
        <v>0</v>
      </c>
      <c r="FB3" s="66">
        <f t="shared" si="5"/>
        <v>0</v>
      </c>
      <c r="FC3" s="66">
        <f t="shared" ref="FC3:FH3" si="6">C218</f>
        <v>0</v>
      </c>
      <c r="FD3" s="66">
        <f t="shared" si="6"/>
        <v>0</v>
      </c>
      <c r="FE3" s="66">
        <f t="shared" si="6"/>
        <v>0</v>
      </c>
      <c r="FF3" s="66">
        <f t="shared" si="6"/>
        <v>0</v>
      </c>
      <c r="FG3" s="66">
        <f t="shared" si="6"/>
        <v>0</v>
      </c>
      <c r="FH3" s="66">
        <f t="shared" si="6"/>
        <v>0</v>
      </c>
      <c r="FI3" s="217">
        <f>G227</f>
        <v>0</v>
      </c>
      <c r="FJ3" s="217">
        <f>G229</f>
        <v>0</v>
      </c>
      <c r="FK3" s="217">
        <f>G230</f>
        <v>0</v>
      </c>
      <c r="FL3" s="217">
        <f>G231</f>
        <v>0</v>
      </c>
      <c r="FM3" s="217">
        <f>G232</f>
        <v>0</v>
      </c>
      <c r="FN3" s="217">
        <f>G233</f>
        <v>0</v>
      </c>
      <c r="FO3" s="217">
        <f>G234</f>
        <v>0</v>
      </c>
      <c r="FP3" s="217">
        <f>G236</f>
        <v>0</v>
      </c>
      <c r="FQ3" s="217">
        <f>G242</f>
        <v>630</v>
      </c>
      <c r="FR3" s="217">
        <f>G243</f>
        <v>1038</v>
      </c>
      <c r="FS3" s="217">
        <f>G244</f>
        <v>1792</v>
      </c>
      <c r="FT3" s="217">
        <f>G245</f>
        <v>2362</v>
      </c>
      <c r="FU3" s="217">
        <f>G246</f>
        <v>557</v>
      </c>
      <c r="FV3" s="217">
        <f>G247</f>
        <v>937</v>
      </c>
      <c r="FW3" s="217">
        <f>G248</f>
        <v>7316</v>
      </c>
      <c r="FX3" s="66" t="str">
        <f>C250</f>
        <v>medi ambient, intervenció amb animals,…</v>
      </c>
      <c r="FY3" s="217">
        <f>G256</f>
        <v>630</v>
      </c>
      <c r="FZ3" s="217">
        <f>G258</f>
        <v>68</v>
      </c>
      <c r="GA3" s="217">
        <f>G260</f>
        <v>330</v>
      </c>
      <c r="GB3" s="203">
        <f>G262</f>
        <v>8</v>
      </c>
      <c r="GC3" s="203">
        <f>G264</f>
        <v>50</v>
      </c>
      <c r="GD3" s="203">
        <f>G266</f>
        <v>47</v>
      </c>
      <c r="GE3" s="203">
        <f>G268</f>
        <v>781</v>
      </c>
      <c r="GF3" s="203">
        <f>G270</f>
        <v>103</v>
      </c>
      <c r="GG3" s="203">
        <f>G272</f>
        <v>27</v>
      </c>
      <c r="GH3" s="203">
        <f>G276</f>
        <v>1038</v>
      </c>
      <c r="GI3" s="203">
        <f>G278</f>
        <v>186</v>
      </c>
      <c r="GJ3" s="203">
        <f>G280</f>
        <v>478</v>
      </c>
      <c r="GK3" s="203">
        <f>G284</f>
        <v>1792</v>
      </c>
      <c r="GL3" s="203">
        <f>G286</f>
        <v>410</v>
      </c>
      <c r="GM3" s="203">
        <f>G290</f>
        <v>2362</v>
      </c>
      <c r="GN3" s="203">
        <f>G292</f>
        <v>252</v>
      </c>
      <c r="GO3" s="203">
        <f>G294</f>
        <v>195</v>
      </c>
      <c r="GP3" s="203">
        <f>G297</f>
        <v>557</v>
      </c>
      <c r="GQ3" s="203">
        <f>G299</f>
        <v>328</v>
      </c>
    </row>
    <row r="4" spans="1:199" x14ac:dyDescent="0.25">
      <c r="A4" s="55"/>
      <c r="B4" s="55"/>
      <c r="C4" s="55"/>
      <c r="D4" s="55"/>
      <c r="E4" s="55"/>
      <c r="F4" s="55"/>
      <c r="G4" s="55"/>
      <c r="H4" s="55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79"/>
      <c r="Y4" s="179"/>
      <c r="Z4" s="179"/>
      <c r="AA4" s="179"/>
      <c r="AB4" s="179"/>
      <c r="AC4" s="179"/>
      <c r="AD4" s="179"/>
      <c r="AE4" s="179"/>
    </row>
    <row r="5" spans="1:199" x14ac:dyDescent="0.25"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78"/>
      <c r="Y5" s="178"/>
      <c r="Z5" s="178"/>
      <c r="AA5" s="178"/>
      <c r="AB5" s="180"/>
      <c r="AC5" s="178"/>
      <c r="AD5" s="178"/>
      <c r="AE5" s="179"/>
    </row>
    <row r="6" spans="1:199" ht="24" customHeight="1" x14ac:dyDescent="0.25"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78"/>
      <c r="Y6" s="178"/>
      <c r="Z6" s="178"/>
      <c r="AA6" s="178"/>
      <c r="AB6" s="178"/>
      <c r="AC6" s="178"/>
      <c r="AD6" s="178"/>
      <c r="AE6" s="179"/>
    </row>
    <row r="7" spans="1:199" ht="21" customHeight="1" x14ac:dyDescent="0.25">
      <c r="B7" s="2"/>
      <c r="C7" s="2"/>
      <c r="D7" s="2"/>
      <c r="E7" s="2"/>
      <c r="F7" s="2"/>
      <c r="G7" s="2"/>
      <c r="H7" s="2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78"/>
      <c r="Y7" s="178"/>
      <c r="Z7" s="178"/>
      <c r="AA7" s="178"/>
      <c r="AB7" s="178"/>
      <c r="AC7" s="178"/>
      <c r="AD7" s="178"/>
      <c r="AE7" s="179"/>
    </row>
    <row r="8" spans="1:199" ht="18.75" x14ac:dyDescent="0.25">
      <c r="B8" s="17" t="s">
        <v>298</v>
      </c>
      <c r="C8" s="255" t="s">
        <v>349</v>
      </c>
      <c r="D8" s="260"/>
      <c r="E8" s="260"/>
      <c r="F8" s="260"/>
      <c r="G8" s="261"/>
      <c r="H8" s="2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78"/>
      <c r="Y8" s="178"/>
      <c r="Z8" s="178"/>
      <c r="AA8" s="178"/>
      <c r="AB8" s="178"/>
      <c r="AC8" s="178"/>
      <c r="AD8" s="178"/>
      <c r="AE8" s="179"/>
    </row>
    <row r="9" spans="1:199" ht="4.5" customHeight="1" x14ac:dyDescent="0.25">
      <c r="B9" s="10"/>
      <c r="C9" s="2"/>
      <c r="D9" s="2"/>
      <c r="E9" s="2"/>
      <c r="F9" s="2"/>
      <c r="G9" s="2"/>
      <c r="H9" s="2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78"/>
      <c r="Y9" s="178"/>
      <c r="Z9" s="178"/>
      <c r="AA9" s="178"/>
      <c r="AB9" s="178"/>
      <c r="AC9" s="178"/>
      <c r="AD9" s="178"/>
      <c r="AE9" s="179"/>
    </row>
    <row r="10" spans="1:199" x14ac:dyDescent="0.25">
      <c r="B10" s="18" t="s">
        <v>25</v>
      </c>
      <c r="C10" s="255" t="s">
        <v>350</v>
      </c>
      <c r="D10" s="256"/>
      <c r="E10" s="256"/>
      <c r="F10" s="256"/>
      <c r="G10" s="257"/>
      <c r="H10" s="2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78"/>
      <c r="Y10" s="178"/>
      <c r="Z10" s="178"/>
      <c r="AA10" s="178"/>
      <c r="AB10" s="178"/>
      <c r="AC10" s="178"/>
      <c r="AD10" s="178"/>
      <c r="AE10" s="179"/>
    </row>
    <row r="11" spans="1:199" ht="4.5" customHeight="1" x14ac:dyDescent="0.25">
      <c r="B11" s="10"/>
      <c r="C11" s="19"/>
      <c r="D11" s="19"/>
      <c r="E11" s="19"/>
      <c r="F11" s="19"/>
      <c r="G11" s="19"/>
      <c r="H11" s="2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78"/>
      <c r="Y11" s="178"/>
      <c r="Z11" s="178"/>
      <c r="AA11" s="178"/>
      <c r="AB11" s="178"/>
      <c r="AC11" s="178"/>
      <c r="AD11" s="178"/>
      <c r="AE11" s="179"/>
    </row>
    <row r="12" spans="1:199" x14ac:dyDescent="0.25">
      <c r="B12" s="18" t="s">
        <v>26</v>
      </c>
      <c r="C12" s="253">
        <v>937130817</v>
      </c>
      <c r="D12" s="254"/>
      <c r="E12" s="18" t="s">
        <v>256</v>
      </c>
      <c r="F12" s="253" t="s">
        <v>351</v>
      </c>
      <c r="G12" s="254"/>
      <c r="H12" s="2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78"/>
      <c r="Y12" s="178"/>
      <c r="Z12" s="178"/>
      <c r="AA12" s="178"/>
      <c r="AB12" s="178"/>
      <c r="AC12" s="178"/>
      <c r="AD12" s="178"/>
      <c r="AE12" s="179"/>
    </row>
    <row r="13" spans="1:199" ht="8.25" customHeight="1" x14ac:dyDescent="0.25">
      <c r="B13" s="20"/>
      <c r="C13" s="21"/>
      <c r="D13" s="21"/>
      <c r="E13" s="20"/>
      <c r="F13" s="21"/>
      <c r="G13" s="21"/>
      <c r="H13" s="2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78"/>
      <c r="Y13" s="178"/>
      <c r="Z13" s="178"/>
      <c r="AA13" s="178"/>
      <c r="AB13" s="178"/>
      <c r="AC13" s="178"/>
      <c r="AD13" s="178"/>
      <c r="AE13" s="179"/>
    </row>
    <row r="14" spans="1:199" ht="6" customHeight="1" x14ac:dyDescent="0.25">
      <c r="B14" s="10"/>
      <c r="C14" s="2"/>
      <c r="D14" s="2"/>
      <c r="E14" s="2"/>
      <c r="F14" s="2"/>
      <c r="G14" s="2"/>
      <c r="H14" s="2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78"/>
      <c r="Y14" s="178"/>
      <c r="Z14" s="178"/>
      <c r="AA14" s="178"/>
      <c r="AB14" s="178"/>
      <c r="AC14" s="178"/>
      <c r="AD14" s="178"/>
      <c r="AE14" s="179"/>
    </row>
    <row r="15" spans="1:199" ht="15.75" x14ac:dyDescent="0.25">
      <c r="B15" s="22" t="s">
        <v>299</v>
      </c>
      <c r="C15" s="255" t="s">
        <v>352</v>
      </c>
      <c r="D15" s="256"/>
      <c r="E15" s="256"/>
      <c r="F15" s="256"/>
      <c r="G15" s="257"/>
      <c r="H15" s="2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78"/>
      <c r="Y15" s="178"/>
      <c r="Z15" s="178"/>
      <c r="AA15" s="178"/>
      <c r="AB15" s="178"/>
      <c r="AC15" s="178"/>
      <c r="AD15" s="178"/>
      <c r="AE15" s="179"/>
    </row>
    <row r="16" spans="1:199" ht="5.25" customHeight="1" x14ac:dyDescent="0.25">
      <c r="B16" s="2"/>
      <c r="C16" s="2"/>
      <c r="D16" s="2"/>
      <c r="E16" s="2"/>
      <c r="F16" s="2"/>
      <c r="G16" s="2"/>
      <c r="H16" s="2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78"/>
      <c r="Y16" s="178"/>
      <c r="Z16" s="178"/>
      <c r="AA16" s="178"/>
      <c r="AB16" s="178"/>
      <c r="AC16" s="178"/>
      <c r="AD16" s="178"/>
      <c r="AE16" s="179"/>
    </row>
    <row r="17" spans="2:199" x14ac:dyDescent="0.25">
      <c r="B17" s="18" t="s">
        <v>27</v>
      </c>
      <c r="C17" s="253">
        <v>637455987</v>
      </c>
      <c r="D17" s="254"/>
      <c r="E17" s="18" t="s">
        <v>256</v>
      </c>
      <c r="F17" s="262" t="s">
        <v>353</v>
      </c>
      <c r="G17" s="257"/>
      <c r="H17" s="2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78"/>
      <c r="Y17" s="178"/>
      <c r="Z17" s="178"/>
      <c r="AA17" s="178"/>
      <c r="AB17" s="178"/>
      <c r="AC17" s="178"/>
      <c r="AD17" s="178"/>
      <c r="AE17" s="179"/>
    </row>
    <row r="18" spans="2:199" x14ac:dyDescent="0.25">
      <c r="B18" s="157"/>
      <c r="C18" s="158"/>
      <c r="D18" s="110"/>
      <c r="E18" s="157"/>
      <c r="F18" s="159"/>
      <c r="G18" s="160"/>
      <c r="H18" s="28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78"/>
      <c r="Y18" s="178"/>
      <c r="Z18" s="178"/>
      <c r="AA18" s="178"/>
      <c r="AB18" s="178"/>
      <c r="AC18" s="178"/>
      <c r="AD18" s="178"/>
      <c r="AE18" s="179"/>
    </row>
    <row r="19" spans="2:199" x14ac:dyDescent="0.25">
      <c r="B19" s="157"/>
      <c r="C19" s="158"/>
      <c r="D19" s="110"/>
      <c r="E19" s="157"/>
      <c r="F19" s="159"/>
      <c r="G19" s="160"/>
      <c r="H19" s="28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78"/>
      <c r="Y19" s="178"/>
      <c r="Z19" s="178"/>
      <c r="AA19" s="178"/>
      <c r="AB19" s="178"/>
      <c r="AC19" s="178"/>
      <c r="AD19" s="178"/>
      <c r="AE19" s="179"/>
    </row>
    <row r="20" spans="2:199" s="98" customFormat="1" x14ac:dyDescent="0.25">
      <c r="B20" s="161"/>
      <c r="C20" s="162"/>
      <c r="D20" s="163"/>
      <c r="E20" s="161"/>
      <c r="F20" s="164"/>
      <c r="G20" s="165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78"/>
      <c r="Y20" s="178"/>
      <c r="Z20" s="178"/>
      <c r="AA20" s="178"/>
      <c r="AB20" s="178"/>
      <c r="AC20" s="178"/>
      <c r="AD20" s="178"/>
      <c r="AE20" s="179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6"/>
      <c r="DF20" s="66"/>
      <c r="DG20" s="66"/>
      <c r="DH20" s="66"/>
      <c r="DI20" s="66"/>
      <c r="DJ20" s="66"/>
      <c r="DK20" s="66"/>
      <c r="DL20" s="65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5"/>
      <c r="GI20" s="65"/>
      <c r="GJ20" s="65"/>
      <c r="GK20" s="65"/>
      <c r="GL20" s="65"/>
      <c r="GM20" s="65"/>
      <c r="GN20" s="65"/>
      <c r="GO20" s="65"/>
      <c r="GP20" s="65"/>
      <c r="GQ20" s="65"/>
    </row>
    <row r="21" spans="2:199" x14ac:dyDescent="0.25">
      <c r="B21" s="166" t="s">
        <v>262</v>
      </c>
      <c r="C21" s="167"/>
      <c r="D21" s="167"/>
      <c r="E21" s="167"/>
      <c r="F21" s="168"/>
      <c r="G21" s="169"/>
      <c r="H21" s="170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8"/>
      <c r="Y21" s="178"/>
      <c r="Z21" s="178"/>
      <c r="AA21" s="178"/>
      <c r="AB21" s="178"/>
      <c r="AC21" s="178"/>
      <c r="AD21" s="178"/>
      <c r="AE21" s="179"/>
    </row>
    <row r="22" spans="2:199" x14ac:dyDescent="0.25">
      <c r="B22" s="171"/>
      <c r="C22" s="172"/>
      <c r="D22" s="172"/>
      <c r="E22" s="172"/>
      <c r="F22" s="173"/>
      <c r="G22" s="174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8"/>
      <c r="Y22" s="178"/>
      <c r="Z22" s="178"/>
      <c r="AA22" s="178"/>
      <c r="AB22" s="178"/>
      <c r="AC22" s="178"/>
      <c r="AD22" s="178"/>
      <c r="AE22" s="179"/>
    </row>
    <row r="23" spans="2:199" x14ac:dyDescent="0.25">
      <c r="B23" s="223" t="s">
        <v>259</v>
      </c>
      <c r="C23" s="219"/>
      <c r="D23" s="219"/>
      <c r="E23" s="219"/>
      <c r="F23" s="220"/>
      <c r="G23" s="221"/>
      <c r="H23" s="222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8"/>
      <c r="Y23" s="178"/>
      <c r="Z23" s="178"/>
      <c r="AA23" s="178"/>
      <c r="AB23" s="178"/>
      <c r="AC23" s="178"/>
      <c r="AD23" s="178"/>
      <c r="AE23" s="179"/>
    </row>
    <row r="24" spans="2:199" ht="2.25" customHeight="1" x14ac:dyDescent="0.25">
      <c r="B24" s="218"/>
      <c r="C24" s="219"/>
      <c r="D24" s="219"/>
      <c r="E24" s="219"/>
      <c r="F24" s="220"/>
      <c r="G24" s="221"/>
      <c r="H24" s="222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8"/>
      <c r="Y24" s="178"/>
      <c r="Z24" s="178"/>
      <c r="AA24" s="178"/>
      <c r="AB24" s="178"/>
      <c r="AC24" s="178"/>
      <c r="AD24" s="178"/>
      <c r="AE24" s="179"/>
    </row>
    <row r="25" spans="2:199" ht="12.75" customHeight="1" x14ac:dyDescent="0.25">
      <c r="B25" s="224" t="s">
        <v>257</v>
      </c>
      <c r="C25" s="86"/>
      <c r="D25" s="86"/>
      <c r="E25" s="204" t="s">
        <v>354</v>
      </c>
      <c r="F25" s="88" t="s">
        <v>248</v>
      </c>
      <c r="G25" s="87"/>
      <c r="H25" s="84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78"/>
      <c r="Y25" s="178"/>
      <c r="Z25" s="178"/>
      <c r="AA25" s="178"/>
      <c r="AB25" s="178"/>
      <c r="AC25" s="178"/>
      <c r="AD25" s="178"/>
      <c r="AE25" s="179"/>
    </row>
    <row r="26" spans="2:199" ht="1.5" customHeight="1" x14ac:dyDescent="0.25">
      <c r="B26" s="224"/>
      <c r="C26" s="86"/>
      <c r="D26" s="86"/>
      <c r="E26" s="205"/>
      <c r="F26" s="88"/>
      <c r="G26" s="83"/>
      <c r="H26" s="84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78"/>
      <c r="Y26" s="178"/>
      <c r="Z26" s="178"/>
      <c r="AA26" s="178"/>
      <c r="AB26" s="178"/>
      <c r="AC26" s="178"/>
      <c r="AD26" s="178"/>
      <c r="AE26" s="179"/>
    </row>
    <row r="27" spans="2:199" x14ac:dyDescent="0.25">
      <c r="B27" s="224" t="s">
        <v>258</v>
      </c>
      <c r="C27" s="86"/>
      <c r="D27" s="86"/>
      <c r="E27" s="204" t="s">
        <v>354</v>
      </c>
      <c r="F27" s="88" t="s">
        <v>248</v>
      </c>
      <c r="G27" s="87"/>
      <c r="H27" s="84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78"/>
      <c r="Y27" s="178"/>
      <c r="Z27" s="178"/>
      <c r="AA27" s="178"/>
      <c r="AB27" s="178"/>
      <c r="AC27" s="178"/>
      <c r="AD27" s="178"/>
      <c r="AE27" s="179"/>
    </row>
    <row r="28" spans="2:199" x14ac:dyDescent="0.25">
      <c r="B28" s="224" t="s">
        <v>245</v>
      </c>
      <c r="C28" s="86"/>
      <c r="D28" s="86"/>
      <c r="E28" s="206"/>
      <c r="F28" s="89"/>
      <c r="G28" s="83"/>
      <c r="H28" s="84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78"/>
      <c r="Y28" s="178"/>
      <c r="Z28" s="178"/>
      <c r="AA28" s="178"/>
      <c r="AB28" s="178"/>
      <c r="AC28" s="178"/>
      <c r="AD28" s="178"/>
      <c r="AE28" s="179"/>
    </row>
    <row r="29" spans="2:199" x14ac:dyDescent="0.25">
      <c r="B29" s="224" t="s">
        <v>260</v>
      </c>
      <c r="C29" s="86"/>
      <c r="D29" s="86"/>
      <c r="E29" s="204" t="s">
        <v>354</v>
      </c>
      <c r="F29" s="90" t="s">
        <v>247</v>
      </c>
      <c r="G29" s="87"/>
      <c r="H29" s="84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78"/>
      <c r="Y29" s="178"/>
      <c r="Z29" s="178"/>
      <c r="AA29" s="178"/>
      <c r="AB29" s="178"/>
      <c r="AC29" s="178"/>
      <c r="AD29" s="178"/>
      <c r="AE29" s="179"/>
    </row>
    <row r="30" spans="2:199" x14ac:dyDescent="0.25">
      <c r="B30" s="224" t="s">
        <v>261</v>
      </c>
      <c r="C30" s="86"/>
      <c r="D30" s="86"/>
      <c r="E30" s="204" t="s">
        <v>354</v>
      </c>
      <c r="F30" s="90" t="s">
        <v>247</v>
      </c>
      <c r="G30" s="87"/>
      <c r="H30" s="84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78"/>
      <c r="Y30" s="178"/>
      <c r="Z30" s="178"/>
      <c r="AA30" s="178"/>
      <c r="AB30" s="178"/>
      <c r="AC30" s="178"/>
      <c r="AD30" s="178"/>
      <c r="AE30" s="179"/>
    </row>
    <row r="31" spans="2:199" ht="6" customHeight="1" x14ac:dyDescent="0.25">
      <c r="B31" s="119"/>
      <c r="C31" s="86"/>
      <c r="D31" s="86"/>
      <c r="E31" s="206"/>
      <c r="F31" s="91"/>
      <c r="G31" s="83"/>
      <c r="H31" s="84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78"/>
      <c r="Y31" s="178"/>
      <c r="Z31" s="178"/>
      <c r="AA31" s="178"/>
      <c r="AB31" s="178"/>
      <c r="AC31" s="178"/>
      <c r="AD31" s="178"/>
      <c r="AE31" s="179"/>
    </row>
    <row r="32" spans="2:199" x14ac:dyDescent="0.25">
      <c r="B32" s="120" t="s">
        <v>246</v>
      </c>
      <c r="C32" s="86"/>
      <c r="D32" s="86"/>
      <c r="E32" s="206"/>
      <c r="F32" s="89"/>
      <c r="G32" s="83"/>
      <c r="H32" s="84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78"/>
      <c r="Y32" s="178"/>
      <c r="Z32" s="178"/>
      <c r="AA32" s="178"/>
      <c r="AB32" s="178"/>
      <c r="AC32" s="178"/>
      <c r="AD32" s="178"/>
      <c r="AE32" s="179"/>
    </row>
    <row r="33" spans="2:199" x14ac:dyDescent="0.25">
      <c r="B33" s="224" t="s">
        <v>264</v>
      </c>
      <c r="C33" s="86"/>
      <c r="D33" s="86"/>
      <c r="E33" s="204" t="s">
        <v>355</v>
      </c>
      <c r="F33" s="88" t="s">
        <v>248</v>
      </c>
      <c r="G33" s="87"/>
      <c r="H33" s="84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78"/>
      <c r="Y33" s="178"/>
      <c r="Z33" s="178"/>
      <c r="AA33" s="178"/>
      <c r="AB33" s="178"/>
      <c r="AC33" s="178"/>
      <c r="AD33" s="178"/>
      <c r="AE33" s="179"/>
    </row>
    <row r="34" spans="2:199" ht="6" customHeight="1" x14ac:dyDescent="0.25">
      <c r="B34" s="92"/>
      <c r="C34" s="86"/>
      <c r="D34" s="86"/>
      <c r="E34" s="207"/>
      <c r="F34" s="151"/>
      <c r="G34" s="150"/>
      <c r="H34" s="152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78"/>
      <c r="Y34" s="178"/>
      <c r="Z34" s="178"/>
      <c r="AA34" s="178"/>
      <c r="AB34" s="178"/>
      <c r="AC34" s="178"/>
      <c r="AD34" s="178"/>
      <c r="AE34" s="179"/>
    </row>
    <row r="35" spans="2:199" s="98" customFormat="1" x14ac:dyDescent="0.25">
      <c r="B35" s="96"/>
      <c r="C35" s="97"/>
      <c r="D35" s="97"/>
      <c r="E35" s="97"/>
      <c r="F35" s="93"/>
      <c r="G35" s="93"/>
      <c r="H35" s="9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78"/>
      <c r="Y35" s="178"/>
      <c r="Z35" s="178"/>
      <c r="AA35" s="178"/>
      <c r="AB35" s="178"/>
      <c r="AC35" s="178"/>
      <c r="AD35" s="178"/>
      <c r="AE35" s="179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6"/>
      <c r="DF35" s="66"/>
      <c r="DG35" s="66"/>
      <c r="DH35" s="66"/>
      <c r="DI35" s="66"/>
      <c r="DJ35" s="66"/>
      <c r="DK35" s="66"/>
      <c r="DL35" s="65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5"/>
      <c r="GI35" s="65"/>
      <c r="GJ35" s="65"/>
      <c r="GK35" s="65"/>
      <c r="GL35" s="65"/>
      <c r="GM35" s="65"/>
      <c r="GN35" s="65"/>
      <c r="GO35" s="65"/>
      <c r="GP35" s="65"/>
      <c r="GQ35" s="65"/>
    </row>
    <row r="36" spans="2:199" x14ac:dyDescent="0.25">
      <c r="B36" s="102" t="s">
        <v>263</v>
      </c>
      <c r="C36" s="103"/>
      <c r="D36" s="103"/>
      <c r="E36" s="103"/>
      <c r="F36" s="104"/>
      <c r="G36" s="104"/>
      <c r="H36" s="104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8"/>
      <c r="Y36" s="178"/>
      <c r="Z36" s="178"/>
      <c r="AA36" s="178"/>
      <c r="AB36" s="178"/>
      <c r="AC36" s="178"/>
      <c r="AD36" s="178"/>
      <c r="AE36" s="179"/>
      <c r="CX36" s="56"/>
    </row>
    <row r="37" spans="2:199" ht="6" customHeight="1" x14ac:dyDescent="0.25">
      <c r="B37" s="105"/>
      <c r="C37" s="97"/>
      <c r="D37" s="97"/>
      <c r="E37" s="97"/>
      <c r="F37" s="93"/>
      <c r="G37" s="93"/>
      <c r="H37" s="9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78"/>
      <c r="Y37" s="178"/>
      <c r="Z37" s="178"/>
      <c r="AA37" s="178"/>
      <c r="AB37" s="178"/>
      <c r="AC37" s="178"/>
      <c r="AD37" s="178"/>
      <c r="AE37" s="179"/>
    </row>
    <row r="38" spans="2:199" x14ac:dyDescent="0.25">
      <c r="B38" s="118" t="s">
        <v>265</v>
      </c>
      <c r="C38" s="94"/>
      <c r="D38" s="92"/>
      <c r="E38" s="204" t="s">
        <v>355</v>
      </c>
      <c r="F38" s="206"/>
      <c r="G38" s="208"/>
      <c r="H38" s="84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78"/>
      <c r="Y38" s="178"/>
      <c r="Z38" s="178"/>
      <c r="AA38" s="178"/>
      <c r="AB38" s="178"/>
      <c r="AC38" s="178"/>
      <c r="AD38" s="178"/>
      <c r="AE38" s="179"/>
    </row>
    <row r="39" spans="2:199" x14ac:dyDescent="0.25">
      <c r="B39" s="118" t="s">
        <v>266</v>
      </c>
      <c r="C39" s="94"/>
      <c r="D39" s="92"/>
      <c r="E39" s="204" t="s">
        <v>355</v>
      </c>
      <c r="F39" s="206"/>
      <c r="G39" s="208"/>
      <c r="H39" s="84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78"/>
      <c r="Y39" s="178"/>
      <c r="Z39" s="178"/>
      <c r="AA39" s="178"/>
      <c r="AB39" s="178"/>
      <c r="AC39" s="178"/>
      <c r="AD39" s="178"/>
      <c r="AE39" s="179"/>
    </row>
    <row r="40" spans="2:199" x14ac:dyDescent="0.25">
      <c r="B40" s="118" t="s">
        <v>267</v>
      </c>
      <c r="C40" s="94"/>
      <c r="D40" s="92"/>
      <c r="E40" s="204" t="s">
        <v>355</v>
      </c>
      <c r="F40" s="206"/>
      <c r="G40" s="208"/>
      <c r="H40" s="84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78"/>
      <c r="Y40" s="178"/>
      <c r="Z40" s="178"/>
      <c r="AA40" s="178"/>
      <c r="AB40" s="178"/>
      <c r="AC40" s="178"/>
      <c r="AD40" s="178"/>
      <c r="AE40" s="179"/>
    </row>
    <row r="41" spans="2:199" x14ac:dyDescent="0.25">
      <c r="B41" s="118" t="s">
        <v>268</v>
      </c>
      <c r="C41" s="94"/>
      <c r="D41" s="92"/>
      <c r="E41" s="204" t="s">
        <v>354</v>
      </c>
      <c r="F41" s="209" t="s">
        <v>343</v>
      </c>
      <c r="G41" s="204"/>
      <c r="H41" s="84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78"/>
      <c r="Y41" s="178"/>
      <c r="Z41" s="178"/>
      <c r="AA41" s="178"/>
      <c r="AB41" s="178"/>
      <c r="AC41" s="178"/>
      <c r="AD41" s="178"/>
      <c r="AE41" s="179"/>
    </row>
    <row r="42" spans="2:199" x14ac:dyDescent="0.25">
      <c r="B42" s="118" t="s">
        <v>344</v>
      </c>
      <c r="C42" s="94"/>
      <c r="D42" s="95"/>
      <c r="E42" s="204" t="s">
        <v>355</v>
      </c>
      <c r="F42" s="206"/>
      <c r="G42" s="208"/>
      <c r="H42" s="84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78"/>
      <c r="Y42" s="178"/>
      <c r="Z42" s="178"/>
      <c r="AA42" s="178"/>
      <c r="AB42" s="178"/>
      <c r="AC42" s="178"/>
      <c r="AD42" s="178"/>
      <c r="AE42" s="179"/>
    </row>
    <row r="43" spans="2:199" x14ac:dyDescent="0.25">
      <c r="B43" s="118" t="s">
        <v>269</v>
      </c>
      <c r="C43" s="94"/>
      <c r="D43" s="92"/>
      <c r="E43" s="204" t="s">
        <v>354</v>
      </c>
      <c r="F43" s="206"/>
      <c r="G43" s="208"/>
      <c r="H43" s="84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78"/>
      <c r="Y43" s="178"/>
      <c r="Z43" s="178"/>
      <c r="AA43" s="178"/>
      <c r="AB43" s="178"/>
      <c r="AC43" s="178"/>
      <c r="AD43" s="178"/>
      <c r="AE43" s="179"/>
    </row>
    <row r="44" spans="2:199" x14ac:dyDescent="0.25">
      <c r="B44" s="118" t="s">
        <v>270</v>
      </c>
      <c r="C44" s="94"/>
      <c r="D44" s="92"/>
      <c r="E44" s="210" t="s">
        <v>355</v>
      </c>
      <c r="F44" s="206"/>
      <c r="G44" s="208"/>
      <c r="H44" s="84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78"/>
      <c r="Y44" s="178"/>
      <c r="Z44" s="178"/>
      <c r="AA44" s="178"/>
      <c r="AB44" s="178"/>
      <c r="AC44" s="178"/>
      <c r="AD44" s="178"/>
      <c r="AE44" s="179"/>
    </row>
    <row r="45" spans="2:199" x14ac:dyDescent="0.25">
      <c r="B45" s="121" t="s">
        <v>271</v>
      </c>
      <c r="C45" s="109"/>
      <c r="D45" s="108"/>
      <c r="E45" s="210" t="s">
        <v>354</v>
      </c>
      <c r="F45" s="206"/>
      <c r="G45" s="208"/>
      <c r="H45" s="84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78"/>
      <c r="Y45" s="178"/>
      <c r="Z45" s="178"/>
      <c r="AA45" s="178"/>
      <c r="AB45" s="178"/>
      <c r="AC45" s="178"/>
      <c r="AD45" s="178"/>
      <c r="AE45" s="179"/>
    </row>
    <row r="46" spans="2:199" ht="14.25" customHeight="1" x14ac:dyDescent="0.25">
      <c r="B46" s="118" t="s">
        <v>249</v>
      </c>
      <c r="C46" s="92"/>
      <c r="D46" s="95"/>
      <c r="E46" s="264" t="s">
        <v>356</v>
      </c>
      <c r="F46" s="265"/>
      <c r="G46" s="266"/>
      <c r="H46" s="84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78"/>
      <c r="Y46" s="178"/>
      <c r="Z46" s="178"/>
      <c r="AA46" s="178"/>
      <c r="AB46" s="178"/>
      <c r="AC46" s="178"/>
      <c r="AD46" s="178"/>
      <c r="AE46" s="179"/>
    </row>
    <row r="47" spans="2:199" ht="6.75" customHeight="1" x14ac:dyDescent="0.25">
      <c r="B47" s="106"/>
      <c r="C47" s="106"/>
      <c r="D47" s="106"/>
      <c r="E47" s="107"/>
      <c r="F47" s="107"/>
      <c r="G47" s="107"/>
      <c r="H47" s="107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78"/>
      <c r="Y47" s="178"/>
      <c r="Z47" s="178"/>
      <c r="AA47" s="178"/>
      <c r="AB47" s="178"/>
      <c r="AC47" s="178"/>
      <c r="AD47" s="178"/>
      <c r="AE47" s="179"/>
    </row>
    <row r="48" spans="2:199" x14ac:dyDescent="0.25"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78"/>
      <c r="Y48" s="178"/>
      <c r="Z48" s="178"/>
      <c r="AA48" s="178"/>
      <c r="AB48" s="178"/>
      <c r="AC48" s="178"/>
      <c r="AD48" s="178"/>
      <c r="AE48" s="179"/>
    </row>
    <row r="49" spans="2:68" x14ac:dyDescent="0.25"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78"/>
      <c r="Y49" s="178"/>
      <c r="Z49" s="178"/>
      <c r="AA49" s="178"/>
      <c r="AB49" s="178"/>
      <c r="AC49" s="178"/>
      <c r="AD49" s="178"/>
      <c r="AE49" s="179"/>
    </row>
    <row r="50" spans="2:68" x14ac:dyDescent="0.25">
      <c r="B50" s="23" t="s">
        <v>24</v>
      </c>
      <c r="C50" s="24"/>
      <c r="D50" s="24"/>
      <c r="E50" s="24"/>
      <c r="F50" s="24"/>
      <c r="G50" s="24"/>
      <c r="H50" s="2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78"/>
      <c r="Y50" s="178"/>
      <c r="Z50" s="178"/>
      <c r="AA50" s="178"/>
      <c r="AB50" s="178"/>
      <c r="AC50" s="178"/>
      <c r="AD50" s="178"/>
      <c r="AE50" s="179"/>
    </row>
    <row r="51" spans="2:68" ht="14.25" customHeight="1" x14ac:dyDescent="0.25"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78"/>
      <c r="Y51" s="178"/>
      <c r="Z51" s="178"/>
      <c r="AA51" s="178"/>
      <c r="AB51" s="178"/>
      <c r="AC51" s="178"/>
      <c r="AD51" s="178"/>
      <c r="AE51" s="179"/>
    </row>
    <row r="52" spans="2:68" x14ac:dyDescent="0.25">
      <c r="B52" s="1" t="s">
        <v>242</v>
      </c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78"/>
      <c r="Y52" s="178"/>
      <c r="Z52" s="178"/>
      <c r="AA52" s="178"/>
      <c r="AB52" s="178"/>
      <c r="AC52" s="178"/>
      <c r="AD52" s="178"/>
      <c r="AE52" s="179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</row>
    <row r="53" spans="2:68" ht="7.5" customHeight="1" x14ac:dyDescent="0.25">
      <c r="B53" s="1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78"/>
      <c r="Y53" s="178"/>
      <c r="Z53" s="178"/>
      <c r="AA53" s="178"/>
      <c r="AB53" s="178"/>
      <c r="AC53" s="178"/>
      <c r="AD53" s="178"/>
      <c r="AE53" s="179"/>
    </row>
    <row r="54" spans="2:68" x14ac:dyDescent="0.25">
      <c r="B54" s="3"/>
      <c r="C54" s="4" t="s">
        <v>11</v>
      </c>
      <c r="D54" s="3"/>
      <c r="E54" s="3"/>
      <c r="F54" s="263" t="s">
        <v>12</v>
      </c>
      <c r="G54" s="263"/>
      <c r="H54" s="2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78"/>
      <c r="Y54" s="178"/>
      <c r="Z54" s="178"/>
      <c r="AA54" s="178"/>
      <c r="AB54" s="178"/>
      <c r="AC54" s="178"/>
      <c r="AD54" s="178"/>
      <c r="AE54" s="179"/>
    </row>
    <row r="55" spans="2:68" ht="10.5" customHeight="1" x14ac:dyDescent="0.25">
      <c r="B55" s="3"/>
      <c r="C55" s="3"/>
      <c r="D55" s="3"/>
      <c r="E55" s="3"/>
      <c r="F55" s="48" t="s">
        <v>13</v>
      </c>
      <c r="G55" s="48" t="s">
        <v>14</v>
      </c>
      <c r="H55" s="2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78"/>
      <c r="Y55" s="178"/>
      <c r="Z55" s="178"/>
      <c r="AA55" s="178"/>
      <c r="AB55" s="178"/>
      <c r="AC55" s="178"/>
      <c r="AD55" s="178"/>
      <c r="AE55" s="179"/>
    </row>
    <row r="56" spans="2:68" ht="4.5" customHeight="1" x14ac:dyDescent="0.25">
      <c r="B56" s="2"/>
      <c r="C56" s="2"/>
      <c r="D56" s="2"/>
      <c r="E56" s="2"/>
      <c r="F56" s="2"/>
      <c r="G56" s="2"/>
      <c r="H56" s="2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78"/>
      <c r="Y56" s="178"/>
      <c r="Z56" s="178"/>
      <c r="AA56" s="178"/>
      <c r="AB56" s="178"/>
      <c r="AC56" s="178"/>
      <c r="AD56" s="178"/>
      <c r="AE56" s="179"/>
    </row>
    <row r="57" spans="2:68" x14ac:dyDescent="0.25">
      <c r="B57" s="176" t="s">
        <v>0</v>
      </c>
      <c r="C57" s="211">
        <v>14</v>
      </c>
      <c r="D57" s="2" t="s">
        <v>1</v>
      </c>
      <c r="E57" s="2" t="s">
        <v>1</v>
      </c>
      <c r="F57" s="41">
        <v>13</v>
      </c>
      <c r="G57" s="41">
        <v>1</v>
      </c>
      <c r="H57" s="2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78"/>
      <c r="Y57" s="178"/>
      <c r="Z57" s="178"/>
      <c r="AA57" s="178"/>
      <c r="AB57" s="178"/>
      <c r="AC57" s="178"/>
      <c r="AD57" s="178"/>
      <c r="AE57" s="179"/>
    </row>
    <row r="58" spans="2:68" x14ac:dyDescent="0.25">
      <c r="B58" s="176" t="s">
        <v>2</v>
      </c>
      <c r="C58" s="41">
        <v>3</v>
      </c>
      <c r="D58" s="2" t="s">
        <v>1</v>
      </c>
      <c r="E58" s="2" t="s">
        <v>1</v>
      </c>
      <c r="F58" s="41">
        <v>3</v>
      </c>
      <c r="G58" s="41"/>
      <c r="H58" s="2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78"/>
      <c r="Y58" s="178"/>
      <c r="Z58" s="178"/>
      <c r="AA58" s="178"/>
      <c r="AB58" s="178"/>
      <c r="AC58" s="178"/>
      <c r="AD58" s="178"/>
      <c r="AE58" s="179"/>
    </row>
    <row r="59" spans="2:68" x14ac:dyDescent="0.25">
      <c r="B59" s="176" t="s">
        <v>3</v>
      </c>
      <c r="C59" s="41"/>
      <c r="D59" s="2" t="s">
        <v>1</v>
      </c>
      <c r="E59" s="2" t="s">
        <v>1</v>
      </c>
      <c r="F59" s="41"/>
      <c r="G59" s="41"/>
      <c r="H59" s="2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78"/>
      <c r="Y59" s="178"/>
      <c r="Z59" s="178"/>
      <c r="AA59" s="178"/>
      <c r="AB59" s="178"/>
      <c r="AC59" s="178"/>
      <c r="AD59" s="178"/>
      <c r="AE59" s="179"/>
    </row>
    <row r="60" spans="2:68" x14ac:dyDescent="0.25">
      <c r="B60" s="176" t="s">
        <v>4</v>
      </c>
      <c r="C60" s="211">
        <v>1</v>
      </c>
      <c r="D60" s="2" t="s">
        <v>1</v>
      </c>
      <c r="E60" s="2" t="s">
        <v>1</v>
      </c>
      <c r="F60" s="41">
        <v>1</v>
      </c>
      <c r="G60" s="41"/>
      <c r="H60" s="2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78"/>
      <c r="Y60" s="178"/>
      <c r="Z60" s="178"/>
      <c r="AA60" s="178"/>
      <c r="AB60" s="178"/>
      <c r="AC60" s="178"/>
      <c r="AD60" s="178"/>
      <c r="AE60" s="179"/>
    </row>
    <row r="61" spans="2:68" x14ac:dyDescent="0.25">
      <c r="B61" s="176" t="s">
        <v>5</v>
      </c>
      <c r="C61" s="41"/>
      <c r="D61" s="2" t="s">
        <v>1</v>
      </c>
      <c r="E61" s="2" t="s">
        <v>1</v>
      </c>
      <c r="F61" s="41"/>
      <c r="G61" s="41"/>
      <c r="H61" s="2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78"/>
      <c r="Y61" s="178"/>
      <c r="Z61" s="178"/>
      <c r="AA61" s="178"/>
      <c r="AB61" s="178"/>
      <c r="AC61" s="178"/>
      <c r="AD61" s="178"/>
      <c r="AE61" s="179"/>
    </row>
    <row r="62" spans="2:68" x14ac:dyDescent="0.25">
      <c r="B62" s="176" t="s">
        <v>6</v>
      </c>
      <c r="C62" s="41"/>
      <c r="D62" s="2" t="s">
        <v>1</v>
      </c>
      <c r="E62" s="2" t="s">
        <v>1</v>
      </c>
      <c r="F62" s="41"/>
      <c r="G62" s="41"/>
      <c r="H62" s="2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78"/>
      <c r="Y62" s="178"/>
      <c r="Z62" s="178"/>
      <c r="AA62" s="178"/>
      <c r="AB62" s="178"/>
      <c r="AC62" s="178"/>
      <c r="AD62" s="178"/>
      <c r="AE62" s="179"/>
    </row>
    <row r="63" spans="2:68" x14ac:dyDescent="0.25">
      <c r="B63" s="176" t="s">
        <v>7</v>
      </c>
      <c r="C63" s="41"/>
      <c r="D63" s="2" t="s">
        <v>1</v>
      </c>
      <c r="E63" s="2" t="s">
        <v>1</v>
      </c>
      <c r="F63" s="41"/>
      <c r="G63" s="41"/>
      <c r="H63" s="2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78"/>
      <c r="Y63" s="178"/>
      <c r="Z63" s="178"/>
      <c r="AA63" s="178"/>
      <c r="AB63" s="178"/>
      <c r="AC63" s="178"/>
      <c r="AD63" s="178"/>
      <c r="AE63" s="179"/>
    </row>
    <row r="64" spans="2:68" x14ac:dyDescent="0.25">
      <c r="B64" s="176" t="s">
        <v>8</v>
      </c>
      <c r="C64" s="41"/>
      <c r="D64" s="2" t="s">
        <v>1</v>
      </c>
      <c r="E64" s="2" t="s">
        <v>1</v>
      </c>
      <c r="F64" s="41"/>
      <c r="G64" s="41"/>
      <c r="H64" s="2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78"/>
      <c r="Y64" s="178"/>
      <c r="Z64" s="178"/>
      <c r="AA64" s="178"/>
      <c r="AB64" s="178"/>
      <c r="AC64" s="178"/>
      <c r="AD64" s="178"/>
      <c r="AE64" s="179"/>
    </row>
    <row r="65" spans="2:37" x14ac:dyDescent="0.25">
      <c r="B65" s="176" t="s">
        <v>9</v>
      </c>
      <c r="C65" s="41"/>
      <c r="D65" s="2" t="s">
        <v>1</v>
      </c>
      <c r="E65" s="2" t="s">
        <v>1</v>
      </c>
      <c r="F65" s="41"/>
      <c r="G65" s="41"/>
      <c r="H65" s="2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78"/>
      <c r="Y65" s="178"/>
      <c r="Z65" s="178"/>
      <c r="AA65" s="178"/>
      <c r="AB65" s="178"/>
      <c r="AC65" s="178"/>
      <c r="AD65" s="178"/>
      <c r="AE65" s="179"/>
      <c r="AK65" s="67"/>
    </row>
    <row r="66" spans="2:37" x14ac:dyDescent="0.25">
      <c r="B66" s="123" t="s">
        <v>10</v>
      </c>
      <c r="C66" s="42">
        <f>SUM(C57:C65)</f>
        <v>18</v>
      </c>
      <c r="D66" s="4" t="s">
        <v>1</v>
      </c>
      <c r="E66" s="4" t="s">
        <v>1</v>
      </c>
      <c r="F66" s="42">
        <f>SUM(F57:F65)</f>
        <v>17</v>
      </c>
      <c r="G66" s="8">
        <f>SUM(G57:G65)</f>
        <v>1</v>
      </c>
      <c r="H66" s="2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78"/>
      <c r="Y66" s="178"/>
      <c r="Z66" s="178"/>
      <c r="AA66" s="178"/>
      <c r="AB66" s="178"/>
      <c r="AC66" s="178"/>
      <c r="AD66" s="178"/>
      <c r="AE66" s="179"/>
    </row>
    <row r="67" spans="2:37" ht="5.25" customHeight="1" x14ac:dyDescent="0.25">
      <c r="B67" s="2"/>
      <c r="C67" s="2"/>
      <c r="D67" s="2"/>
      <c r="E67" s="2"/>
      <c r="F67" s="2"/>
      <c r="G67" s="2"/>
      <c r="H67" s="2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78"/>
      <c r="Y67" s="178"/>
      <c r="Z67" s="178"/>
      <c r="AA67" s="178"/>
      <c r="AB67" s="178"/>
      <c r="AC67" s="178"/>
      <c r="AD67" s="178"/>
      <c r="AE67" s="179"/>
    </row>
    <row r="68" spans="2:37" x14ac:dyDescent="0.25"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78"/>
      <c r="Y68" s="178"/>
      <c r="Z68" s="178"/>
      <c r="AA68" s="178"/>
      <c r="AB68" s="178"/>
      <c r="AC68" s="178"/>
      <c r="AD68" s="178"/>
      <c r="AE68" s="179"/>
    </row>
    <row r="69" spans="2:37" x14ac:dyDescent="0.25">
      <c r="B69" s="1" t="s">
        <v>243</v>
      </c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78"/>
      <c r="Y69" s="178"/>
      <c r="Z69" s="178"/>
      <c r="AA69" s="178"/>
      <c r="AB69" s="178"/>
      <c r="AC69" s="178"/>
      <c r="AD69" s="178"/>
      <c r="AE69" s="179"/>
    </row>
    <row r="70" spans="2:37" ht="7.5" customHeight="1" x14ac:dyDescent="0.25">
      <c r="G70" s="27"/>
      <c r="H70" s="27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78"/>
      <c r="Y70" s="178"/>
      <c r="Z70" s="178"/>
      <c r="AA70" s="178"/>
      <c r="AB70" s="178"/>
      <c r="AC70" s="178"/>
      <c r="AD70" s="178"/>
      <c r="AE70" s="179"/>
    </row>
    <row r="71" spans="2:37" ht="5.25" customHeight="1" x14ac:dyDescent="0.25">
      <c r="B71" s="2"/>
      <c r="C71" s="2"/>
      <c r="D71" s="2"/>
      <c r="E71" s="2"/>
      <c r="F71" s="2"/>
      <c r="G71" s="28"/>
      <c r="H71" s="2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78"/>
      <c r="Y71" s="178"/>
      <c r="Z71" s="178"/>
      <c r="AA71" s="178"/>
      <c r="AB71" s="178"/>
      <c r="AC71" s="178"/>
      <c r="AD71" s="178"/>
      <c r="AE71" s="179"/>
    </row>
    <row r="72" spans="2:37" x14ac:dyDescent="0.25">
      <c r="B72" s="123" t="s">
        <v>15</v>
      </c>
      <c r="C72" s="123" t="s">
        <v>19</v>
      </c>
      <c r="D72" s="123"/>
      <c r="E72" s="3"/>
      <c r="F72" s="3"/>
      <c r="G72" s="6">
        <v>43.7</v>
      </c>
      <c r="H72" s="2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81"/>
      <c r="Y72" s="178"/>
      <c r="Z72" s="178"/>
      <c r="AA72" s="178"/>
      <c r="AB72" s="178"/>
      <c r="AC72" s="178"/>
      <c r="AD72" s="178"/>
      <c r="AE72" s="179"/>
    </row>
    <row r="73" spans="2:37" x14ac:dyDescent="0.25">
      <c r="B73" s="250" t="s">
        <v>116</v>
      </c>
      <c r="C73" s="250"/>
      <c r="D73" s="123"/>
      <c r="E73" s="3"/>
      <c r="F73" s="3"/>
      <c r="G73" s="6">
        <v>0</v>
      </c>
      <c r="H73" s="2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81"/>
      <c r="Y73" s="178"/>
      <c r="Z73" s="178"/>
      <c r="AA73" s="178"/>
      <c r="AB73" s="178"/>
      <c r="AC73" s="178"/>
      <c r="AD73" s="178"/>
      <c r="AE73" s="179"/>
    </row>
    <row r="74" spans="2:37" x14ac:dyDescent="0.25">
      <c r="B74" s="250" t="s">
        <v>117</v>
      </c>
      <c r="C74" s="250"/>
      <c r="D74" s="250"/>
      <c r="E74" s="3"/>
      <c r="F74" s="3"/>
      <c r="G74" s="6">
        <v>1</v>
      </c>
      <c r="H74" s="2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81"/>
      <c r="Y74" s="178"/>
      <c r="Z74" s="178"/>
      <c r="AA74" s="178"/>
      <c r="AB74" s="178"/>
      <c r="AC74" s="178"/>
      <c r="AD74" s="178"/>
      <c r="AE74" s="179"/>
    </row>
    <row r="75" spans="2:37" x14ac:dyDescent="0.25">
      <c r="B75" s="250" t="s">
        <v>348</v>
      </c>
      <c r="C75" s="250"/>
      <c r="D75" s="250"/>
      <c r="E75" s="3"/>
      <c r="F75" s="3"/>
      <c r="G75" s="6">
        <v>0</v>
      </c>
      <c r="H75" s="2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81"/>
      <c r="Y75" s="178"/>
      <c r="Z75" s="178"/>
      <c r="AA75" s="178"/>
      <c r="AB75" s="178"/>
      <c r="AC75" s="178"/>
      <c r="AD75" s="178"/>
      <c r="AE75" s="179"/>
    </row>
    <row r="76" spans="2:37" x14ac:dyDescent="0.25">
      <c r="B76" s="124" t="s">
        <v>345</v>
      </c>
      <c r="C76" s="124"/>
      <c r="D76" s="123"/>
      <c r="E76" s="3"/>
      <c r="F76" s="3"/>
      <c r="G76" s="6">
        <v>0</v>
      </c>
      <c r="H76" s="2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81"/>
      <c r="Y76" s="178"/>
      <c r="Z76" s="178"/>
      <c r="AA76" s="178"/>
      <c r="AB76" s="178"/>
      <c r="AC76" s="178"/>
      <c r="AD76" s="178"/>
      <c r="AE76" s="179"/>
    </row>
    <row r="77" spans="2:37" ht="5.25" customHeight="1" x14ac:dyDescent="0.25">
      <c r="B77" s="124"/>
      <c r="C77" s="124"/>
      <c r="D77" s="123"/>
      <c r="E77" s="3"/>
      <c r="F77" s="3"/>
      <c r="G77" s="12"/>
      <c r="H77" s="2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81"/>
      <c r="Y77" s="178"/>
      <c r="Z77" s="178"/>
      <c r="AA77" s="178"/>
      <c r="AB77" s="178"/>
      <c r="AC77" s="178"/>
      <c r="AD77" s="178"/>
      <c r="AE77" s="179"/>
    </row>
    <row r="78" spans="2:37" x14ac:dyDescent="0.25">
      <c r="B78" s="125" t="s">
        <v>250</v>
      </c>
      <c r="C78" s="124"/>
      <c r="D78" s="123"/>
      <c r="E78" s="3"/>
      <c r="F78" s="3"/>
      <c r="G78" s="6">
        <v>1680</v>
      </c>
      <c r="H78" s="2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81"/>
      <c r="Y78" s="178"/>
      <c r="Z78" s="178"/>
      <c r="AA78" s="178"/>
      <c r="AB78" s="178"/>
      <c r="AC78" s="178"/>
      <c r="AD78" s="178"/>
      <c r="AE78" s="179"/>
    </row>
    <row r="79" spans="2:37" x14ac:dyDescent="0.25">
      <c r="B79" s="125" t="s">
        <v>251</v>
      </c>
      <c r="C79" s="124"/>
      <c r="D79" s="123"/>
      <c r="E79" s="3"/>
      <c r="F79" s="3"/>
      <c r="G79" s="6">
        <v>30662.880000000001</v>
      </c>
      <c r="H79" s="2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81"/>
      <c r="Y79" s="178"/>
      <c r="Z79" s="178"/>
      <c r="AA79" s="178"/>
      <c r="AB79" s="178"/>
      <c r="AC79" s="178"/>
      <c r="AD79" s="178"/>
      <c r="AE79" s="179"/>
    </row>
    <row r="80" spans="2:37" ht="5.25" customHeight="1" x14ac:dyDescent="0.25">
      <c r="B80" s="125"/>
      <c r="C80" s="124"/>
      <c r="D80" s="123"/>
      <c r="E80" s="3"/>
      <c r="F80" s="3"/>
      <c r="G80" s="100"/>
      <c r="H80" s="2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81"/>
      <c r="Y80" s="178"/>
      <c r="Z80" s="178"/>
      <c r="AA80" s="178"/>
      <c r="AB80" s="178"/>
      <c r="AC80" s="178"/>
      <c r="AD80" s="178"/>
      <c r="AE80" s="179"/>
    </row>
    <row r="81" spans="2:31" ht="15" customHeight="1" x14ac:dyDescent="0.25">
      <c r="B81" s="125" t="s">
        <v>252</v>
      </c>
      <c r="C81" s="124"/>
      <c r="D81" s="123"/>
      <c r="E81" s="3"/>
      <c r="F81" s="3"/>
      <c r="G81" s="40" t="s">
        <v>358</v>
      </c>
      <c r="H81" s="2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81"/>
      <c r="Y81" s="178"/>
      <c r="Z81" s="178"/>
      <c r="AA81" s="178"/>
      <c r="AB81" s="178"/>
      <c r="AC81" s="178"/>
      <c r="AD81" s="178"/>
      <c r="AE81" s="179"/>
    </row>
    <row r="82" spans="2:31" ht="10.5" customHeight="1" x14ac:dyDescent="0.25">
      <c r="B82" s="126" t="s">
        <v>253</v>
      </c>
      <c r="C82" s="124"/>
      <c r="D82" s="123"/>
      <c r="E82" s="3"/>
      <c r="F82" s="3"/>
      <c r="G82" s="3"/>
      <c r="H82" s="2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81"/>
      <c r="Y82" s="178"/>
      <c r="Z82" s="178"/>
      <c r="AA82" s="178"/>
      <c r="AB82" s="178"/>
      <c r="AC82" s="178"/>
      <c r="AD82" s="178"/>
      <c r="AE82" s="179"/>
    </row>
    <row r="83" spans="2:31" ht="4.5" customHeight="1" x14ac:dyDescent="0.25">
      <c r="B83" s="125"/>
      <c r="C83" s="124"/>
      <c r="D83" s="123"/>
      <c r="E83" s="3"/>
      <c r="F83" s="3"/>
      <c r="G83" s="3"/>
      <c r="H83" s="2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81"/>
      <c r="Y83" s="178"/>
      <c r="Z83" s="178"/>
      <c r="AA83" s="178"/>
      <c r="AB83" s="178"/>
      <c r="AC83" s="178"/>
      <c r="AD83" s="178"/>
      <c r="AE83" s="179"/>
    </row>
    <row r="84" spans="2:31" x14ac:dyDescent="0.25">
      <c r="B84" s="125" t="s">
        <v>254</v>
      </c>
      <c r="C84" s="124"/>
      <c r="D84" s="123"/>
      <c r="E84" s="3"/>
      <c r="F84" s="3"/>
      <c r="G84" s="40" t="s">
        <v>357</v>
      </c>
      <c r="H84" s="2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81"/>
      <c r="Y84" s="178"/>
      <c r="Z84" s="178"/>
      <c r="AA84" s="178"/>
      <c r="AB84" s="178"/>
      <c r="AC84" s="178"/>
      <c r="AD84" s="178"/>
      <c r="AE84" s="179"/>
    </row>
    <row r="85" spans="2:31" ht="6" customHeight="1" x14ac:dyDescent="0.25">
      <c r="B85" s="123"/>
      <c r="C85" s="123"/>
      <c r="D85" s="123"/>
      <c r="E85" s="3"/>
      <c r="F85" s="3"/>
      <c r="G85" s="12"/>
      <c r="H85" s="2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81"/>
      <c r="Y85" s="178"/>
      <c r="Z85" s="178"/>
      <c r="AA85" s="178"/>
      <c r="AB85" s="178"/>
      <c r="AC85" s="178"/>
      <c r="AD85" s="178"/>
      <c r="AE85" s="179"/>
    </row>
    <row r="86" spans="2:31" x14ac:dyDescent="0.25">
      <c r="B86" s="149" t="s">
        <v>302</v>
      </c>
      <c r="C86" s="123"/>
      <c r="D86" s="123"/>
      <c r="E86" s="3" t="s">
        <v>272</v>
      </c>
      <c r="F86" s="267" t="s">
        <v>273</v>
      </c>
      <c r="G86" s="267"/>
      <c r="H86" s="2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81"/>
      <c r="Y86" s="178"/>
      <c r="Z86" s="178"/>
      <c r="AA86" s="178"/>
      <c r="AB86" s="178"/>
      <c r="AC86" s="178"/>
      <c r="AD86" s="178"/>
      <c r="AE86" s="179"/>
    </row>
    <row r="87" spans="2:31" x14ac:dyDescent="0.25">
      <c r="B87" s="127"/>
      <c r="C87" s="123"/>
      <c r="D87" s="123"/>
      <c r="E87" s="40" t="s">
        <v>359</v>
      </c>
      <c r="F87" s="3"/>
      <c r="G87" s="6">
        <v>2</v>
      </c>
      <c r="H87" s="2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81"/>
      <c r="Y87" s="178"/>
      <c r="Z87" s="178"/>
      <c r="AA87" s="178"/>
      <c r="AB87" s="178"/>
      <c r="AC87" s="178"/>
      <c r="AD87" s="178"/>
      <c r="AE87" s="179"/>
    </row>
    <row r="88" spans="2:31" x14ac:dyDescent="0.25">
      <c r="B88" s="123"/>
      <c r="C88" s="123"/>
      <c r="D88" s="123"/>
      <c r="E88" s="40"/>
      <c r="F88" s="3"/>
      <c r="G88" s="6"/>
      <c r="H88" s="2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81"/>
      <c r="Y88" s="178"/>
      <c r="Z88" s="178"/>
      <c r="AA88" s="178"/>
      <c r="AB88" s="178"/>
      <c r="AC88" s="178"/>
      <c r="AD88" s="178"/>
      <c r="AE88" s="179"/>
    </row>
    <row r="89" spans="2:31" x14ac:dyDescent="0.25">
      <c r="B89" s="123"/>
      <c r="C89" s="123"/>
      <c r="D89" s="123"/>
      <c r="E89" s="40"/>
      <c r="F89" s="3"/>
      <c r="G89" s="6"/>
      <c r="H89" s="2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81"/>
      <c r="Y89" s="178"/>
      <c r="Z89" s="178"/>
      <c r="AA89" s="178"/>
      <c r="AB89" s="178"/>
      <c r="AC89" s="178"/>
      <c r="AD89" s="178"/>
      <c r="AE89" s="179"/>
    </row>
    <row r="90" spans="2:31" x14ac:dyDescent="0.25">
      <c r="B90" s="128"/>
      <c r="C90" s="128"/>
      <c r="D90" s="128"/>
      <c r="E90" s="110"/>
      <c r="F90" s="112"/>
      <c r="G90" s="113"/>
      <c r="H90" s="28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81"/>
      <c r="Y90" s="178"/>
      <c r="Z90" s="178"/>
      <c r="AA90" s="178"/>
      <c r="AB90" s="178"/>
      <c r="AC90" s="178"/>
      <c r="AD90" s="178"/>
      <c r="AE90" s="179"/>
    </row>
    <row r="91" spans="2:31" x14ac:dyDescent="0.25">
      <c r="B91" s="123" t="s">
        <v>347</v>
      </c>
      <c r="C91" s="123"/>
      <c r="D91" s="123"/>
      <c r="E91" s="3"/>
      <c r="F91" s="3"/>
      <c r="G91" s="111"/>
      <c r="H91" s="2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81"/>
      <c r="Y91" s="178"/>
      <c r="Z91" s="178"/>
      <c r="AA91" s="178"/>
      <c r="AB91" s="178"/>
      <c r="AC91" s="178"/>
      <c r="AD91" s="178"/>
      <c r="AE91" s="179"/>
    </row>
    <row r="92" spans="2:31" x14ac:dyDescent="0.25">
      <c r="B92" s="129" t="s">
        <v>16</v>
      </c>
      <c r="C92" s="122"/>
      <c r="D92" s="122" t="s">
        <v>1</v>
      </c>
      <c r="E92" s="2"/>
      <c r="F92" s="2"/>
      <c r="G92" s="6">
        <v>0</v>
      </c>
      <c r="H92" s="2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81"/>
      <c r="Y92" s="178"/>
      <c r="Z92" s="178"/>
      <c r="AA92" s="178"/>
      <c r="AB92" s="178"/>
      <c r="AC92" s="178"/>
      <c r="AD92" s="178"/>
      <c r="AE92" s="179"/>
    </row>
    <row r="93" spans="2:31" x14ac:dyDescent="0.25">
      <c r="B93" s="129" t="s">
        <v>17</v>
      </c>
      <c r="C93" s="122"/>
      <c r="D93" s="122" t="s">
        <v>1</v>
      </c>
      <c r="E93" s="2"/>
      <c r="F93" s="2"/>
      <c r="G93" s="6">
        <v>0</v>
      </c>
      <c r="H93" s="2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81"/>
      <c r="Y93" s="178"/>
      <c r="Z93" s="178"/>
      <c r="AA93" s="178"/>
      <c r="AB93" s="178"/>
      <c r="AC93" s="178"/>
      <c r="AD93" s="178"/>
      <c r="AE93" s="179"/>
    </row>
    <row r="94" spans="2:31" x14ac:dyDescent="0.25">
      <c r="B94" s="129" t="s">
        <v>18</v>
      </c>
      <c r="C94" s="122"/>
      <c r="D94" s="122" t="s">
        <v>1</v>
      </c>
      <c r="E94" s="2"/>
      <c r="F94" s="2"/>
      <c r="G94" s="7">
        <v>0</v>
      </c>
      <c r="H94" s="2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81"/>
      <c r="Y94" s="178"/>
      <c r="Z94" s="178"/>
      <c r="AA94" s="178"/>
      <c r="AB94" s="178"/>
      <c r="AC94" s="178"/>
      <c r="AD94" s="178"/>
      <c r="AE94" s="179"/>
    </row>
    <row r="95" spans="2:31" ht="6" customHeight="1" x14ac:dyDescent="0.25">
      <c r="B95" s="2"/>
      <c r="C95" s="2"/>
      <c r="D95" s="2"/>
      <c r="E95" s="2"/>
      <c r="F95" s="2"/>
      <c r="G95" s="11"/>
      <c r="H95" s="28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81"/>
      <c r="Y95" s="178"/>
      <c r="Z95" s="178"/>
      <c r="AA95" s="178"/>
      <c r="AB95" s="178"/>
      <c r="AC95" s="178"/>
      <c r="AD95" s="178"/>
      <c r="AE95" s="179"/>
    </row>
    <row r="96" spans="2:31" ht="8.25" customHeight="1" x14ac:dyDescent="0.25">
      <c r="B96" s="14"/>
      <c r="C96" s="14"/>
      <c r="D96" s="14"/>
      <c r="E96" s="14"/>
      <c r="F96" s="14"/>
      <c r="G96" s="29"/>
      <c r="H96" s="29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81"/>
      <c r="Y96" s="178"/>
      <c r="Z96" s="178"/>
      <c r="AA96" s="178"/>
      <c r="AB96" s="178"/>
      <c r="AC96" s="178"/>
      <c r="AD96" s="178"/>
      <c r="AE96" s="179"/>
    </row>
    <row r="97" spans="2:31" ht="18.75" customHeight="1" x14ac:dyDescent="0.25">
      <c r="B97" s="123" t="s">
        <v>118</v>
      </c>
      <c r="C97" s="3"/>
      <c r="D97" s="3"/>
      <c r="E97" s="2"/>
      <c r="F97" s="2"/>
      <c r="G97" s="9"/>
      <c r="H97" s="2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78"/>
      <c r="Y97" s="178"/>
      <c r="Z97" s="178"/>
      <c r="AA97" s="178"/>
      <c r="AB97" s="178"/>
      <c r="AC97" s="178"/>
      <c r="AD97" s="178"/>
      <c r="AE97" s="179"/>
    </row>
    <row r="98" spans="2:31" x14ac:dyDescent="0.25">
      <c r="B98" s="129" t="s">
        <v>20</v>
      </c>
      <c r="C98" s="2"/>
      <c r="D98" s="2"/>
      <c r="E98" s="2" t="s">
        <v>1</v>
      </c>
      <c r="F98" s="2"/>
      <c r="G98" s="7">
        <v>2</v>
      </c>
      <c r="H98" s="2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78"/>
      <c r="Y98" s="178"/>
      <c r="Z98" s="178"/>
      <c r="AA98" s="178"/>
      <c r="AB98" s="178"/>
      <c r="AC98" s="178"/>
      <c r="AD98" s="178"/>
      <c r="AE98" s="179"/>
    </row>
    <row r="99" spans="2:31" x14ac:dyDescent="0.25">
      <c r="B99" s="129" t="s">
        <v>21</v>
      </c>
      <c r="C99" s="2"/>
      <c r="D99" s="2"/>
      <c r="E99" s="2" t="s">
        <v>1</v>
      </c>
      <c r="F99" s="2"/>
      <c r="G99" s="43">
        <v>0</v>
      </c>
      <c r="H99" s="2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78"/>
      <c r="Y99" s="178"/>
      <c r="Z99" s="178"/>
      <c r="AA99" s="178"/>
      <c r="AB99" s="178"/>
      <c r="AC99" s="178"/>
      <c r="AD99" s="178"/>
      <c r="AE99" s="179"/>
    </row>
    <row r="100" spans="2:31" x14ac:dyDescent="0.25">
      <c r="B100" s="129" t="s">
        <v>22</v>
      </c>
      <c r="C100" s="2"/>
      <c r="D100" s="2"/>
      <c r="E100" s="255">
        <v>0</v>
      </c>
      <c r="F100" s="256"/>
      <c r="G100" s="257"/>
      <c r="H100" s="2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78"/>
      <c r="Y100" s="178"/>
      <c r="Z100" s="178"/>
      <c r="AA100" s="178"/>
      <c r="AB100" s="178"/>
      <c r="AC100" s="178"/>
      <c r="AD100" s="178"/>
      <c r="AE100" s="179"/>
    </row>
    <row r="101" spans="2:31" ht="5.25" customHeight="1" x14ac:dyDescent="0.25">
      <c r="B101" s="122"/>
      <c r="C101" s="2"/>
      <c r="D101" s="2"/>
      <c r="E101" s="2"/>
      <c r="F101" s="2"/>
      <c r="G101" s="11"/>
      <c r="H101" s="2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78"/>
      <c r="Y101" s="178"/>
      <c r="Z101" s="178"/>
      <c r="AA101" s="178"/>
      <c r="AB101" s="178"/>
      <c r="AC101" s="178"/>
      <c r="AD101" s="178"/>
      <c r="AE101" s="179"/>
    </row>
    <row r="102" spans="2:31" ht="13.5" customHeight="1" x14ac:dyDescent="0.25">
      <c r="B102" s="123" t="s">
        <v>23</v>
      </c>
      <c r="C102" s="2"/>
      <c r="D102" s="2"/>
      <c r="E102" s="2"/>
      <c r="F102" s="2"/>
      <c r="G102" s="2"/>
      <c r="H102" s="2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78"/>
      <c r="Y102" s="178"/>
      <c r="Z102" s="178"/>
      <c r="AA102" s="178"/>
      <c r="AB102" s="178"/>
      <c r="AC102" s="178"/>
      <c r="AD102" s="178"/>
      <c r="AE102" s="179"/>
    </row>
    <row r="103" spans="2:31" ht="11.25" customHeight="1" x14ac:dyDescent="0.25">
      <c r="B103" s="123" t="s">
        <v>346</v>
      </c>
      <c r="C103" s="2"/>
      <c r="D103" s="2"/>
      <c r="E103" s="2"/>
      <c r="F103" s="2"/>
      <c r="G103" s="40" t="s">
        <v>355</v>
      </c>
      <c r="H103" s="2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78"/>
      <c r="Y103" s="178"/>
      <c r="Z103" s="178"/>
      <c r="AA103" s="178"/>
      <c r="AB103" s="178"/>
      <c r="AC103" s="178"/>
      <c r="AD103" s="178"/>
      <c r="AE103" s="179"/>
    </row>
    <row r="104" spans="2:31" ht="8.25" customHeight="1" x14ac:dyDescent="0.25">
      <c r="B104" s="3"/>
      <c r="C104" s="2"/>
      <c r="D104" s="2"/>
      <c r="E104" s="2"/>
      <c r="F104" s="2"/>
      <c r="G104" s="2"/>
      <c r="H104" s="2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78"/>
      <c r="Y104" s="178"/>
      <c r="Z104" s="178"/>
      <c r="AA104" s="178"/>
      <c r="AB104" s="178"/>
      <c r="AC104" s="178"/>
      <c r="AD104" s="178"/>
      <c r="AE104" s="179"/>
    </row>
    <row r="105" spans="2:31" ht="8.25" customHeight="1" x14ac:dyDescent="0.25">
      <c r="B105" s="2"/>
      <c r="C105" s="2"/>
      <c r="D105" s="2"/>
      <c r="E105" s="2"/>
      <c r="F105" s="2"/>
      <c r="G105" s="2"/>
      <c r="H105" s="2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78"/>
      <c r="Y105" s="178"/>
      <c r="Z105" s="178"/>
      <c r="AA105" s="178"/>
      <c r="AB105" s="178"/>
      <c r="AC105" s="178"/>
      <c r="AD105" s="178"/>
      <c r="AE105" s="179"/>
    </row>
    <row r="106" spans="2:31" x14ac:dyDescent="0.25"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78"/>
      <c r="Y106" s="178"/>
      <c r="Z106" s="178"/>
      <c r="AA106" s="178"/>
      <c r="AB106" s="178"/>
      <c r="AC106" s="178"/>
      <c r="AD106" s="178"/>
      <c r="AE106" s="179"/>
    </row>
    <row r="107" spans="2:31" x14ac:dyDescent="0.25"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78"/>
      <c r="Y107" s="178"/>
      <c r="Z107" s="178"/>
      <c r="AA107" s="178"/>
      <c r="AB107" s="178"/>
      <c r="AC107" s="178"/>
      <c r="AD107" s="178"/>
      <c r="AE107" s="179"/>
    </row>
    <row r="108" spans="2:31" x14ac:dyDescent="0.25">
      <c r="B108" s="23" t="s">
        <v>28</v>
      </c>
      <c r="C108" s="24"/>
      <c r="D108" s="24"/>
      <c r="E108" s="24"/>
      <c r="F108" s="24"/>
      <c r="G108" s="24"/>
      <c r="H108" s="2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78"/>
      <c r="Y108" s="178"/>
      <c r="Z108" s="178"/>
      <c r="AA108" s="178"/>
      <c r="AB108" s="178"/>
      <c r="AC108" s="178"/>
      <c r="AD108" s="178"/>
      <c r="AE108" s="179"/>
    </row>
    <row r="109" spans="2:31" x14ac:dyDescent="0.25"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78"/>
      <c r="Y109" s="178"/>
      <c r="Z109" s="178"/>
      <c r="AA109" s="178"/>
      <c r="AB109" s="178"/>
      <c r="AC109" s="178"/>
      <c r="AD109" s="178"/>
      <c r="AE109" s="179"/>
    </row>
    <row r="110" spans="2:31" x14ac:dyDescent="0.25">
      <c r="B110" s="1" t="s">
        <v>29</v>
      </c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78"/>
      <c r="Y110" s="178"/>
      <c r="Z110" s="178"/>
      <c r="AA110" s="178"/>
      <c r="AB110" s="178"/>
      <c r="AC110" s="178"/>
      <c r="AD110" s="178"/>
      <c r="AE110" s="179"/>
    </row>
    <row r="111" spans="2:31" ht="8.25" customHeight="1" x14ac:dyDescent="0.25">
      <c r="B111" s="1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78"/>
      <c r="Y111" s="178"/>
      <c r="Z111" s="178"/>
      <c r="AA111" s="178"/>
      <c r="AB111" s="178"/>
      <c r="AC111" s="178"/>
      <c r="AD111" s="178"/>
      <c r="AE111" s="179"/>
    </row>
    <row r="112" spans="2:31" ht="6.75" customHeight="1" x14ac:dyDescent="0.25">
      <c r="B112" s="2"/>
      <c r="C112" s="2"/>
      <c r="D112" s="2"/>
      <c r="E112" s="2"/>
      <c r="F112" s="2"/>
      <c r="G112" s="2"/>
      <c r="H112" s="2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78"/>
      <c r="Y112" s="178"/>
      <c r="Z112" s="178"/>
      <c r="AA112" s="178"/>
      <c r="AB112" s="178"/>
      <c r="AC112" s="178"/>
      <c r="AD112" s="178"/>
      <c r="AE112" s="179"/>
    </row>
    <row r="113" spans="2:31" x14ac:dyDescent="0.25">
      <c r="B113" s="123" t="s">
        <v>30</v>
      </c>
      <c r="C113" s="258"/>
      <c r="D113" s="258"/>
      <c r="E113" s="2"/>
      <c r="F113" s="2"/>
      <c r="G113" s="6">
        <v>2</v>
      </c>
      <c r="H113" s="2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82"/>
      <c r="Y113" s="178"/>
      <c r="Z113" s="178"/>
      <c r="AA113" s="178"/>
      <c r="AB113" s="178"/>
      <c r="AC113" s="178"/>
      <c r="AD113" s="178"/>
      <c r="AE113" s="179"/>
    </row>
    <row r="114" spans="2:31" x14ac:dyDescent="0.25">
      <c r="B114" s="123" t="s">
        <v>31</v>
      </c>
      <c r="C114" s="258"/>
      <c r="D114" s="258"/>
      <c r="E114" s="2"/>
      <c r="F114" s="2"/>
      <c r="G114" s="6">
        <v>2</v>
      </c>
      <c r="H114" s="2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78"/>
      <c r="Y114" s="178"/>
      <c r="Z114" s="178"/>
      <c r="AA114" s="178"/>
      <c r="AB114" s="178"/>
      <c r="AC114" s="178"/>
      <c r="AD114" s="178"/>
      <c r="AE114" s="179"/>
    </row>
    <row r="115" spans="2:31" x14ac:dyDescent="0.25">
      <c r="B115" s="123" t="s">
        <v>32</v>
      </c>
      <c r="C115" s="258"/>
      <c r="D115" s="258"/>
      <c r="E115" s="2"/>
      <c r="F115" s="2"/>
      <c r="G115" s="6"/>
      <c r="H115" s="2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78"/>
      <c r="Y115" s="178"/>
      <c r="Z115" s="178"/>
      <c r="AA115" s="178"/>
      <c r="AB115" s="178"/>
      <c r="AC115" s="178"/>
      <c r="AD115" s="178"/>
      <c r="AE115" s="179"/>
    </row>
    <row r="116" spans="2:31" x14ac:dyDescent="0.25">
      <c r="B116" s="123" t="s">
        <v>33</v>
      </c>
      <c r="C116" s="258" t="s">
        <v>1</v>
      </c>
      <c r="D116" s="258"/>
      <c r="E116" s="2" t="s">
        <v>1</v>
      </c>
      <c r="F116" s="2" t="s">
        <v>1</v>
      </c>
      <c r="G116" s="6"/>
      <c r="H116" s="2" t="s">
        <v>1</v>
      </c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82" t="s">
        <v>1</v>
      </c>
      <c r="Y116" s="178"/>
      <c r="Z116" s="178"/>
      <c r="AA116" s="178"/>
      <c r="AB116" s="178"/>
      <c r="AC116" s="178"/>
      <c r="AD116" s="178"/>
      <c r="AE116" s="179"/>
    </row>
    <row r="117" spans="2:31" x14ac:dyDescent="0.25">
      <c r="B117" s="123" t="s">
        <v>34</v>
      </c>
      <c r="C117" s="258" t="s">
        <v>1</v>
      </c>
      <c r="D117" s="258"/>
      <c r="E117" s="2"/>
      <c r="F117" s="2"/>
      <c r="G117" s="6"/>
      <c r="H117" s="2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78"/>
      <c r="Y117" s="178"/>
      <c r="Z117" s="178"/>
      <c r="AA117" s="178"/>
      <c r="AB117" s="178"/>
      <c r="AC117" s="178"/>
      <c r="AD117" s="178"/>
      <c r="AE117" s="179"/>
    </row>
    <row r="118" spans="2:31" x14ac:dyDescent="0.25">
      <c r="B118" s="123" t="s">
        <v>35</v>
      </c>
      <c r="C118" s="258" t="s">
        <v>1</v>
      </c>
      <c r="D118" s="258"/>
      <c r="E118" s="2"/>
      <c r="F118" s="2"/>
      <c r="G118" s="6"/>
      <c r="H118" s="2"/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78"/>
      <c r="Y118" s="178"/>
      <c r="Z118" s="178"/>
      <c r="AA118" s="178"/>
      <c r="AB118" s="178"/>
      <c r="AC118" s="178"/>
      <c r="AD118" s="178"/>
      <c r="AE118" s="179"/>
    </row>
    <row r="119" spans="2:31" x14ac:dyDescent="0.25">
      <c r="B119" s="123" t="s">
        <v>36</v>
      </c>
      <c r="C119" s="258"/>
      <c r="D119" s="258"/>
      <c r="E119" s="2"/>
      <c r="F119" s="2"/>
      <c r="G119" s="6">
        <v>2</v>
      </c>
      <c r="H119" s="2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78"/>
      <c r="Y119" s="178"/>
      <c r="Z119" s="178"/>
      <c r="AA119" s="178"/>
      <c r="AB119" s="178"/>
      <c r="AC119" s="178"/>
      <c r="AD119" s="178"/>
      <c r="AE119" s="179"/>
    </row>
    <row r="120" spans="2:31" x14ac:dyDescent="0.25">
      <c r="B120" s="123" t="s">
        <v>274</v>
      </c>
      <c r="C120" s="258"/>
      <c r="D120" s="258"/>
      <c r="E120" s="2"/>
      <c r="F120" s="253"/>
      <c r="G120" s="254"/>
      <c r="H120" s="2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78"/>
      <c r="Y120" s="178"/>
      <c r="Z120" s="178"/>
      <c r="AA120" s="178"/>
      <c r="AB120" s="178"/>
      <c r="AC120" s="178"/>
      <c r="AD120" s="178"/>
      <c r="AE120" s="179"/>
    </row>
    <row r="121" spans="2:31" ht="8.25" customHeight="1" x14ac:dyDescent="0.25">
      <c r="B121" s="123"/>
      <c r="C121" s="2"/>
      <c r="D121" s="2"/>
      <c r="E121" s="2"/>
      <c r="F121" s="2"/>
      <c r="G121" s="16"/>
      <c r="H121" s="2"/>
      <c r="I121" s="154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78"/>
      <c r="Y121" s="178"/>
      <c r="Z121" s="178"/>
      <c r="AA121" s="178"/>
      <c r="AB121" s="178"/>
      <c r="AC121" s="178"/>
      <c r="AD121" s="178"/>
      <c r="AE121" s="179"/>
    </row>
    <row r="122" spans="2:31" x14ac:dyDescent="0.25">
      <c r="B122" s="123" t="s">
        <v>38</v>
      </c>
      <c r="C122" s="258"/>
      <c r="D122" s="258"/>
      <c r="E122" s="2"/>
      <c r="F122" s="2"/>
      <c r="G122" s="6">
        <v>2</v>
      </c>
      <c r="H122" s="2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78"/>
      <c r="Y122" s="178"/>
      <c r="Z122" s="178"/>
      <c r="AA122" s="178"/>
      <c r="AB122" s="178"/>
      <c r="AC122" s="178"/>
      <c r="AD122" s="178"/>
      <c r="AE122" s="179"/>
    </row>
    <row r="123" spans="2:31" x14ac:dyDescent="0.25">
      <c r="B123" s="123" t="s">
        <v>39</v>
      </c>
      <c r="C123" s="258"/>
      <c r="D123" s="258"/>
      <c r="E123" s="2"/>
      <c r="F123" s="2"/>
      <c r="G123" s="6"/>
      <c r="H123" s="2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78"/>
      <c r="Y123" s="178"/>
      <c r="Z123" s="178"/>
      <c r="AA123" s="178"/>
      <c r="AB123" s="178"/>
      <c r="AC123" s="178"/>
      <c r="AD123" s="178"/>
      <c r="AE123" s="179"/>
    </row>
    <row r="124" spans="2:31" ht="9" customHeight="1" x14ac:dyDescent="0.25">
      <c r="B124" s="2"/>
      <c r="C124" s="2"/>
      <c r="D124" s="2"/>
      <c r="E124" s="2"/>
      <c r="F124" s="2"/>
      <c r="G124" s="2"/>
      <c r="H124" s="2"/>
      <c r="I124" s="154"/>
      <c r="J124" s="154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78"/>
      <c r="Y124" s="178"/>
      <c r="Z124" s="178"/>
      <c r="AA124" s="178"/>
      <c r="AB124" s="178"/>
      <c r="AC124" s="178"/>
      <c r="AD124" s="178"/>
      <c r="AE124" s="179"/>
    </row>
    <row r="125" spans="2:31" x14ac:dyDescent="0.25"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78"/>
      <c r="Y125" s="178"/>
      <c r="Z125" s="178"/>
      <c r="AA125" s="178"/>
      <c r="AB125" s="178"/>
      <c r="AC125" s="178"/>
      <c r="AD125" s="178"/>
      <c r="AE125" s="179"/>
    </row>
    <row r="126" spans="2:31" x14ac:dyDescent="0.25">
      <c r="B126" s="1" t="s">
        <v>40</v>
      </c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78"/>
      <c r="Y126" s="178"/>
      <c r="Z126" s="178"/>
      <c r="AA126" s="178"/>
      <c r="AB126" s="178"/>
      <c r="AC126" s="178"/>
      <c r="AD126" s="178"/>
      <c r="AE126" s="179"/>
    </row>
    <row r="127" spans="2:31" ht="5.25" customHeight="1" x14ac:dyDescent="0.25">
      <c r="B127" s="1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78"/>
      <c r="Y127" s="178"/>
      <c r="Z127" s="178"/>
      <c r="AA127" s="178"/>
      <c r="AB127" s="178"/>
      <c r="AC127" s="178"/>
      <c r="AD127" s="178"/>
      <c r="AE127" s="179"/>
    </row>
    <row r="128" spans="2:31" ht="6.75" customHeight="1" x14ac:dyDescent="0.25">
      <c r="B128" s="2"/>
      <c r="C128" s="2"/>
      <c r="D128" s="2"/>
      <c r="E128" s="2"/>
      <c r="F128" s="259"/>
      <c r="G128" s="259"/>
      <c r="H128" s="2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78"/>
      <c r="Y128" s="178"/>
      <c r="Z128" s="178"/>
      <c r="AA128" s="178"/>
      <c r="AB128" s="178"/>
      <c r="AC128" s="178"/>
      <c r="AD128" s="178"/>
      <c r="AE128" s="179"/>
    </row>
    <row r="129" spans="2:31" x14ac:dyDescent="0.25">
      <c r="B129" s="250" t="s">
        <v>41</v>
      </c>
      <c r="C129" s="250"/>
      <c r="D129" s="250"/>
      <c r="E129" s="250"/>
      <c r="F129" s="253" t="s">
        <v>360</v>
      </c>
      <c r="G129" s="254"/>
      <c r="H129" s="2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78"/>
      <c r="Y129" s="178"/>
      <c r="Z129" s="178"/>
      <c r="AA129" s="178"/>
      <c r="AB129" s="178"/>
      <c r="AC129" s="178"/>
      <c r="AD129" s="178"/>
      <c r="AE129" s="179"/>
    </row>
    <row r="130" spans="2:31" x14ac:dyDescent="0.25">
      <c r="B130" s="250" t="s">
        <v>42</v>
      </c>
      <c r="C130" s="250"/>
      <c r="D130" s="250"/>
      <c r="E130" s="250"/>
      <c r="F130" s="253" t="s">
        <v>361</v>
      </c>
      <c r="G130" s="254"/>
      <c r="H130" s="2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78"/>
      <c r="Y130" s="178"/>
      <c r="Z130" s="178"/>
      <c r="AA130" s="178"/>
      <c r="AB130" s="178"/>
      <c r="AC130" s="178"/>
      <c r="AD130" s="178"/>
      <c r="AE130" s="179"/>
    </row>
    <row r="131" spans="2:31" x14ac:dyDescent="0.25">
      <c r="B131" s="250" t="s">
        <v>43</v>
      </c>
      <c r="C131" s="250"/>
      <c r="D131" s="250"/>
      <c r="E131" s="250"/>
      <c r="F131" s="253" t="s">
        <v>362</v>
      </c>
      <c r="G131" s="254"/>
      <c r="H131" s="2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78"/>
      <c r="Y131" s="178"/>
      <c r="Z131" s="178"/>
      <c r="AA131" s="178"/>
      <c r="AB131" s="178"/>
      <c r="AC131" s="178"/>
      <c r="AD131" s="178"/>
      <c r="AE131" s="179"/>
    </row>
    <row r="132" spans="2:31" ht="7.5" customHeight="1" x14ac:dyDescent="0.25">
      <c r="B132" s="122"/>
      <c r="C132" s="122"/>
      <c r="D132" s="122"/>
      <c r="E132" s="122"/>
      <c r="F132" s="2"/>
      <c r="G132" s="2"/>
      <c r="H132" s="2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78"/>
      <c r="Y132" s="178"/>
      <c r="Z132" s="178"/>
      <c r="AA132" s="178"/>
      <c r="AB132" s="178"/>
      <c r="AC132" s="178"/>
      <c r="AD132" s="178"/>
      <c r="AE132" s="179"/>
    </row>
    <row r="133" spans="2:31" x14ac:dyDescent="0.25">
      <c r="B133" s="123" t="s">
        <v>44</v>
      </c>
      <c r="C133" s="122"/>
      <c r="D133" s="122"/>
      <c r="E133" s="122"/>
      <c r="F133" s="2"/>
      <c r="G133" s="2"/>
      <c r="H133" s="2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78"/>
      <c r="Y133" s="178"/>
      <c r="Z133" s="178"/>
      <c r="AA133" s="178"/>
      <c r="AB133" s="178"/>
      <c r="AC133" s="178"/>
      <c r="AD133" s="178"/>
      <c r="AE133" s="179"/>
    </row>
    <row r="134" spans="2:31" x14ac:dyDescent="0.25">
      <c r="B134" s="130" t="s">
        <v>45</v>
      </c>
      <c r="C134" s="122" t="s">
        <v>1</v>
      </c>
      <c r="D134" s="122"/>
      <c r="E134" s="122"/>
      <c r="F134" s="2"/>
      <c r="G134" s="6">
        <v>5</v>
      </c>
      <c r="H134" s="2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78"/>
      <c r="Y134" s="178"/>
      <c r="Z134" s="178"/>
      <c r="AA134" s="178"/>
      <c r="AB134" s="178"/>
      <c r="AC134" s="178"/>
      <c r="AD134" s="178"/>
      <c r="AE134" s="179"/>
    </row>
    <row r="135" spans="2:31" x14ac:dyDescent="0.25">
      <c r="B135" s="130" t="s">
        <v>46</v>
      </c>
      <c r="C135" s="122"/>
      <c r="D135" s="122" t="s">
        <v>1</v>
      </c>
      <c r="E135" s="122"/>
      <c r="F135" s="2"/>
      <c r="G135" s="6">
        <v>1</v>
      </c>
      <c r="H135" s="2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78"/>
      <c r="Y135" s="178"/>
      <c r="Z135" s="178"/>
      <c r="AA135" s="178"/>
      <c r="AB135" s="178"/>
      <c r="AC135" s="178"/>
      <c r="AD135" s="178"/>
      <c r="AE135" s="179"/>
    </row>
    <row r="136" spans="2:31" x14ac:dyDescent="0.25">
      <c r="B136" s="130" t="s">
        <v>47</v>
      </c>
      <c r="C136" s="122"/>
      <c r="D136" s="122" t="s">
        <v>1</v>
      </c>
      <c r="E136" s="122"/>
      <c r="F136" s="2"/>
      <c r="G136" s="6">
        <v>1</v>
      </c>
      <c r="H136" s="2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78"/>
      <c r="Y136" s="178"/>
      <c r="Z136" s="178"/>
      <c r="AA136" s="178"/>
      <c r="AB136" s="178"/>
      <c r="AC136" s="178"/>
      <c r="AD136" s="178"/>
      <c r="AE136" s="179"/>
    </row>
    <row r="137" spans="2:31" x14ac:dyDescent="0.25">
      <c r="B137" s="130" t="s">
        <v>48</v>
      </c>
      <c r="C137" s="122"/>
      <c r="D137" s="122" t="s">
        <v>1</v>
      </c>
      <c r="E137" s="122"/>
      <c r="F137" s="2"/>
      <c r="G137" s="6">
        <v>0</v>
      </c>
      <c r="H137" s="2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78"/>
      <c r="Y137" s="178"/>
      <c r="Z137" s="178"/>
      <c r="AA137" s="178"/>
      <c r="AB137" s="178"/>
      <c r="AC137" s="178"/>
      <c r="AD137" s="178"/>
      <c r="AE137" s="179"/>
    </row>
    <row r="138" spans="2:31" ht="6.75" customHeight="1" x14ac:dyDescent="0.25">
      <c r="B138" s="122"/>
      <c r="C138" s="122"/>
      <c r="D138" s="122"/>
      <c r="E138" s="122"/>
      <c r="F138" s="2"/>
      <c r="G138" s="2"/>
      <c r="H138" s="2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78"/>
      <c r="Y138" s="178"/>
      <c r="Z138" s="178"/>
      <c r="AA138" s="178"/>
      <c r="AB138" s="178"/>
      <c r="AC138" s="178"/>
      <c r="AD138" s="178"/>
      <c r="AE138" s="179"/>
    </row>
    <row r="139" spans="2:31" x14ac:dyDescent="0.25">
      <c r="B139" s="125" t="s">
        <v>255</v>
      </c>
      <c r="C139" s="122"/>
      <c r="D139" s="122"/>
      <c r="E139" s="122"/>
      <c r="F139" s="2"/>
      <c r="G139" s="2"/>
      <c r="H139" s="2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78"/>
      <c r="Y139" s="178"/>
      <c r="Z139" s="178"/>
      <c r="AA139" s="178"/>
      <c r="AB139" s="178"/>
      <c r="AC139" s="178"/>
      <c r="AD139" s="178"/>
      <c r="AE139" s="179"/>
    </row>
    <row r="140" spans="2:31" x14ac:dyDescent="0.25">
      <c r="B140" s="131" t="s">
        <v>276</v>
      </c>
      <c r="C140" s="122"/>
      <c r="D140" s="122"/>
      <c r="E140" s="122"/>
      <c r="F140" s="2"/>
      <c r="G140" s="40" t="s">
        <v>354</v>
      </c>
      <c r="H140" s="2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78"/>
      <c r="Y140" s="178"/>
      <c r="Z140" s="178"/>
      <c r="AA140" s="178"/>
      <c r="AB140" s="178"/>
      <c r="AC140" s="178"/>
      <c r="AD140" s="178"/>
      <c r="AE140" s="179"/>
    </row>
    <row r="141" spans="2:31" x14ac:dyDescent="0.25">
      <c r="B141" s="131" t="s">
        <v>277</v>
      </c>
      <c r="C141" s="122"/>
      <c r="D141" s="122"/>
      <c r="E141" s="122"/>
      <c r="F141" s="2"/>
      <c r="G141" s="40" t="s">
        <v>355</v>
      </c>
      <c r="H141" s="2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78"/>
      <c r="Y141" s="178"/>
      <c r="Z141" s="178"/>
      <c r="AA141" s="178"/>
      <c r="AB141" s="178"/>
      <c r="AC141" s="178"/>
      <c r="AD141" s="178"/>
      <c r="AE141" s="179"/>
    </row>
    <row r="142" spans="2:31" x14ac:dyDescent="0.25">
      <c r="B142" s="131" t="s">
        <v>278</v>
      </c>
      <c r="C142" s="122"/>
      <c r="D142" s="122"/>
      <c r="E142" s="122"/>
      <c r="F142" s="2"/>
      <c r="G142" s="40" t="s">
        <v>355</v>
      </c>
      <c r="H142" s="2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78"/>
      <c r="Y142" s="178"/>
      <c r="Z142" s="178"/>
      <c r="AA142" s="178"/>
      <c r="AB142" s="178"/>
      <c r="AC142" s="178"/>
      <c r="AD142" s="178"/>
      <c r="AE142" s="179"/>
    </row>
    <row r="143" spans="2:31" x14ac:dyDescent="0.25">
      <c r="B143" s="131" t="s">
        <v>275</v>
      </c>
      <c r="C143" s="122"/>
      <c r="D143" s="122"/>
      <c r="E143" s="122"/>
      <c r="F143" s="253" t="s">
        <v>363</v>
      </c>
      <c r="G143" s="254"/>
      <c r="H143" s="2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78"/>
      <c r="Y143" s="178"/>
      <c r="Z143" s="178"/>
      <c r="AA143" s="178"/>
      <c r="AB143" s="178"/>
      <c r="AC143" s="178"/>
      <c r="AD143" s="178"/>
      <c r="AE143" s="179"/>
    </row>
    <row r="144" spans="2:31" ht="6.75" customHeight="1" x14ac:dyDescent="0.25">
      <c r="B144" s="2"/>
      <c r="C144" s="2"/>
      <c r="D144" s="2"/>
      <c r="E144" s="2"/>
      <c r="F144" s="2"/>
      <c r="G144" s="2"/>
      <c r="H144" s="2"/>
      <c r="I144" s="154"/>
      <c r="J144" s="154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78"/>
      <c r="Y144" s="178"/>
      <c r="Z144" s="178"/>
      <c r="AA144" s="178"/>
      <c r="AB144" s="178"/>
      <c r="AC144" s="178"/>
      <c r="AD144" s="178"/>
      <c r="AE144" s="179"/>
    </row>
    <row r="145" spans="2:31" x14ac:dyDescent="0.25"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78"/>
      <c r="Y145" s="178"/>
      <c r="Z145" s="178"/>
      <c r="AA145" s="178"/>
      <c r="AB145" s="178"/>
      <c r="AC145" s="178"/>
      <c r="AD145" s="178"/>
      <c r="AE145" s="179"/>
    </row>
    <row r="146" spans="2:31" x14ac:dyDescent="0.25">
      <c r="B146" s="1" t="s">
        <v>49</v>
      </c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78"/>
      <c r="Y146" s="178"/>
      <c r="Z146" s="178"/>
      <c r="AA146" s="178"/>
      <c r="AB146" s="178"/>
      <c r="AC146" s="178"/>
      <c r="AD146" s="178"/>
      <c r="AE146" s="179"/>
    </row>
    <row r="147" spans="2:31" ht="6" customHeight="1" x14ac:dyDescent="0.25"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78"/>
      <c r="Y147" s="178"/>
      <c r="Z147" s="178"/>
      <c r="AA147" s="178"/>
      <c r="AB147" s="178"/>
      <c r="AC147" s="178"/>
      <c r="AD147" s="178"/>
      <c r="AE147" s="179"/>
    </row>
    <row r="148" spans="2:31" ht="6.75" customHeight="1" x14ac:dyDescent="0.25">
      <c r="B148" s="2"/>
      <c r="C148" s="2"/>
      <c r="D148" s="2"/>
      <c r="E148" s="2"/>
      <c r="F148" s="2"/>
      <c r="G148" s="2"/>
      <c r="H148" s="2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78"/>
      <c r="Y148" s="178"/>
      <c r="Z148" s="178"/>
      <c r="AA148" s="178"/>
      <c r="AB148" s="178"/>
      <c r="AC148" s="178"/>
      <c r="AD148" s="178"/>
      <c r="AE148" s="179"/>
    </row>
    <row r="149" spans="2:31" x14ac:dyDescent="0.25">
      <c r="B149" s="123" t="s">
        <v>50</v>
      </c>
      <c r="C149" s="101" t="s">
        <v>51</v>
      </c>
      <c r="D149" s="2"/>
      <c r="E149" s="2"/>
      <c r="F149" s="2"/>
      <c r="G149" s="6">
        <v>20</v>
      </c>
      <c r="H149" s="2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78"/>
      <c r="Y149" s="178"/>
      <c r="Z149" s="178"/>
      <c r="AA149" s="178"/>
      <c r="AB149" s="178"/>
      <c r="AC149" s="178"/>
      <c r="AD149" s="178"/>
      <c r="AE149" s="179"/>
    </row>
    <row r="150" spans="2:31" x14ac:dyDescent="0.25">
      <c r="B150" s="123"/>
      <c r="C150" s="101" t="s">
        <v>37</v>
      </c>
      <c r="D150" s="2" t="s">
        <v>1</v>
      </c>
      <c r="E150" s="2"/>
      <c r="F150" s="2"/>
      <c r="G150" s="6">
        <v>0</v>
      </c>
      <c r="H150" s="2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78"/>
      <c r="Y150" s="178"/>
      <c r="Z150" s="178"/>
      <c r="AA150" s="178"/>
      <c r="AB150" s="178"/>
      <c r="AC150" s="178"/>
      <c r="AD150" s="178"/>
      <c r="AE150" s="179"/>
    </row>
    <row r="151" spans="2:31" ht="6.75" customHeight="1" x14ac:dyDescent="0.25">
      <c r="B151" s="123"/>
      <c r="C151" s="101"/>
      <c r="D151" s="2"/>
      <c r="E151" s="2"/>
      <c r="F151" s="2"/>
      <c r="G151" s="16"/>
      <c r="H151" s="2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78"/>
      <c r="Y151" s="178"/>
      <c r="Z151" s="178"/>
      <c r="AA151" s="178"/>
      <c r="AB151" s="178"/>
      <c r="AC151" s="178"/>
      <c r="AD151" s="178"/>
      <c r="AE151" s="179"/>
    </row>
    <row r="152" spans="2:31" x14ac:dyDescent="0.25">
      <c r="B152" s="123" t="s">
        <v>52</v>
      </c>
      <c r="C152" s="101" t="s">
        <v>51</v>
      </c>
      <c r="D152" s="2"/>
      <c r="E152" s="2"/>
      <c r="F152" s="2"/>
      <c r="G152" s="6">
        <v>0</v>
      </c>
      <c r="H152" s="2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78"/>
      <c r="Y152" s="178"/>
      <c r="Z152" s="178"/>
      <c r="AA152" s="178"/>
      <c r="AB152" s="178"/>
      <c r="AC152" s="178"/>
      <c r="AD152" s="178"/>
      <c r="AE152" s="179"/>
    </row>
    <row r="153" spans="2:31" x14ac:dyDescent="0.25">
      <c r="B153" s="123"/>
      <c r="C153" s="101" t="s">
        <v>37</v>
      </c>
      <c r="D153" s="2" t="s">
        <v>1</v>
      </c>
      <c r="E153" s="2"/>
      <c r="F153" s="2"/>
      <c r="G153" s="6">
        <v>0</v>
      </c>
      <c r="H153" s="2"/>
      <c r="I153" s="154"/>
      <c r="J153" s="154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78"/>
      <c r="Y153" s="178"/>
      <c r="Z153" s="178"/>
      <c r="AA153" s="178"/>
      <c r="AB153" s="178"/>
      <c r="AC153" s="178"/>
      <c r="AD153" s="178"/>
      <c r="AE153" s="179"/>
    </row>
    <row r="154" spans="2:31" ht="6" customHeight="1" x14ac:dyDescent="0.25">
      <c r="B154" s="123"/>
      <c r="C154" s="122"/>
      <c r="D154" s="2" t="s">
        <v>1</v>
      </c>
      <c r="E154" s="2"/>
      <c r="F154" s="2"/>
      <c r="G154" s="16"/>
      <c r="H154" s="2"/>
      <c r="I154" s="154"/>
      <c r="J154" s="154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78"/>
      <c r="Y154" s="178"/>
      <c r="Z154" s="178"/>
      <c r="AA154" s="178"/>
      <c r="AB154" s="178"/>
      <c r="AC154" s="178"/>
      <c r="AD154" s="178"/>
      <c r="AE154" s="179"/>
    </row>
    <row r="155" spans="2:31" x14ac:dyDescent="0.25">
      <c r="B155" s="123" t="s">
        <v>53</v>
      </c>
      <c r="C155" s="122"/>
      <c r="D155" s="2"/>
      <c r="E155" s="2"/>
      <c r="F155" s="2"/>
      <c r="G155" s="6">
        <v>4</v>
      </c>
      <c r="H155" s="2"/>
      <c r="I155" s="154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78"/>
      <c r="Y155" s="178"/>
      <c r="Z155" s="178"/>
      <c r="AA155" s="178"/>
      <c r="AB155" s="178"/>
      <c r="AC155" s="178"/>
      <c r="AD155" s="178"/>
      <c r="AE155" s="179"/>
    </row>
    <row r="156" spans="2:31" ht="6.75" customHeight="1" x14ac:dyDescent="0.25">
      <c r="B156" s="122"/>
      <c r="C156" s="122"/>
      <c r="D156" s="2"/>
      <c r="E156" s="2"/>
      <c r="F156" s="2"/>
      <c r="G156" s="2"/>
      <c r="H156" s="2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78"/>
      <c r="Y156" s="178"/>
      <c r="Z156" s="178"/>
      <c r="AA156" s="178"/>
      <c r="AB156" s="178"/>
      <c r="AC156" s="178"/>
      <c r="AD156" s="178"/>
      <c r="AE156" s="179"/>
    </row>
    <row r="157" spans="2:31" x14ac:dyDescent="0.25"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78"/>
      <c r="Y157" s="178"/>
      <c r="Z157" s="178"/>
      <c r="AA157" s="178"/>
      <c r="AB157" s="178"/>
      <c r="AC157" s="178"/>
      <c r="AD157" s="178"/>
      <c r="AE157" s="179"/>
    </row>
    <row r="158" spans="2:31" x14ac:dyDescent="0.25">
      <c r="B158" s="1" t="s">
        <v>54</v>
      </c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78"/>
      <c r="Y158" s="178"/>
      <c r="Z158" s="178"/>
      <c r="AA158" s="178"/>
      <c r="AB158" s="178"/>
      <c r="AC158" s="178"/>
      <c r="AD158" s="178"/>
      <c r="AE158" s="179"/>
    </row>
    <row r="159" spans="2:31" ht="5.25" customHeight="1" x14ac:dyDescent="0.25"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78"/>
      <c r="Y159" s="178"/>
      <c r="Z159" s="178"/>
      <c r="AA159" s="178"/>
      <c r="AB159" s="178"/>
      <c r="AC159" s="178"/>
      <c r="AD159" s="178"/>
      <c r="AE159" s="179"/>
    </row>
    <row r="160" spans="2:31" ht="6.75" customHeight="1" x14ac:dyDescent="0.25">
      <c r="B160" s="2"/>
      <c r="C160" s="2"/>
      <c r="D160" s="2"/>
      <c r="E160" s="2"/>
      <c r="F160" s="2"/>
      <c r="G160" s="2"/>
      <c r="H160" s="2"/>
      <c r="I160" s="154"/>
      <c r="J160" s="154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78"/>
      <c r="Y160" s="178"/>
      <c r="Z160" s="178"/>
      <c r="AA160" s="178"/>
      <c r="AB160" s="178"/>
      <c r="AC160" s="178"/>
      <c r="AD160" s="178"/>
      <c r="AE160" s="179"/>
    </row>
    <row r="161" spans="2:31" x14ac:dyDescent="0.25">
      <c r="B161" s="123" t="s">
        <v>55</v>
      </c>
      <c r="C161" s="251" t="s">
        <v>60</v>
      </c>
      <c r="D161" s="251"/>
      <c r="E161" s="251"/>
      <c r="F161" s="252"/>
      <c r="G161" s="6">
        <v>6</v>
      </c>
      <c r="H161" s="2"/>
      <c r="I161" s="154"/>
      <c r="J161" s="154"/>
      <c r="K161" s="154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78"/>
      <c r="Y161" s="178"/>
      <c r="Z161" s="178"/>
      <c r="AA161" s="178"/>
      <c r="AB161" s="178"/>
      <c r="AC161" s="178"/>
      <c r="AD161" s="178"/>
      <c r="AE161" s="179"/>
    </row>
    <row r="162" spans="2:31" x14ac:dyDescent="0.25">
      <c r="B162" s="123"/>
      <c r="C162" s="251" t="s">
        <v>56</v>
      </c>
      <c r="D162" s="251"/>
      <c r="E162" s="251"/>
      <c r="F162" s="252"/>
      <c r="G162" s="6">
        <v>0</v>
      </c>
      <c r="H162" s="2"/>
      <c r="I162" s="154"/>
      <c r="J162" s="154"/>
      <c r="K162" s="154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78"/>
      <c r="Y162" s="178"/>
      <c r="Z162" s="178"/>
      <c r="AA162" s="178"/>
      <c r="AB162" s="178"/>
      <c r="AC162" s="178"/>
      <c r="AD162" s="178"/>
      <c r="AE162" s="179"/>
    </row>
    <row r="163" spans="2:31" x14ac:dyDescent="0.25">
      <c r="B163" s="123"/>
      <c r="C163" s="251" t="s">
        <v>57</v>
      </c>
      <c r="D163" s="251"/>
      <c r="E163" s="251"/>
      <c r="F163" s="251"/>
      <c r="G163" s="6">
        <v>4</v>
      </c>
      <c r="H163" s="2"/>
      <c r="I163" s="154"/>
      <c r="J163" s="154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78"/>
      <c r="Y163" s="178"/>
      <c r="Z163" s="178"/>
      <c r="AA163" s="178"/>
      <c r="AB163" s="178"/>
      <c r="AC163" s="178"/>
      <c r="AD163" s="178"/>
      <c r="AE163" s="179"/>
    </row>
    <row r="164" spans="2:31" ht="6" customHeight="1" x14ac:dyDescent="0.25">
      <c r="B164" s="123"/>
      <c r="C164" s="122"/>
      <c r="D164" s="122"/>
      <c r="E164" s="122"/>
      <c r="F164" s="122"/>
      <c r="G164" s="16"/>
      <c r="H164" s="2"/>
      <c r="I164" s="154"/>
      <c r="J164" s="154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78"/>
      <c r="Y164" s="178"/>
      <c r="Z164" s="178"/>
      <c r="AA164" s="178"/>
      <c r="AB164" s="178"/>
      <c r="AC164" s="178"/>
      <c r="AD164" s="178"/>
      <c r="AE164" s="179"/>
    </row>
    <row r="165" spans="2:31" x14ac:dyDescent="0.25">
      <c r="B165" s="123" t="s">
        <v>58</v>
      </c>
      <c r="C165" s="122"/>
      <c r="D165" s="122"/>
      <c r="E165" s="122"/>
      <c r="F165" s="122"/>
      <c r="G165" s="6">
        <v>0</v>
      </c>
      <c r="H165" s="2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78"/>
      <c r="Y165" s="178"/>
      <c r="Z165" s="178"/>
      <c r="AA165" s="178"/>
      <c r="AB165" s="178"/>
      <c r="AC165" s="178"/>
      <c r="AD165" s="178"/>
      <c r="AE165" s="179"/>
    </row>
    <row r="166" spans="2:31" x14ac:dyDescent="0.25">
      <c r="B166" s="123" t="s">
        <v>59</v>
      </c>
      <c r="C166" s="122" t="s">
        <v>1</v>
      </c>
      <c r="D166" s="122"/>
      <c r="E166" s="122"/>
      <c r="F166" s="122"/>
      <c r="G166" s="6">
        <v>0</v>
      </c>
      <c r="H166" s="2"/>
      <c r="I166" s="154"/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78"/>
      <c r="Y166" s="178"/>
      <c r="Z166" s="178"/>
      <c r="AA166" s="178"/>
      <c r="AB166" s="178"/>
      <c r="AC166" s="178"/>
      <c r="AD166" s="178"/>
      <c r="AE166" s="179"/>
    </row>
    <row r="167" spans="2:31" ht="6.75" customHeight="1" x14ac:dyDescent="0.25">
      <c r="B167" s="123"/>
      <c r="C167" s="122"/>
      <c r="D167" s="122"/>
      <c r="E167" s="122"/>
      <c r="F167" s="122"/>
      <c r="G167" s="21"/>
      <c r="H167" s="2"/>
      <c r="I167" s="154"/>
      <c r="J167" s="154"/>
      <c r="K167" s="154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  <c r="W167" s="154"/>
      <c r="X167" s="178"/>
      <c r="Y167" s="178"/>
      <c r="Z167" s="178"/>
      <c r="AA167" s="178"/>
      <c r="AB167" s="178"/>
      <c r="AC167" s="178"/>
      <c r="AD167" s="178"/>
      <c r="AE167" s="179"/>
    </row>
    <row r="168" spans="2:31" x14ac:dyDescent="0.25">
      <c r="B168" s="123" t="s">
        <v>279</v>
      </c>
      <c r="C168" s="122"/>
      <c r="D168" s="122"/>
      <c r="E168" s="122"/>
      <c r="F168" s="122"/>
      <c r="G168" s="40" t="s">
        <v>354</v>
      </c>
      <c r="H168" s="2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78"/>
      <c r="Y168" s="178"/>
      <c r="Z168" s="178"/>
      <c r="AA168" s="178"/>
      <c r="AB168" s="178"/>
      <c r="AC168" s="178"/>
      <c r="AD168" s="178"/>
      <c r="AE168" s="179"/>
    </row>
    <row r="169" spans="2:31" x14ac:dyDescent="0.25">
      <c r="B169" s="132" t="s">
        <v>280</v>
      </c>
      <c r="C169" s="122"/>
      <c r="D169" s="122"/>
      <c r="E169" s="122"/>
      <c r="F169" s="122"/>
      <c r="G169" s="40"/>
      <c r="H169" s="2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78"/>
      <c r="Y169" s="178"/>
      <c r="Z169" s="178"/>
      <c r="AA169" s="178"/>
      <c r="AB169" s="178"/>
      <c r="AC169" s="178"/>
      <c r="AD169" s="178"/>
      <c r="AE169" s="179"/>
    </row>
    <row r="170" spans="2:31" ht="8.25" customHeight="1" x14ac:dyDescent="0.25">
      <c r="B170" s="2"/>
      <c r="C170" s="2"/>
      <c r="D170" s="2"/>
      <c r="E170" s="2"/>
      <c r="F170" s="2"/>
      <c r="G170" s="2"/>
      <c r="H170" s="2"/>
      <c r="I170" s="154"/>
      <c r="J170" s="154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78"/>
      <c r="Y170" s="178"/>
      <c r="Z170" s="178"/>
      <c r="AA170" s="178"/>
      <c r="AB170" s="178"/>
      <c r="AC170" s="178"/>
      <c r="AD170" s="178"/>
      <c r="AE170" s="179"/>
    </row>
    <row r="171" spans="2:31" x14ac:dyDescent="0.25"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78"/>
      <c r="Y171" s="178"/>
      <c r="Z171" s="178"/>
      <c r="AA171" s="178"/>
      <c r="AB171" s="178"/>
      <c r="AC171" s="178"/>
      <c r="AD171" s="178"/>
      <c r="AE171" s="179"/>
    </row>
    <row r="172" spans="2:31" x14ac:dyDescent="0.25">
      <c r="B172" s="1" t="s">
        <v>61</v>
      </c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78"/>
      <c r="Y172" s="178"/>
      <c r="Z172" s="178"/>
      <c r="AA172" s="178"/>
      <c r="AB172" s="178"/>
      <c r="AC172" s="178"/>
      <c r="AD172" s="178"/>
      <c r="AE172" s="179"/>
    </row>
    <row r="173" spans="2:31" ht="6.75" customHeight="1" x14ac:dyDescent="0.25"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78"/>
      <c r="Y173" s="178"/>
      <c r="Z173" s="178"/>
      <c r="AA173" s="178"/>
      <c r="AB173" s="178"/>
      <c r="AC173" s="178"/>
      <c r="AD173" s="178"/>
      <c r="AE173" s="179"/>
    </row>
    <row r="174" spans="2:31" ht="3.75" customHeight="1" x14ac:dyDescent="0.25">
      <c r="B174" s="2"/>
      <c r="C174" s="2"/>
      <c r="D174" s="2"/>
      <c r="E174" s="2"/>
      <c r="F174" s="2"/>
      <c r="G174" s="2"/>
      <c r="H174" s="2"/>
      <c r="I174" s="154"/>
      <c r="J174" s="154"/>
      <c r="K174" s="154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78"/>
      <c r="Y174" s="178"/>
      <c r="Z174" s="178"/>
      <c r="AA174" s="178"/>
      <c r="AB174" s="178"/>
      <c r="AC174" s="178"/>
      <c r="AD174" s="178"/>
      <c r="AE174" s="179"/>
    </row>
    <row r="175" spans="2:31" x14ac:dyDescent="0.25">
      <c r="B175" s="123" t="s">
        <v>62</v>
      </c>
      <c r="C175" s="2" t="s">
        <v>1</v>
      </c>
      <c r="D175" s="2"/>
      <c r="E175" s="2"/>
      <c r="F175" s="2"/>
      <c r="G175" s="6">
        <v>2</v>
      </c>
      <c r="H175" s="2"/>
      <c r="I175" s="154"/>
      <c r="J175" s="154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78"/>
      <c r="Y175" s="178"/>
      <c r="Z175" s="178"/>
      <c r="AA175" s="178"/>
      <c r="AB175" s="178"/>
      <c r="AC175" s="178"/>
      <c r="AD175" s="178"/>
      <c r="AE175" s="179"/>
    </row>
    <row r="176" spans="2:31" x14ac:dyDescent="0.25">
      <c r="B176" s="123" t="s">
        <v>63</v>
      </c>
      <c r="C176" s="2" t="s">
        <v>1</v>
      </c>
      <c r="D176" s="2"/>
      <c r="E176" s="2"/>
      <c r="F176" s="2"/>
      <c r="G176" s="6">
        <v>1</v>
      </c>
      <c r="H176" s="2"/>
      <c r="I176" s="154"/>
      <c r="J176" s="154"/>
      <c r="K176" s="154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78"/>
      <c r="Y176" s="178"/>
      <c r="Z176" s="178"/>
      <c r="AA176" s="178"/>
      <c r="AB176" s="178"/>
      <c r="AC176" s="178"/>
      <c r="AD176" s="178"/>
      <c r="AE176" s="179"/>
    </row>
    <row r="177" spans="2:128" ht="5.25" customHeight="1" x14ac:dyDescent="0.25">
      <c r="B177" s="123"/>
      <c r="C177" s="5"/>
      <c r="D177" s="2"/>
      <c r="E177" s="2"/>
      <c r="F177" s="2"/>
      <c r="G177" s="16"/>
      <c r="H177" s="2"/>
      <c r="I177" s="154"/>
      <c r="J177" s="154"/>
      <c r="K177" s="154"/>
      <c r="L177" s="154"/>
      <c r="M177" s="154"/>
      <c r="N177" s="154"/>
      <c r="O177" s="154"/>
      <c r="P177" s="154"/>
      <c r="Q177" s="154"/>
      <c r="R177" s="154"/>
      <c r="S177" s="154"/>
      <c r="T177" s="154"/>
      <c r="U177" s="154"/>
      <c r="V177" s="154"/>
      <c r="W177" s="154"/>
      <c r="X177" s="178"/>
      <c r="Y177" s="178"/>
      <c r="Z177" s="178"/>
      <c r="AA177" s="178"/>
      <c r="AB177" s="178"/>
      <c r="AC177" s="178"/>
      <c r="AD177" s="178"/>
      <c r="AE177" s="179"/>
    </row>
    <row r="178" spans="2:128" x14ac:dyDescent="0.25">
      <c r="B178" s="123" t="s">
        <v>64</v>
      </c>
      <c r="C178" s="2" t="s">
        <v>1</v>
      </c>
      <c r="D178" s="2"/>
      <c r="E178" s="2"/>
      <c r="F178" s="2"/>
      <c r="G178" s="40" t="s">
        <v>364</v>
      </c>
      <c r="H178" s="2"/>
      <c r="I178" s="154"/>
      <c r="J178" s="154"/>
      <c r="K178" s="154"/>
      <c r="L178" s="154"/>
      <c r="M178" s="154"/>
      <c r="N178" s="154"/>
      <c r="O178" s="154"/>
      <c r="P178" s="154"/>
      <c r="Q178" s="154"/>
      <c r="R178" s="154"/>
      <c r="S178" s="154"/>
      <c r="T178" s="154"/>
      <c r="U178" s="154"/>
      <c r="V178" s="154"/>
      <c r="W178" s="154"/>
      <c r="X178" s="178"/>
      <c r="Y178" s="178"/>
      <c r="Z178" s="178"/>
      <c r="AA178" s="178"/>
      <c r="AB178" s="178"/>
      <c r="AC178" s="178"/>
      <c r="AD178" s="178"/>
      <c r="AE178" s="179"/>
    </row>
    <row r="179" spans="2:128" x14ac:dyDescent="0.25">
      <c r="B179" s="123" t="s">
        <v>65</v>
      </c>
      <c r="C179" s="2" t="s">
        <v>1</v>
      </c>
      <c r="D179" s="2"/>
      <c r="E179" s="2"/>
      <c r="F179" s="2"/>
      <c r="G179" s="6">
        <v>1</v>
      </c>
      <c r="H179" s="2"/>
      <c r="I179" s="154"/>
      <c r="J179" s="154"/>
      <c r="K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78"/>
      <c r="Y179" s="178"/>
      <c r="Z179" s="178"/>
      <c r="AA179" s="178"/>
      <c r="AB179" s="178"/>
      <c r="AC179" s="178"/>
      <c r="AD179" s="178"/>
      <c r="AE179" s="179"/>
    </row>
    <row r="180" spans="2:128" ht="6" customHeight="1" x14ac:dyDescent="0.25">
      <c r="B180" s="123"/>
      <c r="C180" s="5"/>
      <c r="D180" s="2"/>
      <c r="E180" s="2"/>
      <c r="F180" s="2"/>
      <c r="G180" s="16"/>
      <c r="H180" s="2"/>
      <c r="I180" s="154"/>
      <c r="J180" s="154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78"/>
      <c r="Y180" s="178"/>
      <c r="Z180" s="178"/>
      <c r="AA180" s="178"/>
      <c r="AB180" s="178"/>
      <c r="AC180" s="178"/>
      <c r="AD180" s="178"/>
      <c r="AE180" s="179"/>
    </row>
    <row r="181" spans="2:128" x14ac:dyDescent="0.25">
      <c r="B181" s="123" t="s">
        <v>281</v>
      </c>
      <c r="C181" s="2" t="s">
        <v>1</v>
      </c>
      <c r="D181" s="2"/>
      <c r="E181" s="2"/>
      <c r="F181" s="2"/>
      <c r="G181" s="6">
        <v>0</v>
      </c>
      <c r="H181" s="2"/>
      <c r="I181" s="154"/>
      <c r="J181" s="154"/>
      <c r="K181" s="154"/>
      <c r="L181" s="154"/>
      <c r="M181" s="154"/>
      <c r="N181" s="154"/>
      <c r="O181" s="154"/>
      <c r="P181" s="154"/>
      <c r="Q181" s="154"/>
      <c r="R181" s="154"/>
      <c r="S181" s="154"/>
      <c r="T181" s="154"/>
      <c r="U181" s="154"/>
      <c r="V181" s="154"/>
      <c r="W181" s="154"/>
      <c r="X181" s="178"/>
      <c r="Y181" s="178"/>
      <c r="Z181" s="178"/>
      <c r="AA181" s="178"/>
      <c r="AB181" s="178"/>
      <c r="AC181" s="178"/>
      <c r="AD181" s="178"/>
      <c r="AE181" s="179"/>
    </row>
    <row r="182" spans="2:128" x14ac:dyDescent="0.25">
      <c r="B182" s="123" t="s">
        <v>66</v>
      </c>
      <c r="C182" s="2" t="s">
        <v>1</v>
      </c>
      <c r="D182" s="2"/>
      <c r="E182" s="2"/>
      <c r="F182" s="2"/>
      <c r="G182" s="6">
        <v>1</v>
      </c>
      <c r="H182" s="2"/>
      <c r="I182" s="154"/>
      <c r="J182" s="154"/>
      <c r="K182" s="154"/>
      <c r="L182" s="154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/>
      <c r="W182" s="154"/>
      <c r="X182" s="178"/>
      <c r="Y182" s="178"/>
      <c r="Z182" s="178"/>
      <c r="AA182" s="178"/>
      <c r="AB182" s="178"/>
      <c r="AC182" s="178"/>
      <c r="AD182" s="178"/>
      <c r="AE182" s="179"/>
    </row>
    <row r="183" spans="2:128" ht="6" customHeight="1" x14ac:dyDescent="0.25">
      <c r="B183" s="123"/>
      <c r="C183" s="5"/>
      <c r="D183" s="2"/>
      <c r="E183" s="2"/>
      <c r="F183" s="2"/>
      <c r="G183" s="16"/>
      <c r="H183" s="2"/>
      <c r="I183" s="154"/>
      <c r="J183" s="154"/>
      <c r="K183" s="154"/>
      <c r="L183" s="154"/>
      <c r="M183" s="154"/>
      <c r="N183" s="154"/>
      <c r="O183" s="154"/>
      <c r="P183" s="154"/>
      <c r="Q183" s="154"/>
      <c r="R183" s="154"/>
      <c r="S183" s="154"/>
      <c r="T183" s="154"/>
      <c r="U183" s="154"/>
      <c r="V183" s="154"/>
      <c r="W183" s="154"/>
      <c r="X183" s="178"/>
      <c r="Y183" s="178"/>
      <c r="Z183" s="178"/>
      <c r="AA183" s="178"/>
      <c r="AB183" s="178"/>
      <c r="AC183" s="178"/>
      <c r="AD183" s="178"/>
      <c r="AE183" s="179"/>
    </row>
    <row r="184" spans="2:128" x14ac:dyDescent="0.25">
      <c r="B184" s="123" t="s">
        <v>67</v>
      </c>
      <c r="C184" s="2" t="s">
        <v>1</v>
      </c>
      <c r="D184" s="2"/>
      <c r="E184" s="2"/>
      <c r="F184" s="2"/>
      <c r="G184" s="6">
        <v>1</v>
      </c>
      <c r="H184" s="2"/>
      <c r="I184" s="154"/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78"/>
      <c r="Y184" s="178"/>
      <c r="Z184" s="178"/>
      <c r="AA184" s="178"/>
      <c r="AB184" s="178"/>
      <c r="AC184" s="178"/>
      <c r="AD184" s="178"/>
      <c r="AE184" s="179"/>
    </row>
    <row r="185" spans="2:128" ht="5.25" customHeight="1" x14ac:dyDescent="0.25">
      <c r="B185" s="123"/>
      <c r="C185" s="5"/>
      <c r="D185" s="2"/>
      <c r="E185" s="2"/>
      <c r="F185" s="2"/>
      <c r="G185" s="16"/>
      <c r="H185" s="2"/>
      <c r="I185" s="154"/>
      <c r="J185" s="154"/>
      <c r="K185" s="154"/>
      <c r="L185" s="154"/>
      <c r="M185" s="154"/>
      <c r="N185" s="154"/>
      <c r="O185" s="154"/>
      <c r="P185" s="154"/>
      <c r="Q185" s="154"/>
      <c r="R185" s="154"/>
      <c r="S185" s="154"/>
      <c r="T185" s="154"/>
      <c r="U185" s="154"/>
      <c r="V185" s="154"/>
      <c r="W185" s="154"/>
      <c r="X185" s="178"/>
      <c r="Y185" s="178"/>
      <c r="Z185" s="178"/>
      <c r="AA185" s="178"/>
      <c r="AB185" s="178"/>
      <c r="AC185" s="178"/>
      <c r="AD185" s="178"/>
      <c r="AE185" s="179"/>
    </row>
    <row r="186" spans="2:128" x14ac:dyDescent="0.25">
      <c r="B186" s="49" t="s">
        <v>68</v>
      </c>
      <c r="C186" s="5"/>
      <c r="D186" s="2"/>
      <c r="E186" s="2"/>
      <c r="F186" s="2"/>
      <c r="G186" s="6">
        <v>2</v>
      </c>
      <c r="H186" s="2"/>
      <c r="I186" s="154"/>
      <c r="J186" s="154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78"/>
      <c r="Y186" s="178"/>
      <c r="Z186" s="178"/>
      <c r="AA186" s="178"/>
      <c r="AB186" s="178"/>
      <c r="AC186" s="178"/>
      <c r="AD186" s="178"/>
      <c r="AE186" s="179"/>
    </row>
    <row r="187" spans="2:128" ht="4.5" customHeight="1" x14ac:dyDescent="0.25">
      <c r="B187" s="2"/>
      <c r="C187" s="2"/>
      <c r="D187" s="2"/>
      <c r="E187" s="2"/>
      <c r="F187" s="2"/>
      <c r="G187" s="2"/>
      <c r="H187" s="2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78"/>
      <c r="Y187" s="178"/>
      <c r="Z187" s="178"/>
      <c r="AA187" s="178"/>
      <c r="AB187" s="178"/>
      <c r="AC187" s="178"/>
      <c r="AD187" s="178"/>
      <c r="AE187" s="179"/>
      <c r="DR187" s="66"/>
      <c r="DS187" s="66"/>
      <c r="DT187" s="66"/>
      <c r="DU187" s="66"/>
      <c r="DV187" s="66"/>
      <c r="DW187" s="66"/>
      <c r="DX187" s="66"/>
    </row>
    <row r="188" spans="2:128" x14ac:dyDescent="0.25"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78"/>
      <c r="Y188" s="178"/>
      <c r="Z188" s="178"/>
      <c r="AA188" s="178"/>
      <c r="AB188" s="178"/>
      <c r="AC188" s="178"/>
      <c r="AD188" s="178"/>
      <c r="AE188" s="179"/>
      <c r="DR188" s="66"/>
      <c r="DS188" s="66"/>
      <c r="DT188" s="66"/>
      <c r="DU188" s="66"/>
      <c r="DV188" s="66"/>
      <c r="DW188" s="66"/>
      <c r="DX188" s="66"/>
    </row>
    <row r="189" spans="2:128" x14ac:dyDescent="0.25">
      <c r="B189" s="1" t="s">
        <v>69</v>
      </c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78"/>
      <c r="Y189" s="178"/>
      <c r="Z189" s="178"/>
      <c r="AA189" s="178"/>
      <c r="AB189" s="178"/>
      <c r="AC189" s="178"/>
      <c r="AD189" s="178"/>
      <c r="AE189" s="179"/>
      <c r="DR189" s="66"/>
      <c r="DS189" s="96"/>
      <c r="DT189" s="66"/>
      <c r="DU189" s="66"/>
      <c r="DV189" s="66"/>
      <c r="DW189" s="66"/>
      <c r="DX189" s="66"/>
    </row>
    <row r="190" spans="2:128" ht="6.75" customHeight="1" x14ac:dyDescent="0.25"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78"/>
      <c r="Y190" s="178"/>
      <c r="Z190" s="178"/>
      <c r="AA190" s="178"/>
      <c r="AB190" s="178"/>
      <c r="AC190" s="178"/>
      <c r="AD190" s="178"/>
      <c r="AE190" s="179"/>
      <c r="DR190" s="66"/>
      <c r="DS190" s="96"/>
      <c r="DT190" s="66"/>
      <c r="DU190" s="66"/>
      <c r="DV190" s="66"/>
      <c r="DW190" s="66"/>
      <c r="DX190" s="66"/>
    </row>
    <row r="191" spans="2:128" x14ac:dyDescent="0.25">
      <c r="B191" s="250" t="s">
        <v>70</v>
      </c>
      <c r="C191" s="250"/>
      <c r="D191" s="2"/>
      <c r="E191" s="2"/>
      <c r="F191" s="2"/>
      <c r="G191" s="6">
        <v>0</v>
      </c>
      <c r="H191" s="2"/>
      <c r="I191" s="154"/>
      <c r="J191" s="154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78"/>
      <c r="Y191" s="178"/>
      <c r="Z191" s="178"/>
      <c r="AA191" s="178"/>
      <c r="AB191" s="178"/>
      <c r="AC191" s="178"/>
      <c r="AD191" s="178"/>
      <c r="AE191" s="179"/>
      <c r="DR191" s="66"/>
      <c r="DS191" s="96"/>
      <c r="DT191" s="66"/>
      <c r="DU191" s="66"/>
      <c r="DV191" s="66"/>
      <c r="DW191" s="66"/>
      <c r="DX191" s="66"/>
    </row>
    <row r="192" spans="2:128" x14ac:dyDescent="0.25">
      <c r="B192" s="250" t="s">
        <v>71</v>
      </c>
      <c r="C192" s="250"/>
      <c r="D192" s="2"/>
      <c r="E192" s="2"/>
      <c r="F192" s="2"/>
      <c r="G192" s="6">
        <v>17</v>
      </c>
      <c r="H192" s="2"/>
      <c r="I192" s="154"/>
      <c r="J192" s="154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78"/>
      <c r="Y192" s="178"/>
      <c r="Z192" s="178"/>
      <c r="AA192" s="178"/>
      <c r="AB192" s="178"/>
      <c r="AC192" s="178"/>
      <c r="AD192" s="178"/>
      <c r="AE192" s="179"/>
      <c r="DR192" s="66"/>
      <c r="DS192" s="105"/>
      <c r="DT192" s="66"/>
      <c r="DU192" s="66"/>
      <c r="DV192" s="66"/>
      <c r="DW192" s="66"/>
      <c r="DX192" s="66"/>
    </row>
    <row r="193" spans="2:128" x14ac:dyDescent="0.25">
      <c r="B193" s="123" t="s">
        <v>282</v>
      </c>
      <c r="C193" s="123"/>
      <c r="D193" s="10"/>
      <c r="E193" s="10"/>
      <c r="F193" s="2"/>
      <c r="G193" s="6">
        <v>0</v>
      </c>
      <c r="H193" s="2"/>
      <c r="I193" s="154"/>
      <c r="J193" s="154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78"/>
      <c r="Y193" s="178"/>
      <c r="Z193" s="178"/>
      <c r="AA193" s="178"/>
      <c r="AB193" s="178"/>
      <c r="AC193" s="178"/>
      <c r="AD193" s="178"/>
      <c r="AE193" s="179"/>
      <c r="DR193" s="66"/>
      <c r="DS193" s="96"/>
      <c r="DT193" s="66"/>
      <c r="DU193" s="66"/>
      <c r="DV193" s="66"/>
      <c r="DW193" s="66"/>
      <c r="DX193" s="66"/>
    </row>
    <row r="194" spans="2:128" x14ac:dyDescent="0.25">
      <c r="B194" s="250" t="s">
        <v>72</v>
      </c>
      <c r="C194" s="250"/>
      <c r="D194" s="2"/>
      <c r="E194" s="2"/>
      <c r="F194" s="2"/>
      <c r="G194" s="6">
        <v>18</v>
      </c>
      <c r="H194" s="2"/>
      <c r="I194" s="154"/>
      <c r="J194" s="154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78"/>
      <c r="Y194" s="178"/>
      <c r="Z194" s="178"/>
      <c r="AA194" s="178"/>
      <c r="AB194" s="178"/>
      <c r="AC194" s="178"/>
      <c r="AD194" s="178"/>
      <c r="AE194" s="179"/>
      <c r="DR194" s="66"/>
      <c r="DS194" s="105"/>
      <c r="DT194" s="66"/>
      <c r="DU194" s="66"/>
      <c r="DV194" s="66"/>
      <c r="DW194" s="66"/>
      <c r="DX194" s="66"/>
    </row>
    <row r="195" spans="2:128" x14ac:dyDescent="0.25">
      <c r="B195" s="176" t="s">
        <v>283</v>
      </c>
      <c r="C195" s="122"/>
      <c r="D195" s="2"/>
      <c r="E195" s="2"/>
      <c r="F195" s="2"/>
      <c r="G195" s="212">
        <v>0</v>
      </c>
      <c r="H195" s="2"/>
      <c r="I195" s="154"/>
      <c r="J195" s="154"/>
      <c r="K195" s="154"/>
      <c r="L195" s="154"/>
      <c r="M195" s="154"/>
      <c r="N195" s="154"/>
      <c r="O195" s="154"/>
      <c r="P195" s="154"/>
      <c r="Q195" s="154"/>
      <c r="R195" s="154"/>
      <c r="S195" s="154"/>
      <c r="T195" s="154"/>
      <c r="U195" s="154"/>
      <c r="V195" s="154"/>
      <c r="W195" s="154"/>
      <c r="X195" s="178"/>
      <c r="Y195" s="178"/>
      <c r="Z195" s="178"/>
      <c r="AA195" s="178"/>
      <c r="AB195" s="178"/>
      <c r="AC195" s="178"/>
      <c r="AD195" s="178"/>
      <c r="AE195" s="179"/>
      <c r="DR195" s="66"/>
      <c r="DS195" s="96"/>
      <c r="DT195" s="66"/>
      <c r="DU195" s="66"/>
      <c r="DV195" s="66"/>
      <c r="DW195" s="66"/>
      <c r="DX195" s="66"/>
    </row>
    <row r="196" spans="2:128" x14ac:dyDescent="0.25">
      <c r="B196" s="176" t="s">
        <v>274</v>
      </c>
      <c r="C196" s="255" t="s">
        <v>365</v>
      </c>
      <c r="D196" s="256"/>
      <c r="E196" s="256"/>
      <c r="F196" s="256"/>
      <c r="G196" s="257"/>
      <c r="H196" s="2"/>
      <c r="I196" s="154"/>
      <c r="J196" s="154"/>
      <c r="K196" s="154"/>
      <c r="L196" s="154"/>
      <c r="M196" s="154"/>
      <c r="N196" s="154"/>
      <c r="O196" s="154"/>
      <c r="P196" s="154"/>
      <c r="Q196" s="154"/>
      <c r="R196" s="154"/>
      <c r="S196" s="154"/>
      <c r="T196" s="154"/>
      <c r="U196" s="154"/>
      <c r="V196" s="154"/>
      <c r="W196" s="154"/>
      <c r="X196" s="178"/>
      <c r="Y196" s="178"/>
      <c r="Z196" s="178"/>
      <c r="AA196" s="178"/>
      <c r="AB196" s="178"/>
      <c r="AC196" s="178"/>
      <c r="AD196" s="178"/>
      <c r="AE196" s="179"/>
      <c r="DR196" s="66"/>
      <c r="DS196" s="105"/>
      <c r="DT196" s="66"/>
      <c r="DU196" s="66"/>
      <c r="DV196" s="66"/>
      <c r="DW196" s="66"/>
      <c r="DX196" s="66"/>
    </row>
    <row r="197" spans="2:128" ht="6" customHeight="1" x14ac:dyDescent="0.25">
      <c r="B197" s="2"/>
      <c r="C197" s="2"/>
      <c r="D197" s="2"/>
      <c r="E197" s="2"/>
      <c r="F197" s="2"/>
      <c r="G197" s="2"/>
      <c r="H197" s="2"/>
      <c r="I197" s="154"/>
      <c r="J197" s="154"/>
      <c r="K197" s="154"/>
      <c r="L197" s="154"/>
      <c r="M197" s="154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78"/>
      <c r="Y197" s="178"/>
      <c r="Z197" s="178"/>
      <c r="AA197" s="178"/>
      <c r="AB197" s="178"/>
      <c r="AC197" s="178"/>
      <c r="AD197" s="178"/>
      <c r="AE197" s="179"/>
      <c r="DR197" s="66"/>
      <c r="DS197" s="96"/>
      <c r="DT197" s="66"/>
      <c r="DU197" s="66"/>
      <c r="DV197" s="66"/>
      <c r="DW197" s="66"/>
      <c r="DX197" s="66"/>
    </row>
    <row r="198" spans="2:128" x14ac:dyDescent="0.25">
      <c r="B198" s="2"/>
      <c r="C198" s="2"/>
      <c r="D198" s="2"/>
      <c r="E198" s="2"/>
      <c r="F198" s="2"/>
      <c r="G198" s="2"/>
      <c r="H198" s="2"/>
      <c r="I198" s="154"/>
      <c r="J198" s="154"/>
      <c r="K198" s="154"/>
      <c r="L198" s="154"/>
      <c r="M198" s="154"/>
      <c r="N198" s="154"/>
      <c r="O198" s="154"/>
      <c r="P198" s="154"/>
      <c r="Q198" s="154"/>
      <c r="R198" s="154"/>
      <c r="S198" s="154"/>
      <c r="T198" s="154"/>
      <c r="U198" s="154"/>
      <c r="V198" s="154"/>
      <c r="W198" s="154"/>
      <c r="X198" s="178"/>
      <c r="Y198" s="178"/>
      <c r="Z198" s="178"/>
      <c r="AA198" s="178"/>
      <c r="AB198" s="178"/>
      <c r="AC198" s="178"/>
      <c r="AD198" s="178"/>
      <c r="AE198" s="179"/>
      <c r="DR198" s="66"/>
      <c r="DS198" s="96"/>
      <c r="DT198" s="66"/>
      <c r="DU198" s="66"/>
      <c r="DV198" s="66"/>
      <c r="DW198" s="66"/>
      <c r="DX198" s="66"/>
    </row>
    <row r="199" spans="2:128" x14ac:dyDescent="0.25">
      <c r="B199" s="99"/>
      <c r="C199" s="99"/>
      <c r="D199" s="99"/>
      <c r="E199" s="99"/>
      <c r="F199" s="99"/>
      <c r="G199" s="99"/>
      <c r="H199" s="99"/>
      <c r="I199" s="154"/>
      <c r="J199" s="154"/>
      <c r="K199" s="154"/>
      <c r="L199" s="154"/>
      <c r="M199" s="154"/>
      <c r="N199" s="154"/>
      <c r="O199" s="154"/>
      <c r="P199" s="154"/>
      <c r="Q199" s="154"/>
      <c r="R199" s="154"/>
      <c r="S199" s="154"/>
      <c r="T199" s="154"/>
      <c r="U199" s="154"/>
      <c r="V199" s="154"/>
      <c r="W199" s="154"/>
      <c r="X199" s="178"/>
      <c r="Y199" s="178"/>
      <c r="Z199" s="178"/>
      <c r="AA199" s="178"/>
      <c r="AB199" s="178"/>
      <c r="AC199" s="178"/>
      <c r="AD199" s="178"/>
      <c r="AE199" s="179"/>
      <c r="DR199" s="66"/>
      <c r="DS199" s="105"/>
      <c r="DT199" s="66"/>
      <c r="DU199" s="66"/>
      <c r="DV199" s="66"/>
      <c r="DW199" s="66"/>
      <c r="DX199" s="66"/>
    </row>
    <row r="200" spans="2:128" x14ac:dyDescent="0.25">
      <c r="B200" s="99"/>
      <c r="C200" s="99"/>
      <c r="D200" s="99"/>
      <c r="E200" s="99"/>
      <c r="F200" s="99"/>
      <c r="G200" s="99"/>
      <c r="H200" s="99"/>
      <c r="I200" s="154"/>
      <c r="J200" s="154"/>
      <c r="K200" s="154"/>
      <c r="L200" s="154"/>
      <c r="M200" s="154"/>
      <c r="N200" s="154"/>
      <c r="O200" s="154"/>
      <c r="P200" s="154"/>
      <c r="Q200" s="154"/>
      <c r="R200" s="154"/>
      <c r="S200" s="154"/>
      <c r="T200" s="154"/>
      <c r="U200" s="154"/>
      <c r="V200" s="154"/>
      <c r="W200" s="154"/>
      <c r="X200" s="178"/>
      <c r="Y200" s="178"/>
      <c r="Z200" s="178"/>
      <c r="AA200" s="178"/>
      <c r="AB200" s="178"/>
      <c r="AC200" s="178"/>
      <c r="AD200" s="178"/>
      <c r="AE200" s="179"/>
      <c r="DR200" s="66"/>
      <c r="DS200" s="105"/>
      <c r="DT200" s="66"/>
      <c r="DU200" s="66"/>
      <c r="DV200" s="66"/>
      <c r="DW200" s="66"/>
      <c r="DX200" s="66"/>
    </row>
    <row r="201" spans="2:128" x14ac:dyDescent="0.25">
      <c r="B201" s="23" t="s">
        <v>284</v>
      </c>
      <c r="C201" s="116"/>
      <c r="D201" s="24"/>
      <c r="E201" s="24"/>
      <c r="F201" s="24"/>
      <c r="G201" s="24"/>
      <c r="H201" s="2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78"/>
      <c r="Y201" s="178"/>
      <c r="Z201" s="178"/>
      <c r="AA201" s="178"/>
      <c r="AB201" s="178"/>
      <c r="AC201" s="178"/>
      <c r="AD201" s="178"/>
      <c r="AE201" s="179"/>
      <c r="DR201" s="66"/>
      <c r="DS201" s="66"/>
      <c r="DT201" s="66"/>
      <c r="DU201" s="66"/>
      <c r="DV201" s="66"/>
      <c r="DW201" s="66"/>
      <c r="DX201" s="66"/>
    </row>
    <row r="202" spans="2:128" ht="15" customHeight="1" x14ac:dyDescent="0.25">
      <c r="B202" s="99"/>
      <c r="C202" s="99"/>
      <c r="D202" s="99"/>
      <c r="E202" s="99"/>
      <c r="F202" s="99"/>
      <c r="G202" s="99"/>
      <c r="H202" s="99"/>
      <c r="I202" s="154"/>
      <c r="J202" s="154"/>
      <c r="K202" s="154"/>
      <c r="L202" s="154"/>
      <c r="M202" s="154"/>
      <c r="N202" s="154"/>
      <c r="O202" s="154"/>
      <c r="P202" s="154"/>
      <c r="Q202" s="154"/>
      <c r="R202" s="154"/>
      <c r="S202" s="154"/>
      <c r="T202" s="154"/>
      <c r="U202" s="154"/>
      <c r="V202" s="154"/>
      <c r="W202" s="154"/>
      <c r="X202" s="178"/>
      <c r="Y202" s="178"/>
      <c r="Z202" s="178"/>
      <c r="AA202" s="178"/>
      <c r="AB202" s="178"/>
      <c r="AC202" s="178"/>
      <c r="AD202" s="178"/>
      <c r="AE202" s="179"/>
      <c r="DR202" s="66"/>
      <c r="DS202" s="66"/>
      <c r="DT202" s="66"/>
      <c r="DU202" s="66"/>
      <c r="DV202" s="66"/>
      <c r="DW202" s="66"/>
      <c r="DX202" s="66"/>
    </row>
    <row r="203" spans="2:128" ht="15" customHeight="1" x14ac:dyDescent="0.25">
      <c r="B203" s="117" t="s">
        <v>297</v>
      </c>
      <c r="C203" s="114"/>
      <c r="D203" s="114"/>
      <c r="E203" s="114"/>
      <c r="F203" s="114"/>
      <c r="G203" s="114"/>
      <c r="H203" s="114"/>
      <c r="I203" s="183"/>
      <c r="J203" s="183"/>
      <c r="K203" s="183"/>
      <c r="L203" s="183"/>
      <c r="M203" s="183"/>
      <c r="N203" s="183"/>
      <c r="O203" s="183"/>
      <c r="P203" s="183"/>
      <c r="Q203" s="183"/>
      <c r="R203" s="183"/>
      <c r="S203" s="183"/>
      <c r="T203" s="183"/>
      <c r="U203" s="183"/>
      <c r="V203" s="183"/>
      <c r="W203" s="183"/>
      <c r="X203" s="178"/>
      <c r="Y203" s="178"/>
      <c r="Z203" s="178"/>
      <c r="AA203" s="178"/>
      <c r="AB203" s="178"/>
      <c r="AC203" s="178"/>
      <c r="AD203" s="178"/>
      <c r="AE203" s="179"/>
      <c r="DR203" s="66"/>
      <c r="DS203" s="66"/>
      <c r="DT203" s="66"/>
      <c r="DU203" s="66"/>
      <c r="DV203" s="66"/>
      <c r="DW203" s="66"/>
      <c r="DX203" s="66"/>
    </row>
    <row r="204" spans="2:128" ht="6" customHeight="1" x14ac:dyDescent="0.25">
      <c r="B204" s="115"/>
      <c r="C204" s="114"/>
      <c r="D204" s="114"/>
      <c r="E204" s="114"/>
      <c r="F204" s="114"/>
      <c r="G204" s="114"/>
      <c r="H204" s="114"/>
      <c r="I204" s="183"/>
      <c r="J204" s="183"/>
      <c r="K204" s="183"/>
      <c r="L204" s="183"/>
      <c r="M204" s="183"/>
      <c r="N204" s="183"/>
      <c r="O204" s="183"/>
      <c r="P204" s="183"/>
      <c r="Q204" s="183"/>
      <c r="R204" s="183"/>
      <c r="S204" s="183"/>
      <c r="T204" s="183"/>
      <c r="U204" s="183"/>
      <c r="V204" s="183"/>
      <c r="W204" s="183"/>
      <c r="X204" s="178"/>
      <c r="Y204" s="178"/>
      <c r="Z204" s="178"/>
      <c r="AA204" s="178"/>
      <c r="AB204" s="178"/>
      <c r="AC204" s="178"/>
      <c r="AD204" s="178"/>
      <c r="AE204" s="179"/>
      <c r="DR204" s="66"/>
      <c r="DS204" s="66"/>
      <c r="DT204" s="66"/>
      <c r="DU204" s="66"/>
      <c r="DV204" s="66"/>
      <c r="DW204" s="66"/>
      <c r="DX204" s="66"/>
    </row>
    <row r="205" spans="2:128" ht="15" customHeight="1" x14ac:dyDescent="0.25">
      <c r="B205" s="134" t="s">
        <v>285</v>
      </c>
      <c r="C205" s="135" t="s">
        <v>286</v>
      </c>
      <c r="D205" s="135" t="s">
        <v>287</v>
      </c>
      <c r="E205" s="135" t="s">
        <v>288</v>
      </c>
      <c r="F205" s="135" t="s">
        <v>289</v>
      </c>
      <c r="G205" s="135" t="s">
        <v>290</v>
      </c>
      <c r="H205" s="135" t="s">
        <v>291</v>
      </c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78"/>
      <c r="Y205" s="178"/>
      <c r="Z205" s="178"/>
      <c r="AA205" s="178"/>
      <c r="AB205" s="178"/>
      <c r="AC205" s="178"/>
      <c r="AD205" s="178"/>
      <c r="AE205" s="179"/>
      <c r="DR205" s="66"/>
      <c r="DS205" s="66"/>
      <c r="DT205" s="66"/>
      <c r="DU205" s="66"/>
      <c r="DV205" s="66"/>
      <c r="DW205" s="66"/>
      <c r="DX205" s="66"/>
    </row>
    <row r="206" spans="2:128" ht="6" customHeight="1" x14ac:dyDescent="0.25">
      <c r="B206" s="85"/>
      <c r="C206" s="133"/>
      <c r="D206" s="133"/>
      <c r="E206" s="133"/>
      <c r="F206" s="133"/>
      <c r="G206" s="133"/>
      <c r="H206" s="133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78"/>
      <c r="Y206" s="178"/>
      <c r="Z206" s="178"/>
      <c r="AA206" s="178"/>
      <c r="AB206" s="178"/>
      <c r="AC206" s="178"/>
      <c r="AD206" s="178"/>
      <c r="AE206" s="179"/>
      <c r="DR206" s="66"/>
      <c r="DS206" s="66"/>
      <c r="DT206" s="66"/>
      <c r="DU206" s="66"/>
      <c r="DV206" s="66"/>
      <c r="DW206" s="66"/>
      <c r="DX206" s="66"/>
    </row>
    <row r="207" spans="2:128" ht="15" customHeight="1" x14ac:dyDescent="0.25">
      <c r="B207" s="94" t="s">
        <v>191</v>
      </c>
      <c r="C207" s="133"/>
      <c r="D207" s="133"/>
      <c r="E207" s="133"/>
      <c r="F207" s="133"/>
      <c r="G207" s="133"/>
      <c r="H207" s="133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78"/>
      <c r="Y207" s="178"/>
      <c r="Z207" s="178"/>
      <c r="AA207" s="178"/>
      <c r="AB207" s="178"/>
      <c r="AC207" s="178"/>
      <c r="AD207" s="178"/>
      <c r="AE207" s="179"/>
      <c r="DR207" s="66"/>
      <c r="DS207" s="66"/>
      <c r="DT207" s="66"/>
      <c r="DU207" s="66"/>
      <c r="DV207" s="66"/>
      <c r="DW207" s="66"/>
      <c r="DX207" s="66"/>
    </row>
    <row r="208" spans="2:128" ht="15" customHeight="1" x14ac:dyDescent="0.25">
      <c r="B208" s="85" t="s">
        <v>292</v>
      </c>
      <c r="C208" s="6"/>
      <c r="D208" s="6"/>
      <c r="E208" s="6"/>
      <c r="F208" s="6"/>
      <c r="G208" s="6"/>
      <c r="H208" s="40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78"/>
      <c r="Y208" s="178"/>
      <c r="Z208" s="178"/>
      <c r="AA208" s="178"/>
      <c r="AB208" s="178"/>
      <c r="AC208" s="178"/>
      <c r="AD208" s="178"/>
      <c r="AE208" s="179"/>
      <c r="DR208" s="66"/>
      <c r="DS208" s="66"/>
      <c r="DT208" s="66"/>
      <c r="DU208" s="66"/>
      <c r="DV208" s="66"/>
      <c r="DW208" s="66"/>
      <c r="DX208" s="66"/>
    </row>
    <row r="209" spans="2:128" ht="15" customHeight="1" x14ac:dyDescent="0.25">
      <c r="B209" s="85" t="s">
        <v>293</v>
      </c>
      <c r="C209" s="6"/>
      <c r="D209" s="6"/>
      <c r="E209" s="6"/>
      <c r="F209" s="6"/>
      <c r="G209" s="6"/>
      <c r="H209" s="6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78"/>
      <c r="Y209" s="178"/>
      <c r="Z209" s="178"/>
      <c r="AA209" s="178"/>
      <c r="AB209" s="178"/>
      <c r="AC209" s="178"/>
      <c r="AD209" s="178"/>
      <c r="AE209" s="179"/>
      <c r="DR209" s="66"/>
      <c r="DS209" s="66"/>
      <c r="DT209" s="66"/>
      <c r="DU209" s="66"/>
      <c r="DV209" s="66"/>
      <c r="DW209" s="66"/>
      <c r="DX209" s="66"/>
    </row>
    <row r="210" spans="2:128" ht="15" customHeight="1" x14ac:dyDescent="0.25">
      <c r="B210" s="85" t="s">
        <v>294</v>
      </c>
      <c r="C210" s="6"/>
      <c r="D210" s="6"/>
      <c r="E210" s="6"/>
      <c r="F210" s="6"/>
      <c r="G210" s="6">
        <v>3</v>
      </c>
      <c r="H210" s="6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78"/>
      <c r="Y210" s="178"/>
      <c r="Z210" s="178"/>
      <c r="AA210" s="178"/>
      <c r="AB210" s="178"/>
      <c r="AC210" s="178"/>
      <c r="AD210" s="178"/>
      <c r="AE210" s="179"/>
      <c r="DR210" s="66"/>
      <c r="DS210" s="66"/>
      <c r="DT210" s="66"/>
      <c r="DU210" s="66"/>
      <c r="DV210" s="66"/>
      <c r="DW210" s="66"/>
      <c r="DX210" s="66"/>
    </row>
    <row r="211" spans="2:128" ht="12" customHeight="1" x14ac:dyDescent="0.25">
      <c r="B211" s="85"/>
      <c r="C211" s="133"/>
      <c r="D211" s="133"/>
      <c r="E211" s="133"/>
      <c r="F211" s="133"/>
      <c r="G211" s="133"/>
      <c r="H211" s="133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  <c r="S211" s="185"/>
      <c r="T211" s="185"/>
      <c r="U211" s="185"/>
      <c r="V211" s="185"/>
      <c r="W211" s="185"/>
      <c r="X211" s="178"/>
      <c r="Y211" s="178"/>
      <c r="Z211" s="178"/>
      <c r="AA211" s="178"/>
      <c r="AB211" s="178"/>
      <c r="AC211" s="178"/>
      <c r="AD211" s="178"/>
      <c r="AE211" s="179"/>
      <c r="DR211" s="66"/>
      <c r="DS211" s="66"/>
      <c r="DT211" s="66"/>
      <c r="DU211" s="66"/>
      <c r="DV211" s="66"/>
      <c r="DW211" s="66"/>
      <c r="DX211" s="66"/>
    </row>
    <row r="212" spans="2:128" ht="15" customHeight="1" x14ac:dyDescent="0.25">
      <c r="B212" s="94" t="s">
        <v>74</v>
      </c>
      <c r="C212" s="6">
        <v>1</v>
      </c>
      <c r="D212" s="6"/>
      <c r="E212" s="6"/>
      <c r="F212" s="6">
        <v>1</v>
      </c>
      <c r="G212" s="6"/>
      <c r="H212" s="6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78"/>
      <c r="Y212" s="178"/>
      <c r="Z212" s="178"/>
      <c r="AA212" s="178"/>
      <c r="AB212" s="178"/>
      <c r="AC212" s="178"/>
      <c r="AD212" s="178"/>
      <c r="AE212" s="179"/>
      <c r="DR212" s="66"/>
      <c r="DS212" s="66"/>
      <c r="DT212" s="66"/>
      <c r="DU212" s="66"/>
      <c r="DV212" s="66"/>
      <c r="DW212" s="66"/>
      <c r="DX212" s="66"/>
    </row>
    <row r="213" spans="2:128" ht="12" customHeight="1" x14ac:dyDescent="0.25">
      <c r="B213" s="92"/>
      <c r="C213" s="133"/>
      <c r="D213" s="133"/>
      <c r="E213" s="133"/>
      <c r="F213" s="133"/>
      <c r="G213" s="133"/>
      <c r="H213" s="133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78"/>
      <c r="Y213" s="178"/>
      <c r="Z213" s="178"/>
      <c r="AA213" s="178"/>
      <c r="AB213" s="178"/>
      <c r="AC213" s="178"/>
      <c r="AD213" s="178"/>
      <c r="AE213" s="179"/>
    </row>
    <row r="214" spans="2:128" ht="15" customHeight="1" x14ac:dyDescent="0.25">
      <c r="B214" s="94" t="s">
        <v>295</v>
      </c>
      <c r="C214" s="6">
        <v>2</v>
      </c>
      <c r="D214" s="6"/>
      <c r="E214" s="6"/>
      <c r="F214" s="6">
        <v>1</v>
      </c>
      <c r="G214" s="6"/>
      <c r="H214" s="6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78"/>
      <c r="Y214" s="178"/>
      <c r="Z214" s="178"/>
      <c r="AA214" s="178"/>
      <c r="AB214" s="178"/>
      <c r="AC214" s="178"/>
      <c r="AD214" s="178"/>
      <c r="AE214" s="179"/>
    </row>
    <row r="215" spans="2:128" ht="12" customHeight="1" x14ac:dyDescent="0.25">
      <c r="B215" s="92"/>
      <c r="C215" s="133"/>
      <c r="D215" s="133"/>
      <c r="E215" s="133"/>
      <c r="F215" s="133"/>
      <c r="G215" s="133"/>
      <c r="H215" s="133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  <c r="S215" s="185"/>
      <c r="T215" s="185"/>
      <c r="U215" s="185"/>
      <c r="V215" s="185"/>
      <c r="W215" s="185"/>
      <c r="X215" s="178"/>
      <c r="Y215" s="178"/>
      <c r="Z215" s="178"/>
      <c r="AA215" s="178"/>
      <c r="AB215" s="178"/>
      <c r="AC215" s="178"/>
      <c r="AD215" s="178"/>
      <c r="AE215" s="179"/>
    </row>
    <row r="216" spans="2:128" ht="15" customHeight="1" x14ac:dyDescent="0.25">
      <c r="B216" s="94" t="s">
        <v>76</v>
      </c>
      <c r="C216" s="6"/>
      <c r="D216" s="6"/>
      <c r="E216" s="6"/>
      <c r="F216" s="6"/>
      <c r="G216" s="6"/>
      <c r="H216" s="6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78"/>
      <c r="Y216" s="178"/>
      <c r="Z216" s="178"/>
      <c r="AA216" s="178"/>
      <c r="AB216" s="178"/>
      <c r="AC216" s="178"/>
      <c r="AD216" s="178"/>
      <c r="AE216" s="179"/>
    </row>
    <row r="217" spans="2:128" ht="12" customHeight="1" x14ac:dyDescent="0.25">
      <c r="B217" s="92"/>
      <c r="C217" s="133"/>
      <c r="D217" s="133"/>
      <c r="E217" s="133"/>
      <c r="F217" s="133"/>
      <c r="G217" s="133"/>
      <c r="H217" s="133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  <c r="S217" s="185"/>
      <c r="T217" s="185"/>
      <c r="U217" s="185"/>
      <c r="V217" s="185"/>
      <c r="W217" s="185"/>
      <c r="X217" s="178"/>
      <c r="Y217" s="178"/>
      <c r="Z217" s="178"/>
      <c r="AA217" s="178"/>
      <c r="AB217" s="178"/>
      <c r="AC217" s="178"/>
      <c r="AD217" s="178"/>
      <c r="AE217" s="179"/>
    </row>
    <row r="218" spans="2:128" ht="15" customHeight="1" x14ac:dyDescent="0.25">
      <c r="B218" s="94" t="s">
        <v>296</v>
      </c>
      <c r="C218" s="6"/>
      <c r="D218" s="6"/>
      <c r="E218" s="6"/>
      <c r="F218" s="6"/>
      <c r="G218" s="6"/>
      <c r="H218" s="6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78"/>
      <c r="Y218" s="178"/>
      <c r="Z218" s="178"/>
      <c r="AA218" s="178"/>
      <c r="AB218" s="178"/>
      <c r="AC218" s="178"/>
      <c r="AD218" s="178"/>
      <c r="AE218" s="179"/>
    </row>
    <row r="219" spans="2:128" ht="6" customHeight="1" x14ac:dyDescent="0.25">
      <c r="B219" s="92"/>
      <c r="C219" s="85"/>
      <c r="D219" s="85"/>
      <c r="E219" s="85"/>
      <c r="F219" s="85"/>
      <c r="G219" s="85"/>
      <c r="H219" s="85"/>
      <c r="I219" s="186"/>
      <c r="J219" s="186"/>
      <c r="K219" s="186"/>
      <c r="L219" s="186"/>
      <c r="M219" s="186"/>
      <c r="N219" s="186"/>
      <c r="O219" s="186"/>
      <c r="P219" s="186"/>
      <c r="Q219" s="186"/>
      <c r="R219" s="186"/>
      <c r="S219" s="186"/>
      <c r="T219" s="186"/>
      <c r="U219" s="186"/>
      <c r="V219" s="186"/>
      <c r="W219" s="186"/>
      <c r="X219" s="178"/>
      <c r="Y219" s="178"/>
      <c r="Z219" s="178"/>
      <c r="AA219" s="178"/>
      <c r="AB219" s="178"/>
      <c r="AC219" s="178"/>
      <c r="AD219" s="178"/>
      <c r="AE219" s="179"/>
    </row>
    <row r="220" spans="2:128" x14ac:dyDescent="0.25"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78"/>
      <c r="Y220" s="178"/>
      <c r="Z220" s="178"/>
      <c r="AA220" s="178"/>
      <c r="AB220" s="178"/>
      <c r="AC220" s="178"/>
      <c r="AD220" s="178"/>
      <c r="AE220" s="179"/>
    </row>
    <row r="221" spans="2:128" x14ac:dyDescent="0.25"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78"/>
      <c r="Y221" s="178"/>
      <c r="Z221" s="178"/>
      <c r="AA221" s="178"/>
      <c r="AB221" s="178"/>
      <c r="AC221" s="178"/>
      <c r="AD221" s="178"/>
      <c r="AE221" s="179"/>
    </row>
    <row r="222" spans="2:128" x14ac:dyDescent="0.25">
      <c r="B222" s="23" t="s">
        <v>244</v>
      </c>
      <c r="C222" s="24"/>
      <c r="D222" s="24"/>
      <c r="E222" s="24"/>
      <c r="F222" s="24"/>
      <c r="G222" s="24"/>
      <c r="H222" s="2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78"/>
      <c r="Y222" s="178"/>
      <c r="Z222" s="178"/>
      <c r="AA222" s="178"/>
      <c r="AB222" s="178"/>
      <c r="AC222" s="178"/>
      <c r="AD222" s="178"/>
      <c r="AE222" s="179"/>
    </row>
    <row r="223" spans="2:128" x14ac:dyDescent="0.25"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78"/>
      <c r="Y223" s="178"/>
      <c r="Z223" s="178"/>
      <c r="AA223" s="178"/>
      <c r="AB223" s="178"/>
      <c r="AC223" s="178"/>
      <c r="AD223" s="178"/>
      <c r="AE223" s="179"/>
    </row>
    <row r="224" spans="2:128" x14ac:dyDescent="0.25">
      <c r="B224" s="1" t="s">
        <v>73</v>
      </c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78"/>
      <c r="Y224" s="178"/>
      <c r="Z224" s="178"/>
      <c r="AA224" s="178"/>
      <c r="AB224" s="178"/>
      <c r="AC224" s="178"/>
      <c r="AD224" s="178"/>
      <c r="AE224" s="179"/>
    </row>
    <row r="225" spans="2:199" ht="2.25" customHeight="1" x14ac:dyDescent="0.25">
      <c r="B225" s="1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78"/>
      <c r="Y225" s="178"/>
      <c r="Z225" s="178"/>
      <c r="AA225" s="178"/>
      <c r="AB225" s="178"/>
      <c r="AC225" s="178"/>
      <c r="AD225" s="178"/>
      <c r="AE225" s="179"/>
    </row>
    <row r="226" spans="2:199" ht="4.5" customHeight="1" x14ac:dyDescent="0.25">
      <c r="B226" s="2"/>
      <c r="C226" s="2"/>
      <c r="D226" s="2"/>
      <c r="E226" s="2"/>
      <c r="F226" s="2"/>
      <c r="G226" s="2"/>
      <c r="H226" s="2"/>
      <c r="I226" s="154"/>
      <c r="J226" s="154"/>
      <c r="K226" s="154"/>
      <c r="L226" s="154"/>
      <c r="M226" s="154"/>
      <c r="N226" s="154"/>
      <c r="O226" s="154"/>
      <c r="P226" s="154"/>
      <c r="Q226" s="154"/>
      <c r="R226" s="154"/>
      <c r="S226" s="154"/>
      <c r="T226" s="154"/>
      <c r="U226" s="154"/>
      <c r="V226" s="154"/>
      <c r="W226" s="154"/>
      <c r="X226" s="178"/>
      <c r="Y226" s="178"/>
      <c r="Z226" s="178"/>
      <c r="AA226" s="178"/>
      <c r="AB226" s="178"/>
      <c r="AC226" s="178"/>
      <c r="AD226" s="178"/>
      <c r="AE226" s="179"/>
    </row>
    <row r="227" spans="2:199" s="30" customFormat="1" ht="15.75" x14ac:dyDescent="0.25">
      <c r="B227" s="136" t="s">
        <v>114</v>
      </c>
      <c r="C227" s="137"/>
      <c r="D227" s="137"/>
      <c r="E227" s="137"/>
      <c r="F227" s="137"/>
      <c r="G227" s="138"/>
      <c r="H227" s="31"/>
      <c r="I227" s="187"/>
      <c r="J227" s="187"/>
      <c r="K227" s="187"/>
      <c r="L227" s="187"/>
      <c r="M227" s="187"/>
      <c r="N227" s="187"/>
      <c r="O227" s="187"/>
      <c r="P227" s="187"/>
      <c r="Q227" s="187"/>
      <c r="R227" s="187"/>
      <c r="S227" s="187"/>
      <c r="T227" s="187"/>
      <c r="U227" s="187"/>
      <c r="V227" s="187"/>
      <c r="W227" s="187"/>
      <c r="X227" s="72"/>
      <c r="Y227" s="72"/>
      <c r="Z227" s="72"/>
      <c r="AA227" s="72"/>
      <c r="AB227" s="72"/>
      <c r="AC227" s="72"/>
      <c r="AD227" s="72"/>
      <c r="AE227" s="73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58"/>
      <c r="BC227" s="58"/>
      <c r="BD227" s="58"/>
      <c r="BE227" s="58"/>
      <c r="BF227" s="58"/>
      <c r="BG227" s="58"/>
      <c r="BH227" s="58"/>
      <c r="BI227" s="58"/>
      <c r="BJ227" s="58"/>
      <c r="BK227" s="58"/>
      <c r="BL227" s="58"/>
      <c r="BM227" s="58"/>
      <c r="BN227" s="58"/>
      <c r="BO227" s="58"/>
      <c r="BP227" s="58"/>
      <c r="BQ227" s="58"/>
      <c r="BR227" s="58"/>
      <c r="BS227" s="58"/>
      <c r="BT227" s="58"/>
      <c r="BU227" s="58"/>
      <c r="BV227" s="58"/>
      <c r="BW227" s="58"/>
      <c r="BX227" s="58"/>
      <c r="BY227" s="58"/>
      <c r="BZ227" s="58"/>
      <c r="CA227" s="58"/>
      <c r="CB227" s="58"/>
      <c r="CC227" s="58"/>
      <c r="CD227" s="58"/>
      <c r="CE227" s="58"/>
      <c r="CF227" s="58"/>
      <c r="CG227" s="58"/>
      <c r="CH227" s="58"/>
      <c r="CI227" s="58"/>
      <c r="CJ227" s="58"/>
      <c r="CK227" s="58"/>
      <c r="CL227" s="58"/>
      <c r="CM227" s="58"/>
      <c r="CN227" s="58"/>
      <c r="CO227" s="58"/>
      <c r="CP227" s="58"/>
      <c r="CQ227" s="58"/>
      <c r="CR227" s="58"/>
      <c r="CS227" s="58"/>
      <c r="CT227" s="58"/>
      <c r="CU227" s="58"/>
      <c r="CV227" s="58"/>
      <c r="CW227" s="58"/>
      <c r="CX227" s="58"/>
      <c r="CY227" s="58"/>
      <c r="CZ227" s="58"/>
      <c r="DA227" s="58"/>
      <c r="DB227" s="58"/>
      <c r="DC227" s="58"/>
      <c r="DD227" s="58"/>
      <c r="DE227" s="58"/>
      <c r="DF227" s="58"/>
      <c r="DG227" s="58"/>
      <c r="DH227" s="58"/>
      <c r="DI227" s="58"/>
      <c r="DJ227" s="58"/>
      <c r="DK227" s="58"/>
      <c r="DL227" s="59"/>
      <c r="DM227" s="58"/>
      <c r="DN227" s="58"/>
      <c r="DO227" s="58"/>
      <c r="DP227" s="58"/>
      <c r="DQ227" s="58"/>
      <c r="DR227" s="58"/>
      <c r="DS227" s="58"/>
      <c r="DT227" s="58"/>
      <c r="DU227" s="58"/>
      <c r="DV227" s="58"/>
      <c r="DW227" s="58"/>
      <c r="DX227" s="58"/>
      <c r="DY227" s="58"/>
      <c r="DZ227" s="58"/>
      <c r="EA227" s="58"/>
      <c r="EB227" s="58"/>
      <c r="EC227" s="58"/>
      <c r="ED227" s="58"/>
      <c r="EE227" s="58"/>
      <c r="EF227" s="58"/>
      <c r="EG227" s="58"/>
      <c r="EH227" s="58"/>
      <c r="EI227" s="58"/>
      <c r="EJ227" s="58"/>
      <c r="EK227" s="58"/>
      <c r="EL227" s="58"/>
      <c r="EM227" s="58"/>
      <c r="EN227" s="58"/>
      <c r="EO227" s="58"/>
      <c r="EP227" s="58"/>
      <c r="EQ227" s="58"/>
      <c r="ER227" s="58"/>
      <c r="ES227" s="58"/>
      <c r="ET227" s="58"/>
      <c r="EU227" s="58"/>
      <c r="EV227" s="58"/>
      <c r="EW227" s="58"/>
      <c r="EX227" s="58"/>
      <c r="EY227" s="58"/>
      <c r="EZ227" s="58"/>
      <c r="FA227" s="58"/>
      <c r="FB227" s="58"/>
      <c r="FC227" s="58"/>
      <c r="FD227" s="58"/>
      <c r="FE227" s="58"/>
      <c r="FF227" s="58"/>
      <c r="FG227" s="58"/>
      <c r="FH227" s="58"/>
      <c r="FI227" s="58"/>
      <c r="FJ227" s="58"/>
      <c r="FK227" s="58"/>
      <c r="FL227" s="58"/>
      <c r="FM227" s="58"/>
      <c r="FN227" s="58"/>
      <c r="FO227" s="58"/>
      <c r="FP227" s="58"/>
      <c r="FQ227" s="58"/>
      <c r="FR227" s="58"/>
      <c r="FS227" s="58"/>
      <c r="FT227" s="58"/>
      <c r="FU227" s="58"/>
      <c r="FV227" s="58"/>
      <c r="FW227" s="58"/>
      <c r="FX227" s="58"/>
      <c r="FY227" s="58"/>
      <c r="FZ227" s="58"/>
      <c r="GA227" s="58"/>
      <c r="GB227" s="58"/>
      <c r="GC227" s="58"/>
      <c r="GD227" s="58"/>
      <c r="GE227" s="58"/>
      <c r="GF227" s="58"/>
      <c r="GG227" s="58"/>
      <c r="GH227" s="59"/>
      <c r="GI227" s="59"/>
      <c r="GJ227" s="59"/>
      <c r="GK227" s="59"/>
      <c r="GL227" s="59"/>
      <c r="GM227" s="59"/>
      <c r="GN227" s="59"/>
      <c r="GO227" s="59"/>
      <c r="GP227" s="59"/>
      <c r="GQ227" s="59"/>
    </row>
    <row r="228" spans="2:199" s="30" customFormat="1" x14ac:dyDescent="0.25">
      <c r="B228" s="139" t="s">
        <v>237</v>
      </c>
      <c r="C228" s="137"/>
      <c r="D228" s="137"/>
      <c r="E228" s="137"/>
      <c r="F228" s="137"/>
      <c r="G228" s="140"/>
      <c r="H228" s="31"/>
      <c r="I228" s="187"/>
      <c r="J228" s="187"/>
      <c r="K228" s="187"/>
      <c r="L228" s="187"/>
      <c r="M228" s="187"/>
      <c r="N228" s="187"/>
      <c r="O228" s="187"/>
      <c r="P228" s="187"/>
      <c r="Q228" s="187"/>
      <c r="R228" s="187"/>
      <c r="S228" s="187"/>
      <c r="T228" s="187"/>
      <c r="U228" s="187"/>
      <c r="V228" s="187"/>
      <c r="W228" s="187"/>
      <c r="X228" s="72"/>
      <c r="Y228" s="72"/>
      <c r="Z228" s="72"/>
      <c r="AA228" s="72"/>
      <c r="AB228" s="72"/>
      <c r="AC228" s="72"/>
      <c r="AD228" s="72"/>
      <c r="AE228" s="73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  <c r="AS228" s="68"/>
      <c r="AT228" s="68"/>
      <c r="AU228" s="68"/>
      <c r="AV228" s="68"/>
      <c r="AW228" s="68"/>
      <c r="AX228" s="68"/>
      <c r="AY228" s="68"/>
      <c r="AZ228" s="68"/>
      <c r="BA228" s="68"/>
      <c r="BB228" s="58"/>
      <c r="BC228" s="58"/>
      <c r="BD228" s="58"/>
      <c r="BE228" s="58"/>
      <c r="BF228" s="58"/>
      <c r="BG228" s="58"/>
      <c r="BH228" s="58"/>
      <c r="BI228" s="58"/>
      <c r="BJ228" s="58"/>
      <c r="BK228" s="58"/>
      <c r="BL228" s="58"/>
      <c r="BM228" s="58"/>
      <c r="BN228" s="58"/>
      <c r="BO228" s="58"/>
      <c r="BP228" s="58"/>
      <c r="BQ228" s="58"/>
      <c r="BR228" s="58"/>
      <c r="BS228" s="58"/>
      <c r="BT228" s="58"/>
      <c r="BU228" s="58"/>
      <c r="BV228" s="58"/>
      <c r="BW228" s="58"/>
      <c r="BX228" s="58"/>
      <c r="BY228" s="58"/>
      <c r="BZ228" s="58"/>
      <c r="CA228" s="58"/>
      <c r="CB228" s="58"/>
      <c r="CC228" s="58"/>
      <c r="CD228" s="58"/>
      <c r="CE228" s="58"/>
      <c r="CF228" s="58"/>
      <c r="CG228" s="58"/>
      <c r="CH228" s="58"/>
      <c r="CI228" s="58"/>
      <c r="CJ228" s="58"/>
      <c r="CK228" s="58"/>
      <c r="CL228" s="58"/>
      <c r="CM228" s="58"/>
      <c r="CN228" s="58"/>
      <c r="CO228" s="58"/>
      <c r="CP228" s="58"/>
      <c r="CQ228" s="58"/>
      <c r="CR228" s="58"/>
      <c r="CS228" s="58"/>
      <c r="CT228" s="58"/>
      <c r="CU228" s="58"/>
      <c r="CV228" s="58"/>
      <c r="CW228" s="58"/>
      <c r="CX228" s="58"/>
      <c r="CY228" s="58"/>
      <c r="CZ228" s="58"/>
      <c r="DA228" s="58"/>
      <c r="DB228" s="58"/>
      <c r="DC228" s="58"/>
      <c r="DD228" s="58"/>
      <c r="DE228" s="58"/>
      <c r="DF228" s="58"/>
      <c r="DG228" s="58"/>
      <c r="DH228" s="58"/>
      <c r="DI228" s="58"/>
      <c r="DJ228" s="58"/>
      <c r="DK228" s="58"/>
      <c r="DL228" s="59"/>
      <c r="DM228" s="58"/>
      <c r="DN228" s="58"/>
      <c r="DO228" s="58"/>
      <c r="DP228" s="58"/>
      <c r="DQ228" s="58"/>
      <c r="DR228" s="58"/>
      <c r="DS228" s="58"/>
      <c r="DT228" s="58"/>
      <c r="DU228" s="58"/>
      <c r="DV228" s="58"/>
      <c r="DW228" s="58"/>
      <c r="DX228" s="58"/>
      <c r="DY228" s="58"/>
      <c r="DZ228" s="58"/>
      <c r="EA228" s="58"/>
      <c r="EB228" s="58"/>
      <c r="EC228" s="58"/>
      <c r="ED228" s="58"/>
      <c r="EE228" s="58"/>
      <c r="EF228" s="58"/>
      <c r="EG228" s="58"/>
      <c r="EH228" s="58"/>
      <c r="EI228" s="58"/>
      <c r="EJ228" s="58"/>
      <c r="EK228" s="58"/>
      <c r="EL228" s="58"/>
      <c r="EM228" s="58"/>
      <c r="EN228" s="58"/>
      <c r="EO228" s="58"/>
      <c r="EP228" s="58"/>
      <c r="EQ228" s="58"/>
      <c r="ER228" s="58"/>
      <c r="ES228" s="58"/>
      <c r="ET228" s="58"/>
      <c r="EU228" s="58"/>
      <c r="EV228" s="58"/>
      <c r="EW228" s="58"/>
      <c r="EX228" s="58"/>
      <c r="EY228" s="58"/>
      <c r="EZ228" s="58"/>
      <c r="FA228" s="58"/>
      <c r="FB228" s="58"/>
      <c r="FC228" s="58"/>
      <c r="FD228" s="58"/>
      <c r="FE228" s="58"/>
      <c r="FF228" s="58"/>
      <c r="FG228" s="58"/>
      <c r="FH228" s="58"/>
      <c r="FI228" s="58"/>
      <c r="FJ228" s="58"/>
      <c r="FK228" s="58"/>
      <c r="FL228" s="58"/>
      <c r="FM228" s="58"/>
      <c r="FN228" s="58"/>
      <c r="FO228" s="58"/>
      <c r="FP228" s="58"/>
      <c r="FQ228" s="58"/>
      <c r="FR228" s="58"/>
      <c r="FS228" s="58"/>
      <c r="FT228" s="58"/>
      <c r="FU228" s="58"/>
      <c r="FV228" s="58"/>
      <c r="FW228" s="58"/>
      <c r="FX228" s="58"/>
      <c r="FY228" s="58"/>
      <c r="FZ228" s="58"/>
      <c r="GA228" s="58"/>
      <c r="GB228" s="58"/>
      <c r="GC228" s="58"/>
      <c r="GD228" s="58"/>
      <c r="GE228" s="58"/>
      <c r="GF228" s="58"/>
      <c r="GG228" s="58"/>
      <c r="GH228" s="59"/>
      <c r="GI228" s="59"/>
      <c r="GJ228" s="59"/>
      <c r="GK228" s="59"/>
      <c r="GL228" s="59"/>
      <c r="GM228" s="59"/>
      <c r="GN228" s="59"/>
      <c r="GO228" s="59"/>
      <c r="GP228" s="59"/>
      <c r="GQ228" s="59"/>
    </row>
    <row r="229" spans="2:199" s="30" customFormat="1" x14ac:dyDescent="0.25">
      <c r="B229" s="141" t="s">
        <v>78</v>
      </c>
      <c r="C229" s="137"/>
      <c r="D229" s="137"/>
      <c r="E229" s="137"/>
      <c r="F229" s="137"/>
      <c r="G229" s="138"/>
      <c r="H229" s="31"/>
      <c r="I229" s="187"/>
      <c r="J229" s="187"/>
      <c r="K229" s="187"/>
      <c r="L229" s="187"/>
      <c r="M229" s="187"/>
      <c r="N229" s="187"/>
      <c r="O229" s="187"/>
      <c r="P229" s="187"/>
      <c r="Q229" s="187"/>
      <c r="R229" s="187"/>
      <c r="S229" s="187"/>
      <c r="T229" s="187"/>
      <c r="U229" s="187"/>
      <c r="V229" s="187"/>
      <c r="W229" s="187"/>
      <c r="X229" s="72"/>
      <c r="Y229" s="72"/>
      <c r="Z229" s="72"/>
      <c r="AA229" s="72"/>
      <c r="AB229" s="72"/>
      <c r="AC229" s="72"/>
      <c r="AD229" s="72"/>
      <c r="AE229" s="73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  <c r="AT229" s="68"/>
      <c r="AU229" s="68"/>
      <c r="AV229" s="68"/>
      <c r="AW229" s="68"/>
      <c r="AX229" s="68"/>
      <c r="AY229" s="68"/>
      <c r="AZ229" s="68"/>
      <c r="BA229" s="68"/>
      <c r="BB229" s="58"/>
      <c r="BC229" s="58"/>
      <c r="BD229" s="58"/>
      <c r="BE229" s="58"/>
      <c r="BF229" s="58"/>
      <c r="BG229" s="58"/>
      <c r="BH229" s="58"/>
      <c r="BI229" s="58"/>
      <c r="BJ229" s="58"/>
      <c r="BK229" s="58"/>
      <c r="BL229" s="58"/>
      <c r="BM229" s="58"/>
      <c r="BN229" s="58"/>
      <c r="BO229" s="58"/>
      <c r="BP229" s="58"/>
      <c r="BQ229" s="58"/>
      <c r="BR229" s="58"/>
      <c r="BS229" s="58"/>
      <c r="BT229" s="58"/>
      <c r="BU229" s="58"/>
      <c r="BV229" s="58"/>
      <c r="BW229" s="58"/>
      <c r="BX229" s="58"/>
      <c r="BY229" s="58"/>
      <c r="BZ229" s="58"/>
      <c r="CA229" s="58"/>
      <c r="CB229" s="58"/>
      <c r="CC229" s="58"/>
      <c r="CD229" s="58"/>
      <c r="CE229" s="58"/>
      <c r="CF229" s="58"/>
      <c r="CG229" s="58"/>
      <c r="CH229" s="58"/>
      <c r="CI229" s="58"/>
      <c r="CJ229" s="58"/>
      <c r="CK229" s="58"/>
      <c r="CL229" s="58"/>
      <c r="CM229" s="58"/>
      <c r="CN229" s="58"/>
      <c r="CO229" s="58"/>
      <c r="CP229" s="58"/>
      <c r="CQ229" s="58"/>
      <c r="CR229" s="58"/>
      <c r="CS229" s="58"/>
      <c r="CT229" s="58"/>
      <c r="CU229" s="58"/>
      <c r="CV229" s="58"/>
      <c r="CW229" s="58"/>
      <c r="CX229" s="58"/>
      <c r="CY229" s="58"/>
      <c r="CZ229" s="58"/>
      <c r="DA229" s="58"/>
      <c r="DB229" s="58"/>
      <c r="DC229" s="58"/>
      <c r="DD229" s="58"/>
      <c r="DE229" s="58"/>
      <c r="DF229" s="58"/>
      <c r="DG229" s="58"/>
      <c r="DH229" s="58"/>
      <c r="DI229" s="58"/>
      <c r="DJ229" s="58"/>
      <c r="DK229" s="58"/>
      <c r="DL229" s="59"/>
      <c r="DM229" s="58"/>
      <c r="DN229" s="58"/>
      <c r="DO229" s="58"/>
      <c r="DP229" s="58"/>
      <c r="DQ229" s="58"/>
      <c r="DR229" s="58"/>
      <c r="DS229" s="58"/>
      <c r="DT229" s="58"/>
      <c r="DU229" s="58"/>
      <c r="DV229" s="58"/>
      <c r="DW229" s="58"/>
      <c r="DX229" s="58"/>
      <c r="DY229" s="58"/>
      <c r="DZ229" s="58"/>
      <c r="EA229" s="58"/>
      <c r="EB229" s="58"/>
      <c r="EC229" s="58"/>
      <c r="ED229" s="58"/>
      <c r="EE229" s="58"/>
      <c r="EF229" s="58"/>
      <c r="EG229" s="58"/>
      <c r="EH229" s="58"/>
      <c r="EI229" s="58"/>
      <c r="EJ229" s="58"/>
      <c r="EK229" s="58"/>
      <c r="EL229" s="58"/>
      <c r="EM229" s="58"/>
      <c r="EN229" s="58"/>
      <c r="EO229" s="58"/>
      <c r="EP229" s="58"/>
      <c r="EQ229" s="58"/>
      <c r="ER229" s="58"/>
      <c r="ES229" s="58"/>
      <c r="ET229" s="58"/>
      <c r="EU229" s="58"/>
      <c r="EV229" s="58"/>
      <c r="EW229" s="58"/>
      <c r="EX229" s="58"/>
      <c r="EY229" s="58"/>
      <c r="EZ229" s="58"/>
      <c r="FA229" s="58"/>
      <c r="FB229" s="58"/>
      <c r="FC229" s="58"/>
      <c r="FD229" s="58"/>
      <c r="FE229" s="58"/>
      <c r="FF229" s="58"/>
      <c r="FG229" s="58"/>
      <c r="FH229" s="58"/>
      <c r="FI229" s="58"/>
      <c r="FJ229" s="58"/>
      <c r="FK229" s="58"/>
      <c r="FL229" s="58"/>
      <c r="FM229" s="58"/>
      <c r="FN229" s="58"/>
      <c r="FO229" s="58"/>
      <c r="FP229" s="58"/>
      <c r="FQ229" s="58"/>
      <c r="FR229" s="58"/>
      <c r="FS229" s="58"/>
      <c r="FT229" s="58"/>
      <c r="FU229" s="58"/>
      <c r="FV229" s="58"/>
      <c r="FW229" s="58"/>
      <c r="FX229" s="58"/>
      <c r="FY229" s="58"/>
      <c r="FZ229" s="58"/>
      <c r="GA229" s="58"/>
      <c r="GB229" s="58"/>
      <c r="GC229" s="58"/>
      <c r="GD229" s="58"/>
      <c r="GE229" s="58"/>
      <c r="GF229" s="58"/>
      <c r="GG229" s="58"/>
      <c r="GH229" s="59"/>
      <c r="GI229" s="59"/>
      <c r="GJ229" s="59"/>
      <c r="GK229" s="59"/>
      <c r="GL229" s="59"/>
      <c r="GM229" s="59"/>
      <c r="GN229" s="59"/>
      <c r="GO229" s="59"/>
      <c r="GP229" s="59"/>
      <c r="GQ229" s="59"/>
    </row>
    <row r="230" spans="2:199" s="30" customFormat="1" x14ac:dyDescent="0.25">
      <c r="B230" s="141" t="s">
        <v>74</v>
      </c>
      <c r="C230" s="137"/>
      <c r="D230" s="137"/>
      <c r="E230" s="137"/>
      <c r="F230" s="137"/>
      <c r="G230" s="138"/>
      <c r="H230" s="31"/>
      <c r="I230" s="187"/>
      <c r="J230" s="187"/>
      <c r="K230" s="187"/>
      <c r="L230" s="187"/>
      <c r="M230" s="187"/>
      <c r="N230" s="187"/>
      <c r="O230" s="187"/>
      <c r="P230" s="187"/>
      <c r="Q230" s="187"/>
      <c r="R230" s="187"/>
      <c r="S230" s="187"/>
      <c r="T230" s="187"/>
      <c r="U230" s="187"/>
      <c r="V230" s="187"/>
      <c r="W230" s="187"/>
      <c r="X230" s="72"/>
      <c r="Y230" s="72"/>
      <c r="Z230" s="72"/>
      <c r="AA230" s="72"/>
      <c r="AB230" s="72"/>
      <c r="AC230" s="72"/>
      <c r="AD230" s="72"/>
      <c r="AE230" s="73"/>
      <c r="AF230" s="68"/>
      <c r="AG230" s="68"/>
      <c r="AH230" s="68"/>
      <c r="AI230" s="68"/>
      <c r="AJ230" s="68"/>
      <c r="AK230" s="68"/>
      <c r="AL230" s="68"/>
      <c r="AM230" s="68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68"/>
      <c r="AY230" s="68"/>
      <c r="AZ230" s="68"/>
      <c r="BA230" s="68"/>
      <c r="BB230" s="58"/>
      <c r="BC230" s="58"/>
      <c r="BD230" s="58"/>
      <c r="BE230" s="58"/>
      <c r="BF230" s="58"/>
      <c r="BG230" s="58"/>
      <c r="BH230" s="58"/>
      <c r="BI230" s="58"/>
      <c r="BJ230" s="58"/>
      <c r="BK230" s="58"/>
      <c r="BL230" s="58"/>
      <c r="BM230" s="58"/>
      <c r="BN230" s="58"/>
      <c r="BO230" s="58"/>
      <c r="BP230" s="58"/>
      <c r="BQ230" s="58"/>
      <c r="BR230" s="58"/>
      <c r="BS230" s="58"/>
      <c r="BT230" s="58"/>
      <c r="BU230" s="58"/>
      <c r="BV230" s="58"/>
      <c r="BW230" s="58"/>
      <c r="BX230" s="58"/>
      <c r="BY230" s="58"/>
      <c r="BZ230" s="58"/>
      <c r="CA230" s="58"/>
      <c r="CB230" s="58"/>
      <c r="CC230" s="58"/>
      <c r="CD230" s="58"/>
      <c r="CE230" s="58"/>
      <c r="CF230" s="58"/>
      <c r="CG230" s="58"/>
      <c r="CH230" s="58"/>
      <c r="CI230" s="58"/>
      <c r="CJ230" s="58"/>
      <c r="CK230" s="58"/>
      <c r="CL230" s="58"/>
      <c r="CM230" s="58"/>
      <c r="CN230" s="58"/>
      <c r="CO230" s="58"/>
      <c r="CP230" s="58"/>
      <c r="CQ230" s="58"/>
      <c r="CR230" s="58"/>
      <c r="CS230" s="58"/>
      <c r="CT230" s="58"/>
      <c r="CU230" s="58"/>
      <c r="CV230" s="58"/>
      <c r="CW230" s="58"/>
      <c r="CX230" s="58"/>
      <c r="CY230" s="58"/>
      <c r="CZ230" s="58"/>
      <c r="DA230" s="58"/>
      <c r="DB230" s="58"/>
      <c r="DC230" s="58"/>
      <c r="DD230" s="58"/>
      <c r="DE230" s="58"/>
      <c r="DF230" s="58"/>
      <c r="DG230" s="58"/>
      <c r="DH230" s="58"/>
      <c r="DI230" s="58"/>
      <c r="DJ230" s="58"/>
      <c r="DK230" s="58"/>
      <c r="DL230" s="59"/>
      <c r="DM230" s="58"/>
      <c r="DN230" s="58"/>
      <c r="DO230" s="58"/>
      <c r="DP230" s="58"/>
      <c r="DQ230" s="58"/>
      <c r="DR230" s="58"/>
      <c r="DS230" s="58"/>
      <c r="DT230" s="58"/>
      <c r="DU230" s="58"/>
      <c r="DV230" s="58"/>
      <c r="DW230" s="58"/>
      <c r="DX230" s="58"/>
      <c r="DY230" s="58"/>
      <c r="DZ230" s="58"/>
      <c r="EA230" s="58"/>
      <c r="EB230" s="58"/>
      <c r="EC230" s="58"/>
      <c r="ED230" s="58"/>
      <c r="EE230" s="58"/>
      <c r="EF230" s="58"/>
      <c r="EG230" s="58"/>
      <c r="EH230" s="58"/>
      <c r="EI230" s="58"/>
      <c r="EJ230" s="58"/>
      <c r="EK230" s="58"/>
      <c r="EL230" s="58"/>
      <c r="EM230" s="58"/>
      <c r="EN230" s="58"/>
      <c r="EO230" s="58"/>
      <c r="EP230" s="58"/>
      <c r="EQ230" s="58"/>
      <c r="ER230" s="58"/>
      <c r="ES230" s="58"/>
      <c r="ET230" s="58"/>
      <c r="EU230" s="58"/>
      <c r="EV230" s="58"/>
      <c r="EW230" s="58"/>
      <c r="EX230" s="58"/>
      <c r="EY230" s="58"/>
      <c r="EZ230" s="58"/>
      <c r="FA230" s="58"/>
      <c r="FB230" s="58"/>
      <c r="FC230" s="58"/>
      <c r="FD230" s="58"/>
      <c r="FE230" s="58"/>
      <c r="FF230" s="58"/>
      <c r="FG230" s="58"/>
      <c r="FH230" s="58"/>
      <c r="FI230" s="58"/>
      <c r="FJ230" s="58"/>
      <c r="FK230" s="58"/>
      <c r="FL230" s="58"/>
      <c r="FM230" s="58"/>
      <c r="FN230" s="58"/>
      <c r="FO230" s="58"/>
      <c r="FP230" s="58"/>
      <c r="FQ230" s="58"/>
      <c r="FR230" s="58"/>
      <c r="FS230" s="58"/>
      <c r="FT230" s="58"/>
      <c r="FU230" s="58"/>
      <c r="FV230" s="58"/>
      <c r="FW230" s="58"/>
      <c r="FX230" s="58"/>
      <c r="FY230" s="58"/>
      <c r="FZ230" s="58"/>
      <c r="GA230" s="58"/>
      <c r="GB230" s="58"/>
      <c r="GC230" s="58"/>
      <c r="GD230" s="58"/>
      <c r="GE230" s="58"/>
      <c r="GF230" s="58"/>
      <c r="GG230" s="58"/>
      <c r="GH230" s="59"/>
      <c r="GI230" s="59"/>
      <c r="GJ230" s="59"/>
      <c r="GK230" s="59"/>
      <c r="GL230" s="59"/>
      <c r="GM230" s="59"/>
      <c r="GN230" s="59"/>
      <c r="GO230" s="59"/>
      <c r="GP230" s="59"/>
      <c r="GQ230" s="59"/>
    </row>
    <row r="231" spans="2:199" s="30" customFormat="1" x14ac:dyDescent="0.25">
      <c r="B231" s="141" t="s">
        <v>75</v>
      </c>
      <c r="C231" s="137"/>
      <c r="D231" s="137"/>
      <c r="E231" s="137"/>
      <c r="F231" s="137"/>
      <c r="G231" s="138"/>
      <c r="H231" s="31"/>
      <c r="I231" s="187"/>
      <c r="J231" s="187"/>
      <c r="K231" s="187"/>
      <c r="L231" s="187"/>
      <c r="M231" s="187"/>
      <c r="N231" s="187"/>
      <c r="O231" s="187"/>
      <c r="P231" s="187"/>
      <c r="Q231" s="187"/>
      <c r="R231" s="187"/>
      <c r="S231" s="187"/>
      <c r="T231" s="187"/>
      <c r="U231" s="187"/>
      <c r="V231" s="187"/>
      <c r="W231" s="187"/>
      <c r="X231" s="72"/>
      <c r="Y231" s="72"/>
      <c r="Z231" s="72"/>
      <c r="AA231" s="72"/>
      <c r="AB231" s="72"/>
      <c r="AC231" s="72"/>
      <c r="AD231" s="72"/>
      <c r="AE231" s="73"/>
      <c r="AF231" s="68"/>
      <c r="AG231" s="68"/>
      <c r="AH231" s="68"/>
      <c r="AI231" s="68"/>
      <c r="AJ231" s="68"/>
      <c r="AK231" s="68"/>
      <c r="AL231" s="68"/>
      <c r="AM231" s="68"/>
      <c r="AN231" s="68"/>
      <c r="AO231" s="68"/>
      <c r="AP231" s="68"/>
      <c r="AQ231" s="68"/>
      <c r="AR231" s="68"/>
      <c r="AS231" s="68"/>
      <c r="AT231" s="68"/>
      <c r="AU231" s="68"/>
      <c r="AV231" s="68"/>
      <c r="AW231" s="68"/>
      <c r="AX231" s="68"/>
      <c r="AY231" s="68"/>
      <c r="AZ231" s="68"/>
      <c r="BA231" s="68"/>
      <c r="BB231" s="58"/>
      <c r="BC231" s="58"/>
      <c r="BD231" s="58"/>
      <c r="BE231" s="58"/>
      <c r="BF231" s="58"/>
      <c r="BG231" s="58"/>
      <c r="BH231" s="58"/>
      <c r="BI231" s="58"/>
      <c r="BJ231" s="58"/>
      <c r="BK231" s="58"/>
      <c r="BL231" s="58"/>
      <c r="BM231" s="58"/>
      <c r="BN231" s="58"/>
      <c r="BO231" s="58"/>
      <c r="BP231" s="58"/>
      <c r="BQ231" s="58"/>
      <c r="BR231" s="58"/>
      <c r="BS231" s="58"/>
      <c r="BT231" s="58"/>
      <c r="BU231" s="58"/>
      <c r="BV231" s="58"/>
      <c r="BW231" s="58"/>
      <c r="BX231" s="58"/>
      <c r="BY231" s="58"/>
      <c r="BZ231" s="58"/>
      <c r="CA231" s="58"/>
      <c r="CB231" s="58"/>
      <c r="CC231" s="58"/>
      <c r="CD231" s="58"/>
      <c r="CE231" s="58"/>
      <c r="CF231" s="58"/>
      <c r="CG231" s="58"/>
      <c r="CH231" s="58"/>
      <c r="CI231" s="58"/>
      <c r="CJ231" s="58"/>
      <c r="CK231" s="58"/>
      <c r="CL231" s="58"/>
      <c r="CM231" s="58"/>
      <c r="CN231" s="58"/>
      <c r="CO231" s="58"/>
      <c r="CP231" s="58"/>
      <c r="CQ231" s="58"/>
      <c r="CR231" s="58"/>
      <c r="CS231" s="58"/>
      <c r="CT231" s="58"/>
      <c r="CU231" s="58"/>
      <c r="CV231" s="58"/>
      <c r="CW231" s="58"/>
      <c r="CX231" s="58"/>
      <c r="CY231" s="58"/>
      <c r="CZ231" s="58"/>
      <c r="DA231" s="58"/>
      <c r="DB231" s="58"/>
      <c r="DC231" s="58"/>
      <c r="DD231" s="58"/>
      <c r="DE231" s="58"/>
      <c r="DF231" s="58"/>
      <c r="DG231" s="58"/>
      <c r="DH231" s="58"/>
      <c r="DI231" s="58"/>
      <c r="DJ231" s="58"/>
      <c r="DK231" s="58"/>
      <c r="DL231" s="59"/>
      <c r="DM231" s="58"/>
      <c r="DN231" s="58"/>
      <c r="DO231" s="58"/>
      <c r="DP231" s="58"/>
      <c r="DQ231" s="58"/>
      <c r="DR231" s="58"/>
      <c r="DS231" s="58"/>
      <c r="DT231" s="58"/>
      <c r="DU231" s="58"/>
      <c r="DV231" s="58"/>
      <c r="DW231" s="58"/>
      <c r="DX231" s="58"/>
      <c r="DY231" s="58"/>
      <c r="DZ231" s="58"/>
      <c r="EA231" s="58"/>
      <c r="EB231" s="58"/>
      <c r="EC231" s="58"/>
      <c r="ED231" s="58"/>
      <c r="EE231" s="58"/>
      <c r="EF231" s="58"/>
      <c r="EG231" s="58"/>
      <c r="EH231" s="58"/>
      <c r="EI231" s="58"/>
      <c r="EJ231" s="58"/>
      <c r="EK231" s="58"/>
      <c r="EL231" s="58"/>
      <c r="EM231" s="58"/>
      <c r="EN231" s="58"/>
      <c r="EO231" s="58"/>
      <c r="EP231" s="58"/>
      <c r="EQ231" s="58"/>
      <c r="ER231" s="58"/>
      <c r="ES231" s="58"/>
      <c r="ET231" s="58"/>
      <c r="EU231" s="58"/>
      <c r="EV231" s="58"/>
      <c r="EW231" s="58"/>
      <c r="EX231" s="58"/>
      <c r="EY231" s="58"/>
      <c r="EZ231" s="58"/>
      <c r="FA231" s="58"/>
      <c r="FB231" s="58"/>
      <c r="FC231" s="58"/>
      <c r="FD231" s="58"/>
      <c r="FE231" s="58"/>
      <c r="FF231" s="58"/>
      <c r="FG231" s="58"/>
      <c r="FH231" s="58"/>
      <c r="FI231" s="58"/>
      <c r="FJ231" s="58"/>
      <c r="FK231" s="58"/>
      <c r="FL231" s="58"/>
      <c r="FM231" s="58"/>
      <c r="FN231" s="58"/>
      <c r="FO231" s="58"/>
      <c r="FP231" s="58"/>
      <c r="FQ231" s="58"/>
      <c r="FR231" s="58"/>
      <c r="FS231" s="58"/>
      <c r="FT231" s="58"/>
      <c r="FU231" s="58"/>
      <c r="FV231" s="58"/>
      <c r="FW231" s="58"/>
      <c r="FX231" s="58"/>
      <c r="FY231" s="58"/>
      <c r="FZ231" s="58"/>
      <c r="GA231" s="58"/>
      <c r="GB231" s="58"/>
      <c r="GC231" s="58"/>
      <c r="GD231" s="58"/>
      <c r="GE231" s="58"/>
      <c r="GF231" s="58"/>
      <c r="GG231" s="58"/>
      <c r="GH231" s="59"/>
      <c r="GI231" s="59"/>
      <c r="GJ231" s="59"/>
      <c r="GK231" s="59"/>
      <c r="GL231" s="59"/>
      <c r="GM231" s="59"/>
      <c r="GN231" s="59"/>
      <c r="GO231" s="59"/>
      <c r="GP231" s="59"/>
      <c r="GQ231" s="59"/>
    </row>
    <row r="232" spans="2:199" s="30" customFormat="1" x14ac:dyDescent="0.25">
      <c r="B232" s="141" t="s">
        <v>76</v>
      </c>
      <c r="C232" s="137"/>
      <c r="D232" s="137"/>
      <c r="E232" s="137"/>
      <c r="F232" s="137"/>
      <c r="G232" s="138"/>
      <c r="H232" s="31"/>
      <c r="I232" s="187"/>
      <c r="J232" s="187"/>
      <c r="K232" s="187"/>
      <c r="L232" s="187"/>
      <c r="M232" s="187"/>
      <c r="N232" s="187"/>
      <c r="O232" s="187"/>
      <c r="P232" s="187"/>
      <c r="Q232" s="187"/>
      <c r="R232" s="187"/>
      <c r="S232" s="187"/>
      <c r="T232" s="187"/>
      <c r="U232" s="187"/>
      <c r="V232" s="187"/>
      <c r="W232" s="187"/>
      <c r="X232" s="72"/>
      <c r="Y232" s="72"/>
      <c r="Z232" s="72"/>
      <c r="AA232" s="72"/>
      <c r="AB232" s="72"/>
      <c r="AC232" s="72"/>
      <c r="AD232" s="72"/>
      <c r="AE232" s="73"/>
      <c r="AF232" s="68"/>
      <c r="AG232" s="68"/>
      <c r="AH232" s="68"/>
      <c r="AI232" s="68"/>
      <c r="AJ232" s="68"/>
      <c r="AK232" s="68"/>
      <c r="AL232" s="68"/>
      <c r="AM232" s="68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68"/>
      <c r="AY232" s="68"/>
      <c r="AZ232" s="68"/>
      <c r="BA232" s="68"/>
      <c r="BB232" s="58"/>
      <c r="BC232" s="58"/>
      <c r="BD232" s="58"/>
      <c r="BE232" s="58"/>
      <c r="BF232" s="58"/>
      <c r="BG232" s="58"/>
      <c r="BH232" s="58"/>
      <c r="BI232" s="58"/>
      <c r="BJ232" s="58"/>
      <c r="BK232" s="58"/>
      <c r="BL232" s="58"/>
      <c r="BM232" s="58"/>
      <c r="BN232" s="58"/>
      <c r="BO232" s="58"/>
      <c r="BP232" s="58"/>
      <c r="BQ232" s="58"/>
      <c r="BR232" s="58"/>
      <c r="BS232" s="58"/>
      <c r="BT232" s="58"/>
      <c r="BU232" s="58"/>
      <c r="BV232" s="58"/>
      <c r="BW232" s="58"/>
      <c r="BX232" s="58"/>
      <c r="BY232" s="58"/>
      <c r="BZ232" s="58"/>
      <c r="CA232" s="58"/>
      <c r="CB232" s="58"/>
      <c r="CC232" s="58"/>
      <c r="CD232" s="58"/>
      <c r="CE232" s="58"/>
      <c r="CF232" s="58"/>
      <c r="CG232" s="58"/>
      <c r="CH232" s="58"/>
      <c r="CI232" s="58"/>
      <c r="CJ232" s="58"/>
      <c r="CK232" s="58"/>
      <c r="CL232" s="58"/>
      <c r="CM232" s="58"/>
      <c r="CN232" s="58"/>
      <c r="CO232" s="58"/>
      <c r="CP232" s="58"/>
      <c r="CQ232" s="58"/>
      <c r="CR232" s="58"/>
      <c r="CS232" s="58"/>
      <c r="CT232" s="58"/>
      <c r="CU232" s="58"/>
      <c r="CV232" s="58"/>
      <c r="CW232" s="58"/>
      <c r="CX232" s="58"/>
      <c r="CY232" s="58"/>
      <c r="CZ232" s="58"/>
      <c r="DA232" s="58"/>
      <c r="DB232" s="58"/>
      <c r="DC232" s="58"/>
      <c r="DD232" s="58"/>
      <c r="DE232" s="58"/>
      <c r="DF232" s="58"/>
      <c r="DG232" s="58"/>
      <c r="DH232" s="58"/>
      <c r="DI232" s="58"/>
      <c r="DJ232" s="58"/>
      <c r="DK232" s="58"/>
      <c r="DL232" s="59"/>
      <c r="DM232" s="58"/>
      <c r="DN232" s="58"/>
      <c r="DO232" s="58"/>
      <c r="DP232" s="58"/>
      <c r="DQ232" s="58"/>
      <c r="DR232" s="58"/>
      <c r="DS232" s="58"/>
      <c r="DT232" s="58"/>
      <c r="DU232" s="58"/>
      <c r="DV232" s="58"/>
      <c r="DW232" s="58"/>
      <c r="DX232" s="58"/>
      <c r="DY232" s="58"/>
      <c r="DZ232" s="58"/>
      <c r="EA232" s="58"/>
      <c r="EB232" s="58"/>
      <c r="EC232" s="58"/>
      <c r="ED232" s="58"/>
      <c r="EE232" s="58"/>
      <c r="EF232" s="58"/>
      <c r="EG232" s="58"/>
      <c r="EH232" s="58"/>
      <c r="EI232" s="58"/>
      <c r="EJ232" s="58"/>
      <c r="EK232" s="58"/>
      <c r="EL232" s="58"/>
      <c r="EM232" s="58"/>
      <c r="EN232" s="58"/>
      <c r="EO232" s="58"/>
      <c r="EP232" s="58"/>
      <c r="EQ232" s="58"/>
      <c r="ER232" s="58"/>
      <c r="ES232" s="58"/>
      <c r="ET232" s="58"/>
      <c r="EU232" s="58"/>
      <c r="EV232" s="58"/>
      <c r="EW232" s="58"/>
      <c r="EX232" s="58"/>
      <c r="EY232" s="58"/>
      <c r="EZ232" s="58"/>
      <c r="FA232" s="58"/>
      <c r="FB232" s="58"/>
      <c r="FC232" s="58"/>
      <c r="FD232" s="58"/>
      <c r="FE232" s="58"/>
      <c r="FF232" s="58"/>
      <c r="FG232" s="58"/>
      <c r="FH232" s="58"/>
      <c r="FI232" s="58"/>
      <c r="FJ232" s="58"/>
      <c r="FK232" s="58"/>
      <c r="FL232" s="58"/>
      <c r="FM232" s="58"/>
      <c r="FN232" s="58"/>
      <c r="FO232" s="58"/>
      <c r="FP232" s="58"/>
      <c r="FQ232" s="58"/>
      <c r="FR232" s="58"/>
      <c r="FS232" s="58"/>
      <c r="FT232" s="58"/>
      <c r="FU232" s="58"/>
      <c r="FV232" s="58"/>
      <c r="FW232" s="58"/>
      <c r="FX232" s="58"/>
      <c r="FY232" s="58"/>
      <c r="FZ232" s="58"/>
      <c r="GA232" s="58"/>
      <c r="GB232" s="58"/>
      <c r="GC232" s="58"/>
      <c r="GD232" s="58"/>
      <c r="GE232" s="58"/>
      <c r="GF232" s="58"/>
      <c r="GG232" s="58"/>
      <c r="GH232" s="59"/>
      <c r="GI232" s="59"/>
      <c r="GJ232" s="59"/>
      <c r="GK232" s="59"/>
      <c r="GL232" s="59"/>
      <c r="GM232" s="59"/>
      <c r="GN232" s="59"/>
      <c r="GO232" s="59"/>
      <c r="GP232" s="59"/>
      <c r="GQ232" s="59"/>
    </row>
    <row r="233" spans="2:199" s="30" customFormat="1" x14ac:dyDescent="0.25">
      <c r="B233" s="141" t="s">
        <v>77</v>
      </c>
      <c r="C233" s="137"/>
      <c r="D233" s="137"/>
      <c r="E233" s="137"/>
      <c r="F233" s="137"/>
      <c r="G233" s="138"/>
      <c r="H233" s="31"/>
      <c r="I233" s="187"/>
      <c r="J233" s="187"/>
      <c r="K233" s="187"/>
      <c r="L233" s="187"/>
      <c r="M233" s="187"/>
      <c r="N233" s="187"/>
      <c r="O233" s="187"/>
      <c r="P233" s="187"/>
      <c r="Q233" s="187"/>
      <c r="R233" s="187"/>
      <c r="S233" s="187"/>
      <c r="T233" s="187"/>
      <c r="U233" s="187"/>
      <c r="V233" s="187"/>
      <c r="W233" s="187"/>
      <c r="X233" s="72"/>
      <c r="Y233" s="72"/>
      <c r="Z233" s="72"/>
      <c r="AA233" s="72"/>
      <c r="AB233" s="72"/>
      <c r="AC233" s="72"/>
      <c r="AD233" s="72"/>
      <c r="AE233" s="73"/>
      <c r="AF233" s="68"/>
      <c r="AG233" s="68"/>
      <c r="AH233" s="68"/>
      <c r="AI233" s="68"/>
      <c r="AJ233" s="68"/>
      <c r="AK233" s="68"/>
      <c r="AL233" s="68"/>
      <c r="AM233" s="68"/>
      <c r="AN233" s="68"/>
      <c r="AO233" s="68"/>
      <c r="AP233" s="68"/>
      <c r="AQ233" s="68"/>
      <c r="AR233" s="68"/>
      <c r="AS233" s="68"/>
      <c r="AT233" s="68"/>
      <c r="AU233" s="68"/>
      <c r="AV233" s="68"/>
      <c r="AW233" s="68"/>
      <c r="AX233" s="68"/>
      <c r="AY233" s="68"/>
      <c r="AZ233" s="68"/>
      <c r="BA233" s="68"/>
      <c r="BB233" s="58"/>
      <c r="BC233" s="58"/>
      <c r="BD233" s="58"/>
      <c r="BE233" s="58"/>
      <c r="BF233" s="58"/>
      <c r="BG233" s="58"/>
      <c r="BH233" s="58"/>
      <c r="BI233" s="58"/>
      <c r="BJ233" s="58"/>
      <c r="BK233" s="58"/>
      <c r="BL233" s="58"/>
      <c r="BM233" s="58"/>
      <c r="BN233" s="58"/>
      <c r="BO233" s="58"/>
      <c r="BP233" s="58"/>
      <c r="BQ233" s="58"/>
      <c r="BR233" s="58"/>
      <c r="BS233" s="58"/>
      <c r="BT233" s="58"/>
      <c r="BU233" s="58"/>
      <c r="BV233" s="58"/>
      <c r="BW233" s="58"/>
      <c r="BX233" s="58"/>
      <c r="BY233" s="58"/>
      <c r="BZ233" s="58"/>
      <c r="CA233" s="58"/>
      <c r="CB233" s="58"/>
      <c r="CC233" s="58"/>
      <c r="CD233" s="58"/>
      <c r="CE233" s="58"/>
      <c r="CF233" s="58"/>
      <c r="CG233" s="58"/>
      <c r="CH233" s="58"/>
      <c r="CI233" s="58"/>
      <c r="CJ233" s="58"/>
      <c r="CK233" s="58"/>
      <c r="CL233" s="58"/>
      <c r="CM233" s="58"/>
      <c r="CN233" s="58"/>
      <c r="CO233" s="58"/>
      <c r="CP233" s="58"/>
      <c r="CQ233" s="58"/>
      <c r="CR233" s="58"/>
      <c r="CS233" s="58"/>
      <c r="CT233" s="58"/>
      <c r="CU233" s="58"/>
      <c r="CV233" s="58"/>
      <c r="CW233" s="58"/>
      <c r="CX233" s="58"/>
      <c r="CY233" s="58"/>
      <c r="CZ233" s="58"/>
      <c r="DA233" s="58"/>
      <c r="DB233" s="58"/>
      <c r="DC233" s="58"/>
      <c r="DD233" s="58"/>
      <c r="DE233" s="58"/>
      <c r="DF233" s="58"/>
      <c r="DG233" s="58"/>
      <c r="DH233" s="58"/>
      <c r="DI233" s="58"/>
      <c r="DJ233" s="58"/>
      <c r="DK233" s="58"/>
      <c r="DL233" s="59"/>
      <c r="DM233" s="58"/>
      <c r="DN233" s="58"/>
      <c r="DO233" s="58"/>
      <c r="DP233" s="58"/>
      <c r="DQ233" s="58"/>
      <c r="DR233" s="58"/>
      <c r="DS233" s="58"/>
      <c r="DT233" s="58"/>
      <c r="DU233" s="58"/>
      <c r="DV233" s="58"/>
      <c r="DW233" s="58"/>
      <c r="DX233" s="58"/>
      <c r="DY233" s="58"/>
      <c r="DZ233" s="58"/>
      <c r="EA233" s="58"/>
      <c r="EB233" s="58"/>
      <c r="EC233" s="58"/>
      <c r="ED233" s="58"/>
      <c r="EE233" s="58"/>
      <c r="EF233" s="58"/>
      <c r="EG233" s="58"/>
      <c r="EH233" s="58"/>
      <c r="EI233" s="58"/>
      <c r="EJ233" s="58"/>
      <c r="EK233" s="58"/>
      <c r="EL233" s="58"/>
      <c r="EM233" s="58"/>
      <c r="EN233" s="58"/>
      <c r="EO233" s="58"/>
      <c r="EP233" s="58"/>
      <c r="EQ233" s="58"/>
      <c r="ER233" s="58"/>
      <c r="ES233" s="58"/>
      <c r="ET233" s="58"/>
      <c r="EU233" s="58"/>
      <c r="EV233" s="58"/>
      <c r="EW233" s="58"/>
      <c r="EX233" s="58"/>
      <c r="EY233" s="58"/>
      <c r="EZ233" s="58"/>
      <c r="FA233" s="58"/>
      <c r="FB233" s="58"/>
      <c r="FC233" s="58"/>
      <c r="FD233" s="58"/>
      <c r="FE233" s="58"/>
      <c r="FF233" s="58"/>
      <c r="FG233" s="58"/>
      <c r="FH233" s="58"/>
      <c r="FI233" s="58"/>
      <c r="FJ233" s="58"/>
      <c r="FK233" s="58"/>
      <c r="FL233" s="58"/>
      <c r="FM233" s="58"/>
      <c r="FN233" s="58"/>
      <c r="FO233" s="58"/>
      <c r="FP233" s="58"/>
      <c r="FQ233" s="58"/>
      <c r="FR233" s="58"/>
      <c r="FS233" s="58"/>
      <c r="FT233" s="58"/>
      <c r="FU233" s="58"/>
      <c r="FV233" s="58"/>
      <c r="FW233" s="58"/>
      <c r="FX233" s="58"/>
      <c r="FY233" s="58"/>
      <c r="FZ233" s="58"/>
      <c r="GA233" s="58"/>
      <c r="GB233" s="58"/>
      <c r="GC233" s="58"/>
      <c r="GD233" s="58"/>
      <c r="GE233" s="58"/>
      <c r="GF233" s="58"/>
      <c r="GG233" s="58"/>
      <c r="GH233" s="59"/>
      <c r="GI233" s="59"/>
      <c r="GJ233" s="59"/>
      <c r="GK233" s="59"/>
      <c r="GL233" s="59"/>
      <c r="GM233" s="59"/>
      <c r="GN233" s="59"/>
      <c r="GO233" s="59"/>
      <c r="GP233" s="59"/>
      <c r="GQ233" s="59"/>
    </row>
    <row r="234" spans="2:199" s="30" customFormat="1" ht="14.25" customHeight="1" x14ac:dyDescent="0.25">
      <c r="B234" s="141" t="s">
        <v>236</v>
      </c>
      <c r="C234" s="137"/>
      <c r="D234" s="137"/>
      <c r="E234" s="137"/>
      <c r="F234" s="137"/>
      <c r="G234" s="177"/>
      <c r="H234" s="31"/>
      <c r="I234" s="187"/>
      <c r="J234" s="187"/>
      <c r="K234" s="187"/>
      <c r="L234" s="187"/>
      <c r="M234" s="187"/>
      <c r="N234" s="187"/>
      <c r="O234" s="187"/>
      <c r="P234" s="187"/>
      <c r="Q234" s="187"/>
      <c r="R234" s="187"/>
      <c r="S234" s="187"/>
      <c r="T234" s="187"/>
      <c r="U234" s="187"/>
      <c r="V234" s="187"/>
      <c r="W234" s="187"/>
      <c r="X234" s="72"/>
      <c r="Y234" s="72"/>
      <c r="Z234" s="72"/>
      <c r="AA234" s="72"/>
      <c r="AB234" s="72"/>
      <c r="AC234" s="72"/>
      <c r="AD234" s="72"/>
      <c r="AE234" s="73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58"/>
      <c r="BC234" s="58"/>
      <c r="BD234" s="58"/>
      <c r="BE234" s="58"/>
      <c r="BF234" s="58"/>
      <c r="BG234" s="58"/>
      <c r="BH234" s="58"/>
      <c r="BI234" s="58"/>
      <c r="BJ234" s="58"/>
      <c r="BK234" s="58"/>
      <c r="BL234" s="58"/>
      <c r="BM234" s="58"/>
      <c r="BN234" s="58"/>
      <c r="BO234" s="58"/>
      <c r="BP234" s="58"/>
      <c r="BQ234" s="58"/>
      <c r="BR234" s="58"/>
      <c r="BS234" s="58"/>
      <c r="BT234" s="58"/>
      <c r="BU234" s="58"/>
      <c r="BV234" s="58"/>
      <c r="BW234" s="58"/>
      <c r="BX234" s="58"/>
      <c r="BY234" s="58"/>
      <c r="BZ234" s="58"/>
      <c r="CA234" s="58"/>
      <c r="CB234" s="58"/>
      <c r="CC234" s="58"/>
      <c r="CD234" s="58"/>
      <c r="CE234" s="58"/>
      <c r="CF234" s="58"/>
      <c r="CG234" s="58"/>
      <c r="CH234" s="58"/>
      <c r="CI234" s="58"/>
      <c r="CJ234" s="58"/>
      <c r="CK234" s="58"/>
      <c r="CL234" s="58"/>
      <c r="CM234" s="58"/>
      <c r="CN234" s="58"/>
      <c r="CO234" s="58"/>
      <c r="CP234" s="58"/>
      <c r="CQ234" s="58"/>
      <c r="CR234" s="58"/>
      <c r="CS234" s="58"/>
      <c r="CT234" s="58"/>
      <c r="CU234" s="58"/>
      <c r="CV234" s="58"/>
      <c r="CW234" s="58"/>
      <c r="CX234" s="58"/>
      <c r="CY234" s="58"/>
      <c r="CZ234" s="58"/>
      <c r="DA234" s="58"/>
      <c r="DB234" s="58"/>
      <c r="DC234" s="58"/>
      <c r="DD234" s="58"/>
      <c r="DE234" s="58"/>
      <c r="DF234" s="58"/>
      <c r="DG234" s="58"/>
      <c r="DH234" s="58"/>
      <c r="DI234" s="58"/>
      <c r="DJ234" s="58"/>
      <c r="DK234" s="58"/>
      <c r="DL234" s="59"/>
      <c r="DM234" s="58"/>
      <c r="DN234" s="58"/>
      <c r="DO234" s="58"/>
      <c r="DP234" s="58"/>
      <c r="DQ234" s="58"/>
      <c r="DR234" s="58"/>
      <c r="DS234" s="58"/>
      <c r="DT234" s="58"/>
      <c r="DU234" s="58"/>
      <c r="DV234" s="58"/>
      <c r="DW234" s="58"/>
      <c r="DX234" s="58"/>
      <c r="DY234" s="58"/>
      <c r="DZ234" s="58"/>
      <c r="EA234" s="58"/>
      <c r="EB234" s="58"/>
      <c r="EC234" s="58"/>
      <c r="ED234" s="58"/>
      <c r="EE234" s="58"/>
      <c r="EF234" s="58"/>
      <c r="EG234" s="58"/>
      <c r="EH234" s="58"/>
      <c r="EI234" s="58"/>
      <c r="EJ234" s="58"/>
      <c r="EK234" s="58"/>
      <c r="EL234" s="58"/>
      <c r="EM234" s="58"/>
      <c r="EN234" s="58"/>
      <c r="EO234" s="58"/>
      <c r="EP234" s="58"/>
      <c r="EQ234" s="58"/>
      <c r="ER234" s="58"/>
      <c r="ES234" s="58"/>
      <c r="ET234" s="58"/>
      <c r="EU234" s="58"/>
      <c r="EV234" s="58"/>
      <c r="EW234" s="58"/>
      <c r="EX234" s="58"/>
      <c r="EY234" s="58"/>
      <c r="EZ234" s="58"/>
      <c r="FA234" s="58"/>
      <c r="FB234" s="58"/>
      <c r="FC234" s="58"/>
      <c r="FD234" s="58"/>
      <c r="FE234" s="58"/>
      <c r="FF234" s="58"/>
      <c r="FG234" s="58"/>
      <c r="FH234" s="58"/>
      <c r="FI234" s="58"/>
      <c r="FJ234" s="58"/>
      <c r="FK234" s="58"/>
      <c r="FL234" s="58"/>
      <c r="FM234" s="58"/>
      <c r="FN234" s="58"/>
      <c r="FO234" s="58"/>
      <c r="FP234" s="58"/>
      <c r="FQ234" s="58"/>
      <c r="FR234" s="58"/>
      <c r="FS234" s="58"/>
      <c r="FT234" s="58"/>
      <c r="FU234" s="58"/>
      <c r="FV234" s="58"/>
      <c r="FW234" s="58"/>
      <c r="FX234" s="58"/>
      <c r="FY234" s="58"/>
      <c r="FZ234" s="58"/>
      <c r="GA234" s="58"/>
      <c r="GB234" s="58"/>
      <c r="GC234" s="58"/>
      <c r="GD234" s="58"/>
      <c r="GE234" s="58"/>
      <c r="GF234" s="58"/>
      <c r="GG234" s="58"/>
      <c r="GH234" s="59"/>
      <c r="GI234" s="59"/>
      <c r="GJ234" s="59"/>
      <c r="GK234" s="59"/>
      <c r="GL234" s="59"/>
      <c r="GM234" s="59"/>
      <c r="GN234" s="59"/>
      <c r="GO234" s="59"/>
      <c r="GP234" s="59"/>
      <c r="GQ234" s="59"/>
    </row>
    <row r="235" spans="2:199" s="30" customFormat="1" ht="7.5" customHeight="1" x14ac:dyDescent="0.25">
      <c r="B235" s="141"/>
      <c r="C235" s="137"/>
      <c r="D235" s="137"/>
      <c r="E235" s="137"/>
      <c r="F235" s="137"/>
      <c r="G235" s="137"/>
      <c r="H235" s="31"/>
      <c r="I235" s="187"/>
      <c r="J235" s="187"/>
      <c r="K235" s="187"/>
      <c r="L235" s="187"/>
      <c r="M235" s="187"/>
      <c r="N235" s="187"/>
      <c r="O235" s="187"/>
      <c r="P235" s="187"/>
      <c r="Q235" s="187"/>
      <c r="R235" s="187"/>
      <c r="S235" s="187"/>
      <c r="T235" s="187"/>
      <c r="U235" s="187"/>
      <c r="V235" s="187"/>
      <c r="W235" s="187"/>
      <c r="X235" s="72"/>
      <c r="Y235" s="72"/>
      <c r="Z235" s="72"/>
      <c r="AA235" s="72"/>
      <c r="AB235" s="72"/>
      <c r="AC235" s="72"/>
      <c r="AD235" s="72"/>
      <c r="AE235" s="73"/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  <c r="AS235" s="68"/>
      <c r="AT235" s="68"/>
      <c r="AU235" s="68"/>
      <c r="AV235" s="68"/>
      <c r="AW235" s="68"/>
      <c r="AX235" s="68"/>
      <c r="AY235" s="68"/>
      <c r="AZ235" s="68"/>
      <c r="BA235" s="68"/>
      <c r="BB235" s="58"/>
      <c r="BC235" s="58"/>
      <c r="BD235" s="58"/>
      <c r="BE235" s="58"/>
      <c r="BF235" s="58"/>
      <c r="BG235" s="58"/>
      <c r="BH235" s="58"/>
      <c r="BI235" s="58"/>
      <c r="BJ235" s="58"/>
      <c r="BK235" s="58"/>
      <c r="BL235" s="58"/>
      <c r="BM235" s="58"/>
      <c r="BN235" s="58"/>
      <c r="BO235" s="58"/>
      <c r="BP235" s="58"/>
      <c r="BQ235" s="58"/>
      <c r="BR235" s="58"/>
      <c r="BS235" s="58"/>
      <c r="BT235" s="58"/>
      <c r="BU235" s="58"/>
      <c r="BV235" s="58"/>
      <c r="BW235" s="58"/>
      <c r="BX235" s="58"/>
      <c r="BY235" s="58"/>
      <c r="BZ235" s="58"/>
      <c r="CA235" s="58"/>
      <c r="CB235" s="58"/>
      <c r="CC235" s="58"/>
      <c r="CD235" s="58"/>
      <c r="CE235" s="58"/>
      <c r="CF235" s="58"/>
      <c r="CG235" s="58"/>
      <c r="CH235" s="58"/>
      <c r="CI235" s="58"/>
      <c r="CJ235" s="58"/>
      <c r="CK235" s="58"/>
      <c r="CL235" s="58"/>
      <c r="CM235" s="58"/>
      <c r="CN235" s="58"/>
      <c r="CO235" s="58"/>
      <c r="CP235" s="58"/>
      <c r="CQ235" s="58"/>
      <c r="CR235" s="58"/>
      <c r="CS235" s="58"/>
      <c r="CT235" s="58"/>
      <c r="CU235" s="58"/>
      <c r="CV235" s="58"/>
      <c r="CW235" s="58"/>
      <c r="CX235" s="58"/>
      <c r="CY235" s="58"/>
      <c r="CZ235" s="58"/>
      <c r="DA235" s="58"/>
      <c r="DB235" s="58"/>
      <c r="DC235" s="58"/>
      <c r="DD235" s="58"/>
      <c r="DE235" s="58"/>
      <c r="DF235" s="58"/>
      <c r="DG235" s="58"/>
      <c r="DH235" s="58"/>
      <c r="DI235" s="58"/>
      <c r="DJ235" s="58"/>
      <c r="DK235" s="58"/>
      <c r="DL235" s="59"/>
      <c r="DM235" s="58"/>
      <c r="DN235" s="58"/>
      <c r="DO235" s="58"/>
      <c r="DP235" s="58"/>
      <c r="DQ235" s="58"/>
      <c r="DR235" s="58"/>
      <c r="DS235" s="58"/>
      <c r="DT235" s="58"/>
      <c r="DU235" s="58"/>
      <c r="DV235" s="58"/>
      <c r="DW235" s="58"/>
      <c r="DX235" s="58"/>
      <c r="DY235" s="58"/>
      <c r="DZ235" s="58"/>
      <c r="EA235" s="58"/>
      <c r="EB235" s="58"/>
      <c r="EC235" s="58"/>
      <c r="ED235" s="58"/>
      <c r="EE235" s="58"/>
      <c r="EF235" s="58"/>
      <c r="EG235" s="58"/>
      <c r="EH235" s="58"/>
      <c r="EI235" s="58"/>
      <c r="EJ235" s="58"/>
      <c r="EK235" s="58"/>
      <c r="EL235" s="58"/>
      <c r="EM235" s="58"/>
      <c r="EN235" s="58"/>
      <c r="EO235" s="58"/>
      <c r="EP235" s="58"/>
      <c r="EQ235" s="58"/>
      <c r="ER235" s="58"/>
      <c r="ES235" s="58"/>
      <c r="ET235" s="58"/>
      <c r="EU235" s="58"/>
      <c r="EV235" s="58"/>
      <c r="EW235" s="58"/>
      <c r="EX235" s="58"/>
      <c r="EY235" s="58"/>
      <c r="EZ235" s="58"/>
      <c r="FA235" s="58"/>
      <c r="FB235" s="58"/>
      <c r="FC235" s="58"/>
      <c r="FD235" s="58"/>
      <c r="FE235" s="58"/>
      <c r="FF235" s="58"/>
      <c r="FG235" s="58"/>
      <c r="FH235" s="58"/>
      <c r="FI235" s="58"/>
      <c r="FJ235" s="58"/>
      <c r="FK235" s="58"/>
      <c r="FL235" s="58"/>
      <c r="FM235" s="58"/>
      <c r="FN235" s="58"/>
      <c r="FO235" s="58"/>
      <c r="FP235" s="58"/>
      <c r="FQ235" s="58"/>
      <c r="FR235" s="58"/>
      <c r="FS235" s="58"/>
      <c r="FT235" s="58"/>
      <c r="FU235" s="58"/>
      <c r="FV235" s="58"/>
      <c r="FW235" s="58"/>
      <c r="FX235" s="58"/>
      <c r="FY235" s="58"/>
      <c r="FZ235" s="58"/>
      <c r="GA235" s="58"/>
      <c r="GB235" s="58"/>
      <c r="GC235" s="58"/>
      <c r="GD235" s="58"/>
      <c r="GE235" s="58"/>
      <c r="GF235" s="58"/>
      <c r="GG235" s="58"/>
      <c r="GH235" s="59"/>
      <c r="GI235" s="59"/>
      <c r="GJ235" s="59"/>
      <c r="GK235" s="59"/>
      <c r="GL235" s="59"/>
      <c r="GM235" s="59"/>
      <c r="GN235" s="59"/>
      <c r="GO235" s="59"/>
      <c r="GP235" s="59"/>
      <c r="GQ235" s="59"/>
    </row>
    <row r="236" spans="2:199" s="32" customFormat="1" ht="15.75" customHeight="1" x14ac:dyDescent="0.25">
      <c r="B236" s="235" t="s">
        <v>79</v>
      </c>
      <c r="C236" s="235"/>
      <c r="D236" s="235"/>
      <c r="E236" s="235"/>
      <c r="F236" s="235"/>
      <c r="G236" s="138"/>
      <c r="H236" s="31"/>
      <c r="I236" s="187"/>
      <c r="J236" s="187"/>
      <c r="K236" s="187"/>
      <c r="L236" s="187"/>
      <c r="M236" s="187"/>
      <c r="N236" s="187"/>
      <c r="O236" s="187"/>
      <c r="P236" s="187"/>
      <c r="Q236" s="187"/>
      <c r="R236" s="187"/>
      <c r="S236" s="187"/>
      <c r="T236" s="187"/>
      <c r="U236" s="187"/>
      <c r="V236" s="187"/>
      <c r="W236" s="187"/>
      <c r="X236" s="70"/>
      <c r="Y236" s="70"/>
      <c r="Z236" s="70"/>
      <c r="AA236" s="70"/>
      <c r="AB236" s="70"/>
      <c r="AC236" s="70"/>
      <c r="AD236" s="70"/>
      <c r="AE236" s="71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  <c r="AQ236" s="69"/>
      <c r="AR236" s="69"/>
      <c r="AS236" s="69"/>
      <c r="AT236" s="69"/>
      <c r="AU236" s="69"/>
      <c r="AV236" s="69"/>
      <c r="AW236" s="69"/>
      <c r="AX236" s="69"/>
      <c r="AY236" s="69"/>
      <c r="AZ236" s="69"/>
      <c r="BA236" s="69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7"/>
      <c r="BU236" s="57"/>
      <c r="BV236" s="57"/>
      <c r="BW236" s="57"/>
      <c r="BX236" s="57"/>
      <c r="BY236" s="57"/>
      <c r="BZ236" s="57"/>
      <c r="CA236" s="57"/>
      <c r="CB236" s="57"/>
      <c r="CC236" s="57"/>
      <c r="CD236" s="57"/>
      <c r="CE236" s="57"/>
      <c r="CF236" s="57"/>
      <c r="CG236" s="57"/>
      <c r="CH236" s="57"/>
      <c r="CI236" s="57"/>
      <c r="CJ236" s="57"/>
      <c r="CK236" s="57"/>
      <c r="CL236" s="57"/>
      <c r="CM236" s="57"/>
      <c r="CN236" s="57"/>
      <c r="CO236" s="57"/>
      <c r="CP236" s="57"/>
      <c r="CQ236" s="57"/>
      <c r="CR236" s="57"/>
      <c r="CS236" s="57"/>
      <c r="CT236" s="57"/>
      <c r="CU236" s="57"/>
      <c r="CV236" s="57"/>
      <c r="CW236" s="57"/>
      <c r="CX236" s="57"/>
      <c r="CY236" s="57"/>
      <c r="CZ236" s="57"/>
      <c r="DA236" s="57"/>
      <c r="DB236" s="57"/>
      <c r="DC236" s="57"/>
      <c r="DD236" s="57"/>
      <c r="DE236" s="57"/>
      <c r="DF236" s="57"/>
      <c r="DG236" s="57"/>
      <c r="DH236" s="57"/>
      <c r="DI236" s="57"/>
      <c r="DJ236" s="57"/>
      <c r="DK236" s="57"/>
      <c r="DL236" s="60"/>
      <c r="DM236" s="57"/>
      <c r="DN236" s="57"/>
      <c r="DO236" s="57"/>
      <c r="DP236" s="57"/>
      <c r="DQ236" s="57"/>
      <c r="DR236" s="57"/>
      <c r="DS236" s="57"/>
      <c r="DT236" s="57"/>
      <c r="DU236" s="57"/>
      <c r="DV236" s="57"/>
      <c r="DW236" s="57"/>
      <c r="DX236" s="57"/>
      <c r="DY236" s="57"/>
      <c r="DZ236" s="57"/>
      <c r="EA236" s="57"/>
      <c r="EB236" s="57"/>
      <c r="EC236" s="57"/>
      <c r="ED236" s="57"/>
      <c r="EE236" s="57"/>
      <c r="EF236" s="57"/>
      <c r="EG236" s="57"/>
      <c r="EH236" s="57"/>
      <c r="EI236" s="57"/>
      <c r="EJ236" s="57"/>
      <c r="EK236" s="57"/>
      <c r="EL236" s="57"/>
      <c r="EM236" s="57"/>
      <c r="EN236" s="57"/>
      <c r="EO236" s="57"/>
      <c r="EP236" s="57"/>
      <c r="EQ236" s="57"/>
      <c r="ER236" s="57"/>
      <c r="ES236" s="57"/>
      <c r="ET236" s="57"/>
      <c r="EU236" s="57"/>
      <c r="EV236" s="57"/>
      <c r="EW236" s="57"/>
      <c r="EX236" s="57"/>
      <c r="EY236" s="57"/>
      <c r="EZ236" s="57"/>
      <c r="FA236" s="57"/>
      <c r="FB236" s="57"/>
      <c r="FC236" s="57"/>
      <c r="FD236" s="57"/>
      <c r="FE236" s="57"/>
      <c r="FF236" s="57"/>
      <c r="FG236" s="57"/>
      <c r="FH236" s="57"/>
      <c r="FI236" s="57"/>
      <c r="FJ236" s="57"/>
      <c r="FK236" s="57"/>
      <c r="FL236" s="57"/>
      <c r="FM236" s="57"/>
      <c r="FN236" s="57"/>
      <c r="FO236" s="57"/>
      <c r="FP236" s="57"/>
      <c r="FQ236" s="57"/>
      <c r="FR236" s="57"/>
      <c r="FS236" s="57"/>
      <c r="FT236" s="57"/>
      <c r="FU236" s="57"/>
      <c r="FV236" s="57"/>
      <c r="FW236" s="57"/>
      <c r="FX236" s="57"/>
      <c r="FY236" s="57"/>
      <c r="FZ236" s="57"/>
      <c r="GA236" s="57"/>
      <c r="GB236" s="57"/>
      <c r="GC236" s="57"/>
      <c r="GD236" s="57"/>
      <c r="GE236" s="57"/>
      <c r="GF236" s="57"/>
      <c r="GG236" s="57"/>
      <c r="GH236" s="60"/>
      <c r="GI236" s="60"/>
      <c r="GJ236" s="60"/>
      <c r="GK236" s="60"/>
      <c r="GL236" s="60"/>
      <c r="GM236" s="60"/>
      <c r="GN236" s="60"/>
      <c r="GO236" s="60"/>
      <c r="GP236" s="60"/>
      <c r="GQ236" s="60"/>
    </row>
    <row r="237" spans="2:199" s="32" customFormat="1" ht="12.75" customHeight="1" x14ac:dyDescent="0.25">
      <c r="B237" s="249" t="s">
        <v>115</v>
      </c>
      <c r="C237" s="249"/>
      <c r="D237" s="249"/>
      <c r="E237" s="249"/>
      <c r="F237" s="249"/>
      <c r="G237" s="140"/>
      <c r="H237" s="31"/>
      <c r="I237" s="187"/>
      <c r="J237" s="187"/>
      <c r="K237" s="187"/>
      <c r="L237" s="187"/>
      <c r="M237" s="187"/>
      <c r="N237" s="187"/>
      <c r="O237" s="187"/>
      <c r="P237" s="187"/>
      <c r="Q237" s="187"/>
      <c r="R237" s="187"/>
      <c r="S237" s="187"/>
      <c r="T237" s="187"/>
      <c r="U237" s="187"/>
      <c r="V237" s="187"/>
      <c r="W237" s="187"/>
      <c r="X237" s="70"/>
      <c r="Y237" s="70"/>
      <c r="Z237" s="70"/>
      <c r="AA237" s="70"/>
      <c r="AB237" s="70"/>
      <c r="AC237" s="70"/>
      <c r="AD237" s="70"/>
      <c r="AE237" s="71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  <c r="AS237" s="69"/>
      <c r="AT237" s="69"/>
      <c r="AU237" s="69"/>
      <c r="AV237" s="69"/>
      <c r="AW237" s="69"/>
      <c r="AX237" s="69"/>
      <c r="AY237" s="69"/>
      <c r="AZ237" s="69"/>
      <c r="BA237" s="69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7"/>
      <c r="BU237" s="57"/>
      <c r="BV237" s="57"/>
      <c r="BW237" s="57"/>
      <c r="BX237" s="57"/>
      <c r="BY237" s="57"/>
      <c r="BZ237" s="57"/>
      <c r="CA237" s="57"/>
      <c r="CB237" s="57"/>
      <c r="CC237" s="57"/>
      <c r="CD237" s="57"/>
      <c r="CE237" s="57"/>
      <c r="CF237" s="57"/>
      <c r="CG237" s="57"/>
      <c r="CH237" s="57"/>
      <c r="CI237" s="57"/>
      <c r="CJ237" s="57"/>
      <c r="CK237" s="57"/>
      <c r="CL237" s="57"/>
      <c r="CM237" s="57"/>
      <c r="CN237" s="57"/>
      <c r="CO237" s="57"/>
      <c r="CP237" s="57"/>
      <c r="CQ237" s="57"/>
      <c r="CR237" s="57"/>
      <c r="CS237" s="57"/>
      <c r="CT237" s="57"/>
      <c r="CU237" s="57"/>
      <c r="CV237" s="57"/>
      <c r="CW237" s="57"/>
      <c r="CX237" s="57"/>
      <c r="CY237" s="57"/>
      <c r="CZ237" s="57"/>
      <c r="DA237" s="57"/>
      <c r="DB237" s="57"/>
      <c r="DC237" s="57"/>
      <c r="DD237" s="57"/>
      <c r="DE237" s="57"/>
      <c r="DF237" s="57"/>
      <c r="DG237" s="57"/>
      <c r="DH237" s="57"/>
      <c r="DI237" s="57"/>
      <c r="DJ237" s="57"/>
      <c r="DK237" s="57"/>
      <c r="DL237" s="60"/>
      <c r="DM237" s="57"/>
      <c r="DN237" s="57"/>
      <c r="DO237" s="57"/>
      <c r="DP237" s="57"/>
      <c r="DQ237" s="57"/>
      <c r="DR237" s="57"/>
      <c r="DS237" s="57"/>
      <c r="DT237" s="57"/>
      <c r="DU237" s="57"/>
      <c r="DV237" s="57"/>
      <c r="DW237" s="57"/>
      <c r="DX237" s="57"/>
      <c r="DY237" s="57"/>
      <c r="DZ237" s="57"/>
      <c r="EA237" s="57"/>
      <c r="EB237" s="57"/>
      <c r="EC237" s="57"/>
      <c r="ED237" s="57"/>
      <c r="EE237" s="57"/>
      <c r="EF237" s="57"/>
      <c r="EG237" s="57"/>
      <c r="EH237" s="57"/>
      <c r="EI237" s="57"/>
      <c r="EJ237" s="57"/>
      <c r="EK237" s="57"/>
      <c r="EL237" s="57"/>
      <c r="EM237" s="57"/>
      <c r="EN237" s="57"/>
      <c r="EO237" s="57"/>
      <c r="EP237" s="57"/>
      <c r="EQ237" s="57"/>
      <c r="ER237" s="57"/>
      <c r="ES237" s="57"/>
      <c r="ET237" s="57"/>
      <c r="EU237" s="57"/>
      <c r="EV237" s="57"/>
      <c r="EW237" s="57"/>
      <c r="EX237" s="57"/>
      <c r="EY237" s="57"/>
      <c r="EZ237" s="57"/>
      <c r="FA237" s="57"/>
      <c r="FB237" s="57"/>
      <c r="FC237" s="57"/>
      <c r="FD237" s="57"/>
      <c r="FE237" s="57"/>
      <c r="FF237" s="57"/>
      <c r="FG237" s="57"/>
      <c r="FH237" s="57"/>
      <c r="FI237" s="57"/>
      <c r="FJ237" s="57"/>
      <c r="FK237" s="57"/>
      <c r="FL237" s="57"/>
      <c r="FM237" s="57"/>
      <c r="FN237" s="57"/>
      <c r="FO237" s="57"/>
      <c r="FP237" s="57"/>
      <c r="FQ237" s="57"/>
      <c r="FR237" s="57"/>
      <c r="FS237" s="57"/>
      <c r="FT237" s="57"/>
      <c r="FU237" s="57"/>
      <c r="FV237" s="57"/>
      <c r="FW237" s="57"/>
      <c r="FX237" s="57"/>
      <c r="FY237" s="57"/>
      <c r="FZ237" s="57"/>
      <c r="GA237" s="57"/>
      <c r="GB237" s="57"/>
      <c r="GC237" s="57"/>
      <c r="GD237" s="57"/>
      <c r="GE237" s="57"/>
      <c r="GF237" s="57"/>
      <c r="GG237" s="57"/>
      <c r="GH237" s="60"/>
      <c r="GI237" s="60"/>
      <c r="GJ237" s="60"/>
      <c r="GK237" s="60"/>
      <c r="GL237" s="60"/>
      <c r="GM237" s="60"/>
      <c r="GN237" s="60"/>
      <c r="GO237" s="60"/>
      <c r="GP237" s="60"/>
      <c r="GQ237" s="60"/>
    </row>
    <row r="238" spans="2:199" s="32" customFormat="1" ht="9" customHeight="1" x14ac:dyDescent="0.25">
      <c r="B238" s="137"/>
      <c r="C238" s="137"/>
      <c r="D238" s="137"/>
      <c r="E238" s="137"/>
      <c r="F238" s="137"/>
      <c r="G238" s="140"/>
      <c r="H238" s="31"/>
      <c r="I238" s="187"/>
      <c r="J238" s="187"/>
      <c r="K238" s="187"/>
      <c r="L238" s="187"/>
      <c r="M238" s="187"/>
      <c r="N238" s="187"/>
      <c r="O238" s="187"/>
      <c r="P238" s="187"/>
      <c r="Q238" s="187"/>
      <c r="R238" s="187"/>
      <c r="S238" s="187"/>
      <c r="T238" s="187"/>
      <c r="U238" s="187"/>
      <c r="V238" s="187"/>
      <c r="W238" s="187"/>
      <c r="X238" s="70"/>
      <c r="Y238" s="70"/>
      <c r="Z238" s="70"/>
      <c r="AA238" s="70"/>
      <c r="AB238" s="70"/>
      <c r="AC238" s="70"/>
      <c r="AD238" s="70"/>
      <c r="AE238" s="71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  <c r="AQ238" s="69"/>
      <c r="AR238" s="69"/>
      <c r="AS238" s="69"/>
      <c r="AT238" s="69"/>
      <c r="AU238" s="69"/>
      <c r="AV238" s="69"/>
      <c r="AW238" s="69"/>
      <c r="AX238" s="69"/>
      <c r="AY238" s="69"/>
      <c r="AZ238" s="69"/>
      <c r="BA238" s="69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7"/>
      <c r="BU238" s="57"/>
      <c r="BV238" s="57"/>
      <c r="BW238" s="57"/>
      <c r="BX238" s="57"/>
      <c r="BY238" s="57"/>
      <c r="BZ238" s="57"/>
      <c r="CA238" s="57"/>
      <c r="CB238" s="57"/>
      <c r="CC238" s="57"/>
      <c r="CD238" s="57"/>
      <c r="CE238" s="57"/>
      <c r="CF238" s="57"/>
      <c r="CG238" s="57"/>
      <c r="CH238" s="57"/>
      <c r="CI238" s="57"/>
      <c r="CJ238" s="57"/>
      <c r="CK238" s="57"/>
      <c r="CL238" s="57"/>
      <c r="CM238" s="57"/>
      <c r="CN238" s="57"/>
      <c r="CO238" s="57"/>
      <c r="CP238" s="57"/>
      <c r="CQ238" s="57"/>
      <c r="CR238" s="57"/>
      <c r="CS238" s="57"/>
      <c r="CT238" s="57"/>
      <c r="CU238" s="57"/>
      <c r="CV238" s="57"/>
      <c r="CW238" s="57"/>
      <c r="CX238" s="57"/>
      <c r="CY238" s="57"/>
      <c r="CZ238" s="57"/>
      <c r="DA238" s="57"/>
      <c r="DB238" s="57"/>
      <c r="DC238" s="57"/>
      <c r="DD238" s="57"/>
      <c r="DE238" s="57"/>
      <c r="DF238" s="57"/>
      <c r="DG238" s="57"/>
      <c r="DH238" s="57"/>
      <c r="DI238" s="57"/>
      <c r="DJ238" s="57"/>
      <c r="DK238" s="57"/>
      <c r="DL238" s="60"/>
      <c r="DM238" s="57"/>
      <c r="DN238" s="57"/>
      <c r="DO238" s="57"/>
      <c r="DP238" s="57"/>
      <c r="DQ238" s="57"/>
      <c r="DR238" s="57"/>
      <c r="DS238" s="57"/>
      <c r="DT238" s="57"/>
      <c r="DU238" s="57"/>
      <c r="DV238" s="57"/>
      <c r="DW238" s="57"/>
      <c r="DX238" s="57"/>
      <c r="DY238" s="57"/>
      <c r="DZ238" s="57"/>
      <c r="EA238" s="57"/>
      <c r="EB238" s="57"/>
      <c r="EC238" s="57"/>
      <c r="ED238" s="57"/>
      <c r="EE238" s="57"/>
      <c r="EF238" s="57"/>
      <c r="EG238" s="57"/>
      <c r="EH238" s="57"/>
      <c r="EI238" s="57"/>
      <c r="EJ238" s="57"/>
      <c r="EK238" s="57"/>
      <c r="EL238" s="57"/>
      <c r="EM238" s="57"/>
      <c r="EN238" s="57"/>
      <c r="EO238" s="57"/>
      <c r="EP238" s="57"/>
      <c r="EQ238" s="57"/>
      <c r="ER238" s="57"/>
      <c r="ES238" s="57"/>
      <c r="ET238" s="57"/>
      <c r="EU238" s="57"/>
      <c r="EV238" s="57"/>
      <c r="EW238" s="57"/>
      <c r="EX238" s="57"/>
      <c r="EY238" s="57"/>
      <c r="EZ238" s="57"/>
      <c r="FA238" s="57"/>
      <c r="FB238" s="57"/>
      <c r="FC238" s="57"/>
      <c r="FD238" s="57"/>
      <c r="FE238" s="57"/>
      <c r="FF238" s="57"/>
      <c r="FG238" s="57"/>
      <c r="FH238" s="57"/>
      <c r="FI238" s="57"/>
      <c r="FJ238" s="57"/>
      <c r="FK238" s="57"/>
      <c r="FL238" s="57"/>
      <c r="FM238" s="57"/>
      <c r="FN238" s="57"/>
      <c r="FO238" s="57"/>
      <c r="FP238" s="57"/>
      <c r="FQ238" s="57"/>
      <c r="FR238" s="57"/>
      <c r="FS238" s="57"/>
      <c r="FT238" s="57"/>
      <c r="FU238" s="57"/>
      <c r="FV238" s="57"/>
      <c r="FW238" s="57"/>
      <c r="FX238" s="57"/>
      <c r="FY238" s="57"/>
      <c r="FZ238" s="57"/>
      <c r="GA238" s="57"/>
      <c r="GB238" s="57"/>
      <c r="GC238" s="57"/>
      <c r="GD238" s="57"/>
      <c r="GE238" s="57"/>
      <c r="GF238" s="57"/>
      <c r="GG238" s="57"/>
      <c r="GH238" s="60"/>
      <c r="GI238" s="60"/>
      <c r="GJ238" s="60"/>
      <c r="GK238" s="60"/>
      <c r="GL238" s="60"/>
      <c r="GM238" s="60"/>
      <c r="GN238" s="60"/>
      <c r="GO238" s="60"/>
      <c r="GP238" s="60"/>
      <c r="GQ238" s="60"/>
    </row>
    <row r="239" spans="2:199" s="30" customFormat="1" ht="15" customHeight="1" x14ac:dyDescent="0.25">
      <c r="B239" s="235" t="s">
        <v>300</v>
      </c>
      <c r="C239" s="235"/>
      <c r="D239" s="235"/>
      <c r="E239" s="235"/>
      <c r="F239" s="235"/>
      <c r="G239" s="235"/>
      <c r="H239" s="31"/>
      <c r="I239" s="187"/>
      <c r="J239" s="187"/>
      <c r="K239" s="187"/>
      <c r="L239" s="187"/>
      <c r="M239" s="187"/>
      <c r="N239" s="187"/>
      <c r="O239" s="187"/>
      <c r="P239" s="187"/>
      <c r="Q239" s="187"/>
      <c r="R239" s="187"/>
      <c r="S239" s="187"/>
      <c r="T239" s="187"/>
      <c r="U239" s="187"/>
      <c r="V239" s="187"/>
      <c r="W239" s="187"/>
      <c r="X239" s="72"/>
      <c r="Y239" s="72"/>
      <c r="Z239" s="72"/>
      <c r="AA239" s="72"/>
      <c r="AB239" s="72"/>
      <c r="AC239" s="72"/>
      <c r="AD239" s="72"/>
      <c r="AE239" s="73"/>
      <c r="AF239" s="68"/>
      <c r="AG239" s="68"/>
      <c r="AH239" s="68"/>
      <c r="AI239" s="68"/>
      <c r="AJ239" s="68"/>
      <c r="AK239" s="68"/>
      <c r="AL239" s="68"/>
      <c r="AM239" s="68"/>
      <c r="AN239" s="68"/>
      <c r="AO239" s="68"/>
      <c r="AP239" s="68"/>
      <c r="AQ239" s="68"/>
      <c r="AR239" s="68"/>
      <c r="AS239" s="68"/>
      <c r="AT239" s="68"/>
      <c r="AU239" s="68"/>
      <c r="AV239" s="68"/>
      <c r="AW239" s="68"/>
      <c r="AX239" s="68"/>
      <c r="AY239" s="68"/>
      <c r="AZ239" s="68"/>
      <c r="BA239" s="68"/>
      <c r="BB239" s="58"/>
      <c r="BC239" s="58"/>
      <c r="BD239" s="58"/>
      <c r="BE239" s="58"/>
      <c r="BF239" s="58"/>
      <c r="BG239" s="58"/>
      <c r="BH239" s="58"/>
      <c r="BI239" s="58"/>
      <c r="BJ239" s="58"/>
      <c r="BK239" s="58"/>
      <c r="BL239" s="58"/>
      <c r="BM239" s="58"/>
      <c r="BN239" s="58"/>
      <c r="BO239" s="58"/>
      <c r="BP239" s="58"/>
      <c r="BQ239" s="58"/>
      <c r="BR239" s="58"/>
      <c r="BS239" s="58"/>
      <c r="BT239" s="58"/>
      <c r="BU239" s="58"/>
      <c r="BV239" s="58"/>
      <c r="BW239" s="58"/>
      <c r="BX239" s="58"/>
      <c r="BY239" s="58"/>
      <c r="BZ239" s="58"/>
      <c r="CA239" s="58"/>
      <c r="CB239" s="58"/>
      <c r="CC239" s="58"/>
      <c r="CD239" s="58"/>
      <c r="CE239" s="58"/>
      <c r="CF239" s="58"/>
      <c r="CG239" s="58"/>
      <c r="CH239" s="58"/>
      <c r="CI239" s="58"/>
      <c r="CJ239" s="58"/>
      <c r="CK239" s="58"/>
      <c r="CL239" s="58"/>
      <c r="CM239" s="58"/>
      <c r="CN239" s="58"/>
      <c r="CO239" s="58"/>
      <c r="CP239" s="58"/>
      <c r="CQ239" s="58"/>
      <c r="CR239" s="58"/>
      <c r="CS239" s="58"/>
      <c r="CT239" s="58"/>
      <c r="CU239" s="58"/>
      <c r="CV239" s="58"/>
      <c r="CW239" s="58"/>
      <c r="CX239" s="58"/>
      <c r="CY239" s="58"/>
      <c r="CZ239" s="58"/>
      <c r="DA239" s="58"/>
      <c r="DB239" s="58"/>
      <c r="DC239" s="58"/>
      <c r="DD239" s="58"/>
      <c r="DE239" s="58"/>
      <c r="DF239" s="58"/>
      <c r="DG239" s="58"/>
      <c r="DH239" s="58"/>
      <c r="DI239" s="58"/>
      <c r="DJ239" s="58"/>
      <c r="DK239" s="58"/>
      <c r="DL239" s="59"/>
      <c r="DM239" s="58"/>
      <c r="DN239" s="58"/>
      <c r="DO239" s="58"/>
      <c r="DP239" s="58"/>
      <c r="DQ239" s="58"/>
      <c r="DR239" s="58"/>
      <c r="DS239" s="58"/>
      <c r="DT239" s="58"/>
      <c r="DU239" s="58"/>
      <c r="DV239" s="58"/>
      <c r="DW239" s="58"/>
      <c r="DX239" s="58"/>
      <c r="DY239" s="58"/>
      <c r="DZ239" s="58"/>
      <c r="EA239" s="58"/>
      <c r="EB239" s="58"/>
      <c r="EC239" s="58"/>
      <c r="ED239" s="58"/>
      <c r="EE239" s="58"/>
      <c r="EF239" s="58"/>
      <c r="EG239" s="58"/>
      <c r="EH239" s="58"/>
      <c r="EI239" s="58"/>
      <c r="EJ239" s="58"/>
      <c r="EK239" s="58"/>
      <c r="EL239" s="58"/>
      <c r="EM239" s="58"/>
      <c r="EN239" s="58"/>
      <c r="EO239" s="58"/>
      <c r="EP239" s="58"/>
      <c r="EQ239" s="58"/>
      <c r="ER239" s="58"/>
      <c r="ES239" s="58"/>
      <c r="ET239" s="58"/>
      <c r="EU239" s="58"/>
      <c r="EV239" s="58"/>
      <c r="EW239" s="58"/>
      <c r="EX239" s="58"/>
      <c r="EY239" s="58"/>
      <c r="EZ239" s="58"/>
      <c r="FA239" s="58"/>
      <c r="FB239" s="58"/>
      <c r="FC239" s="58"/>
      <c r="FD239" s="58"/>
      <c r="FE239" s="58"/>
      <c r="FF239" s="58"/>
      <c r="FG239" s="58"/>
      <c r="FH239" s="58"/>
      <c r="FI239" s="58"/>
      <c r="FJ239" s="58"/>
      <c r="FK239" s="58"/>
      <c r="FL239" s="58"/>
      <c r="FM239" s="58"/>
      <c r="FN239" s="58"/>
      <c r="FO239" s="58"/>
      <c r="FP239" s="58"/>
      <c r="FQ239" s="58"/>
      <c r="FR239" s="58"/>
      <c r="FS239" s="58"/>
      <c r="FT239" s="58"/>
      <c r="FU239" s="58"/>
      <c r="FV239" s="58"/>
      <c r="FW239" s="58"/>
      <c r="FX239" s="58"/>
      <c r="FY239" s="58"/>
      <c r="FZ239" s="58"/>
      <c r="GA239" s="58"/>
      <c r="GB239" s="58"/>
      <c r="GC239" s="58"/>
      <c r="GD239" s="58"/>
      <c r="GE239" s="58"/>
      <c r="GF239" s="58"/>
      <c r="GG239" s="58"/>
      <c r="GH239" s="59"/>
      <c r="GI239" s="59"/>
      <c r="GJ239" s="59"/>
      <c r="GK239" s="59"/>
      <c r="GL239" s="59"/>
      <c r="GM239" s="59"/>
      <c r="GN239" s="59"/>
      <c r="GO239" s="59"/>
      <c r="GP239" s="59"/>
      <c r="GQ239" s="59"/>
    </row>
    <row r="240" spans="2:199" s="30" customFormat="1" ht="13.5" customHeight="1" x14ac:dyDescent="0.25">
      <c r="B240" s="225" t="s">
        <v>301</v>
      </c>
      <c r="C240" s="225"/>
      <c r="D240" s="225"/>
      <c r="E240" s="225"/>
      <c r="F240" s="225"/>
      <c r="G240" s="225"/>
      <c r="H240" s="31"/>
      <c r="I240" s="187"/>
      <c r="J240" s="187"/>
      <c r="K240" s="187"/>
      <c r="L240" s="187"/>
      <c r="M240" s="187"/>
      <c r="N240" s="187"/>
      <c r="O240" s="187"/>
      <c r="P240" s="187"/>
      <c r="Q240" s="187"/>
      <c r="R240" s="187"/>
      <c r="S240" s="187"/>
      <c r="T240" s="187"/>
      <c r="U240" s="187"/>
      <c r="V240" s="187"/>
      <c r="W240" s="187"/>
      <c r="X240" s="72"/>
      <c r="Y240" s="72"/>
      <c r="Z240" s="72"/>
      <c r="AA240" s="72"/>
      <c r="AB240" s="72"/>
      <c r="AC240" s="72"/>
      <c r="AD240" s="72"/>
      <c r="AE240" s="73"/>
      <c r="AF240" s="68"/>
      <c r="AG240" s="68"/>
      <c r="AH240" s="68"/>
      <c r="AI240" s="68"/>
      <c r="AJ240" s="68"/>
      <c r="AK240" s="68"/>
      <c r="AL240" s="68"/>
      <c r="AM240" s="68"/>
      <c r="AN240" s="68"/>
      <c r="AO240" s="68"/>
      <c r="AP240" s="68"/>
      <c r="AQ240" s="68"/>
      <c r="AR240" s="68"/>
      <c r="AS240" s="68"/>
      <c r="AT240" s="68"/>
      <c r="AU240" s="68"/>
      <c r="AV240" s="68"/>
      <c r="AW240" s="68"/>
      <c r="AX240" s="68"/>
      <c r="AY240" s="68"/>
      <c r="AZ240" s="68"/>
      <c r="BA240" s="68"/>
      <c r="BB240" s="58"/>
      <c r="BC240" s="58"/>
      <c r="BD240" s="58"/>
      <c r="BE240" s="58"/>
      <c r="BF240" s="58"/>
      <c r="BG240" s="58"/>
      <c r="BH240" s="58"/>
      <c r="BI240" s="58"/>
      <c r="BJ240" s="58"/>
      <c r="BK240" s="58"/>
      <c r="BL240" s="58"/>
      <c r="BM240" s="58"/>
      <c r="BN240" s="58"/>
      <c r="BO240" s="58"/>
      <c r="BP240" s="58"/>
      <c r="BQ240" s="58"/>
      <c r="BR240" s="58"/>
      <c r="BS240" s="58"/>
      <c r="BT240" s="58"/>
      <c r="BU240" s="58"/>
      <c r="BV240" s="58"/>
      <c r="BW240" s="58"/>
      <c r="BX240" s="58"/>
      <c r="BY240" s="58"/>
      <c r="BZ240" s="58"/>
      <c r="CA240" s="58"/>
      <c r="CB240" s="58"/>
      <c r="CC240" s="58"/>
      <c r="CD240" s="58"/>
      <c r="CE240" s="58"/>
      <c r="CF240" s="58"/>
      <c r="CG240" s="58"/>
      <c r="CH240" s="58"/>
      <c r="CI240" s="58"/>
      <c r="CJ240" s="58"/>
      <c r="CK240" s="58"/>
      <c r="CL240" s="58"/>
      <c r="CM240" s="58"/>
      <c r="CN240" s="58"/>
      <c r="CO240" s="58"/>
      <c r="CP240" s="58"/>
      <c r="CQ240" s="58"/>
      <c r="CR240" s="58"/>
      <c r="CS240" s="58"/>
      <c r="CT240" s="58"/>
      <c r="CU240" s="58"/>
      <c r="CV240" s="58"/>
      <c r="CW240" s="58"/>
      <c r="CX240" s="58"/>
      <c r="CY240" s="58"/>
      <c r="CZ240" s="58"/>
      <c r="DA240" s="58"/>
      <c r="DB240" s="58"/>
      <c r="DC240" s="58"/>
      <c r="DD240" s="58"/>
      <c r="DE240" s="58"/>
      <c r="DF240" s="58"/>
      <c r="DG240" s="58"/>
      <c r="DH240" s="58"/>
      <c r="DI240" s="58"/>
      <c r="DJ240" s="58"/>
      <c r="DK240" s="58"/>
      <c r="DL240" s="59"/>
      <c r="DM240" s="58"/>
      <c r="DN240" s="58"/>
      <c r="DO240" s="58"/>
      <c r="DP240" s="58"/>
      <c r="DQ240" s="58"/>
      <c r="DR240" s="58"/>
      <c r="DS240" s="58"/>
      <c r="DT240" s="58"/>
      <c r="DU240" s="58"/>
      <c r="DV240" s="58"/>
      <c r="DW240" s="58"/>
      <c r="DX240" s="58"/>
      <c r="DY240" s="58"/>
      <c r="DZ240" s="58"/>
      <c r="EA240" s="58"/>
      <c r="EB240" s="58"/>
      <c r="EC240" s="58"/>
      <c r="ED240" s="58"/>
      <c r="EE240" s="58"/>
      <c r="EF240" s="58"/>
      <c r="EG240" s="58"/>
      <c r="EH240" s="58"/>
      <c r="EI240" s="58"/>
      <c r="EJ240" s="58"/>
      <c r="EK240" s="58"/>
      <c r="EL240" s="58"/>
      <c r="EM240" s="58"/>
      <c r="EN240" s="58"/>
      <c r="EO240" s="58"/>
      <c r="EP240" s="58"/>
      <c r="EQ240" s="58"/>
      <c r="ER240" s="58"/>
      <c r="ES240" s="58"/>
      <c r="ET240" s="58"/>
      <c r="EU240" s="58"/>
      <c r="EV240" s="58"/>
      <c r="EW240" s="58"/>
      <c r="EX240" s="58"/>
      <c r="EY240" s="58"/>
      <c r="EZ240" s="58"/>
      <c r="FA240" s="58"/>
      <c r="FB240" s="58"/>
      <c r="FC240" s="58"/>
      <c r="FD240" s="58"/>
      <c r="FE240" s="58"/>
      <c r="FF240" s="58"/>
      <c r="FG240" s="58"/>
      <c r="FH240" s="58"/>
      <c r="FI240" s="58"/>
      <c r="FJ240" s="58"/>
      <c r="FK240" s="58"/>
      <c r="FL240" s="58"/>
      <c r="FM240" s="58"/>
      <c r="FN240" s="58"/>
      <c r="FO240" s="58"/>
      <c r="FP240" s="58"/>
      <c r="FQ240" s="58"/>
      <c r="FR240" s="58"/>
      <c r="FS240" s="58"/>
      <c r="FT240" s="58"/>
      <c r="FU240" s="58"/>
      <c r="FV240" s="58"/>
      <c r="FW240" s="58"/>
      <c r="FX240" s="58"/>
      <c r="FY240" s="58"/>
      <c r="FZ240" s="58"/>
      <c r="GA240" s="58"/>
      <c r="GB240" s="58"/>
      <c r="GC240" s="58"/>
      <c r="GD240" s="58"/>
      <c r="GE240" s="58"/>
      <c r="GF240" s="58"/>
      <c r="GG240" s="58"/>
      <c r="GH240" s="59"/>
      <c r="GI240" s="59"/>
      <c r="GJ240" s="59"/>
      <c r="GK240" s="59"/>
      <c r="GL240" s="59"/>
      <c r="GM240" s="59"/>
      <c r="GN240" s="59"/>
      <c r="GO240" s="59"/>
      <c r="GP240" s="59"/>
      <c r="GQ240" s="59"/>
    </row>
    <row r="241" spans="2:199" s="30" customFormat="1" ht="6.75" customHeight="1" x14ac:dyDescent="0.25">
      <c r="B241" s="142"/>
      <c r="C241" s="142"/>
      <c r="D241" s="143"/>
      <c r="E241" s="143"/>
      <c r="F241" s="143"/>
      <c r="G241" s="144"/>
      <c r="H241" s="31"/>
      <c r="I241" s="187"/>
      <c r="J241" s="187"/>
      <c r="K241" s="187"/>
      <c r="L241" s="187"/>
      <c r="M241" s="187"/>
      <c r="N241" s="187"/>
      <c r="O241" s="187"/>
      <c r="P241" s="187"/>
      <c r="Q241" s="187"/>
      <c r="R241" s="187"/>
      <c r="S241" s="187"/>
      <c r="T241" s="187"/>
      <c r="U241" s="187"/>
      <c r="V241" s="187"/>
      <c r="W241" s="187"/>
      <c r="X241" s="72"/>
      <c r="Y241" s="72"/>
      <c r="Z241" s="72"/>
      <c r="AA241" s="72"/>
      <c r="AB241" s="72"/>
      <c r="AC241" s="72"/>
      <c r="AD241" s="72"/>
      <c r="AE241" s="73"/>
      <c r="AF241" s="68"/>
      <c r="AG241" s="68"/>
      <c r="AH241" s="68"/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8"/>
      <c r="AU241" s="68"/>
      <c r="AV241" s="68"/>
      <c r="AW241" s="68"/>
      <c r="AX241" s="68"/>
      <c r="AY241" s="68"/>
      <c r="AZ241" s="68"/>
      <c r="BA241" s="68"/>
      <c r="BB241" s="58"/>
      <c r="BC241" s="58"/>
      <c r="BD241" s="58"/>
      <c r="BE241" s="58"/>
      <c r="BF241" s="58"/>
      <c r="BG241" s="58"/>
      <c r="BH241" s="58"/>
      <c r="BI241" s="58"/>
      <c r="BJ241" s="58"/>
      <c r="BK241" s="58"/>
      <c r="BL241" s="58"/>
      <c r="BM241" s="58"/>
      <c r="BN241" s="58"/>
      <c r="BO241" s="58"/>
      <c r="BP241" s="58"/>
      <c r="BQ241" s="58"/>
      <c r="BR241" s="58"/>
      <c r="BS241" s="58"/>
      <c r="BT241" s="58"/>
      <c r="BU241" s="58"/>
      <c r="BV241" s="58"/>
      <c r="BW241" s="58"/>
      <c r="BX241" s="58"/>
      <c r="BY241" s="58"/>
      <c r="BZ241" s="58"/>
      <c r="CA241" s="58"/>
      <c r="CB241" s="58"/>
      <c r="CC241" s="58"/>
      <c r="CD241" s="58"/>
      <c r="CE241" s="58"/>
      <c r="CF241" s="58"/>
      <c r="CG241" s="58"/>
      <c r="CH241" s="58"/>
      <c r="CI241" s="58"/>
      <c r="CJ241" s="58"/>
      <c r="CK241" s="58"/>
      <c r="CL241" s="58"/>
      <c r="CM241" s="58"/>
      <c r="CN241" s="58"/>
      <c r="CO241" s="58"/>
      <c r="CP241" s="58"/>
      <c r="CQ241" s="58"/>
      <c r="CR241" s="58"/>
      <c r="CS241" s="58"/>
      <c r="CT241" s="58"/>
      <c r="CU241" s="58"/>
      <c r="CV241" s="58"/>
      <c r="CW241" s="58"/>
      <c r="CX241" s="58"/>
      <c r="CY241" s="58"/>
      <c r="CZ241" s="58"/>
      <c r="DA241" s="58"/>
      <c r="DB241" s="58"/>
      <c r="DC241" s="58"/>
      <c r="DD241" s="58"/>
      <c r="DE241" s="58"/>
      <c r="DF241" s="58"/>
      <c r="DG241" s="58"/>
      <c r="DH241" s="58"/>
      <c r="DI241" s="58"/>
      <c r="DJ241" s="58"/>
      <c r="DK241" s="58"/>
      <c r="DL241" s="59"/>
      <c r="DM241" s="58"/>
      <c r="DN241" s="58"/>
      <c r="DO241" s="58"/>
      <c r="DP241" s="58"/>
      <c r="DQ241" s="58"/>
      <c r="DR241" s="58"/>
      <c r="DS241" s="58"/>
      <c r="DT241" s="58"/>
      <c r="DU241" s="58"/>
      <c r="DV241" s="58"/>
      <c r="DW241" s="58"/>
      <c r="DX241" s="58"/>
      <c r="DY241" s="58"/>
      <c r="DZ241" s="58"/>
      <c r="EA241" s="58"/>
      <c r="EB241" s="58"/>
      <c r="EC241" s="58"/>
      <c r="ED241" s="58"/>
      <c r="EE241" s="58"/>
      <c r="EF241" s="58"/>
      <c r="EG241" s="58"/>
      <c r="EH241" s="58"/>
      <c r="EI241" s="58"/>
      <c r="EJ241" s="58"/>
      <c r="EK241" s="58"/>
      <c r="EL241" s="58"/>
      <c r="EM241" s="58"/>
      <c r="EN241" s="58"/>
      <c r="EO241" s="58"/>
      <c r="EP241" s="58"/>
      <c r="EQ241" s="58"/>
      <c r="ER241" s="58"/>
      <c r="ES241" s="58"/>
      <c r="ET241" s="58"/>
      <c r="EU241" s="58"/>
      <c r="EV241" s="58"/>
      <c r="EW241" s="58"/>
      <c r="EX241" s="58"/>
      <c r="EY241" s="58"/>
      <c r="EZ241" s="58"/>
      <c r="FA241" s="58"/>
      <c r="FB241" s="58"/>
      <c r="FC241" s="58"/>
      <c r="FD241" s="58"/>
      <c r="FE241" s="58"/>
      <c r="FF241" s="58"/>
      <c r="FG241" s="58"/>
      <c r="FH241" s="58"/>
      <c r="FI241" s="58"/>
      <c r="FJ241" s="58"/>
      <c r="FK241" s="58"/>
      <c r="FL241" s="58"/>
      <c r="FM241" s="58"/>
      <c r="FN241" s="58"/>
      <c r="FO241" s="58"/>
      <c r="FP241" s="58"/>
      <c r="FQ241" s="58"/>
      <c r="FR241" s="58"/>
      <c r="FS241" s="58"/>
      <c r="FT241" s="58"/>
      <c r="FU241" s="58"/>
      <c r="FV241" s="58"/>
      <c r="FW241" s="58"/>
      <c r="FX241" s="58"/>
      <c r="FY241" s="58"/>
      <c r="FZ241" s="58"/>
      <c r="GA241" s="58"/>
      <c r="GB241" s="58"/>
      <c r="GC241" s="58"/>
      <c r="GD241" s="58"/>
      <c r="GE241" s="58"/>
      <c r="GF241" s="58"/>
      <c r="GG241" s="58"/>
      <c r="GH241" s="59"/>
      <c r="GI241" s="59"/>
      <c r="GJ241" s="59"/>
      <c r="GK241" s="59"/>
      <c r="GL241" s="59"/>
      <c r="GM241" s="59"/>
      <c r="GN241" s="59"/>
      <c r="GO241" s="59"/>
      <c r="GP241" s="59"/>
      <c r="GQ241" s="59"/>
    </row>
    <row r="242" spans="2:199" s="32" customFormat="1" x14ac:dyDescent="0.25">
      <c r="B242" s="141" t="s">
        <v>78</v>
      </c>
      <c r="C242" s="137"/>
      <c r="D242" s="137"/>
      <c r="E242" s="137"/>
      <c r="F242" s="137"/>
      <c r="G242" s="138">
        <v>630</v>
      </c>
      <c r="H242" s="31"/>
      <c r="I242" s="187"/>
      <c r="J242" s="187"/>
      <c r="K242" s="187"/>
      <c r="L242" s="187"/>
      <c r="M242" s="187"/>
      <c r="N242" s="187"/>
      <c r="O242" s="187"/>
      <c r="P242" s="187"/>
      <c r="Q242" s="187"/>
      <c r="R242" s="187"/>
      <c r="S242" s="187"/>
      <c r="T242" s="187"/>
      <c r="U242" s="187"/>
      <c r="V242" s="187"/>
      <c r="W242" s="187"/>
      <c r="X242" s="70"/>
      <c r="Y242" s="74"/>
      <c r="Z242" s="70"/>
      <c r="AA242" s="70"/>
      <c r="AB242" s="70"/>
      <c r="AC242" s="70"/>
      <c r="AD242" s="70"/>
      <c r="AE242" s="71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  <c r="AR242" s="69"/>
      <c r="AS242" s="69"/>
      <c r="AT242" s="69"/>
      <c r="AU242" s="69"/>
      <c r="AV242" s="69"/>
      <c r="AW242" s="69"/>
      <c r="AX242" s="69"/>
      <c r="AY242" s="69"/>
      <c r="AZ242" s="69"/>
      <c r="BA242" s="69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57"/>
      <c r="BO242" s="57"/>
      <c r="BP242" s="57"/>
      <c r="BQ242" s="57"/>
      <c r="BR242" s="57"/>
      <c r="BS242" s="57"/>
      <c r="BT242" s="57"/>
      <c r="BU242" s="57"/>
      <c r="BV242" s="57"/>
      <c r="BW242" s="57"/>
      <c r="BX242" s="57"/>
      <c r="BY242" s="57"/>
      <c r="BZ242" s="57"/>
      <c r="CA242" s="57"/>
      <c r="CB242" s="57"/>
      <c r="CC242" s="57"/>
      <c r="CD242" s="57"/>
      <c r="CE242" s="57"/>
      <c r="CF242" s="57"/>
      <c r="CG242" s="57"/>
      <c r="CH242" s="57"/>
      <c r="CI242" s="57"/>
      <c r="CJ242" s="57"/>
      <c r="CK242" s="57"/>
      <c r="CL242" s="57"/>
      <c r="CM242" s="57"/>
      <c r="CN242" s="57"/>
      <c r="CO242" s="57"/>
      <c r="CP242" s="57"/>
      <c r="CQ242" s="57"/>
      <c r="CR242" s="57"/>
      <c r="CS242" s="57"/>
      <c r="CT242" s="57"/>
      <c r="CU242" s="57"/>
      <c r="CV242" s="57"/>
      <c r="CW242" s="57"/>
      <c r="CX242" s="57"/>
      <c r="CY242" s="57"/>
      <c r="CZ242" s="57"/>
      <c r="DA242" s="57"/>
      <c r="DB242" s="57"/>
      <c r="DC242" s="57"/>
      <c r="DD242" s="57"/>
      <c r="DE242" s="57"/>
      <c r="DF242" s="57"/>
      <c r="DG242" s="57"/>
      <c r="DH242" s="57"/>
      <c r="DI242" s="57"/>
      <c r="DJ242" s="57"/>
      <c r="DK242" s="57"/>
      <c r="DL242" s="60"/>
      <c r="DM242" s="57"/>
      <c r="DN242" s="57"/>
      <c r="DO242" s="57"/>
      <c r="DP242" s="57"/>
      <c r="DQ242" s="57"/>
      <c r="DR242" s="57"/>
      <c r="DS242" s="57"/>
      <c r="DT242" s="57"/>
      <c r="DU242" s="57"/>
      <c r="DV242" s="57"/>
      <c r="DW242" s="57"/>
      <c r="DX242" s="57"/>
      <c r="DY242" s="57"/>
      <c r="DZ242" s="57"/>
      <c r="EA242" s="57"/>
      <c r="EB242" s="57"/>
      <c r="EC242" s="57"/>
      <c r="ED242" s="57"/>
      <c r="EE242" s="57"/>
      <c r="EF242" s="57"/>
      <c r="EG242" s="57"/>
      <c r="EH242" s="57"/>
      <c r="EI242" s="57"/>
      <c r="EJ242" s="57"/>
      <c r="EK242" s="57"/>
      <c r="EL242" s="57"/>
      <c r="EM242" s="57"/>
      <c r="EN242" s="57"/>
      <c r="EO242" s="57"/>
      <c r="EP242" s="57"/>
      <c r="EQ242" s="57"/>
      <c r="ER242" s="57"/>
      <c r="ES242" s="57"/>
      <c r="ET242" s="57"/>
      <c r="EU242" s="57"/>
      <c r="EV242" s="57"/>
      <c r="EW242" s="57"/>
      <c r="EX242" s="57"/>
      <c r="EY242" s="57"/>
      <c r="EZ242" s="57"/>
      <c r="FA242" s="57"/>
      <c r="FB242" s="57"/>
      <c r="FC242" s="57"/>
      <c r="FD242" s="57"/>
      <c r="FE242" s="57"/>
      <c r="FF242" s="57"/>
      <c r="FG242" s="57"/>
      <c r="FH242" s="57"/>
      <c r="FI242" s="57"/>
      <c r="FJ242" s="57"/>
      <c r="FK242" s="57"/>
      <c r="FL242" s="57"/>
      <c r="FM242" s="57"/>
      <c r="FN242" s="57"/>
      <c r="FO242" s="57"/>
      <c r="FP242" s="57"/>
      <c r="FQ242" s="57"/>
      <c r="FR242" s="57"/>
      <c r="FS242" s="57"/>
      <c r="FT242" s="57"/>
      <c r="FU242" s="57"/>
      <c r="FV242" s="57"/>
      <c r="FW242" s="57"/>
      <c r="FX242" s="57"/>
      <c r="FY242" s="57"/>
      <c r="FZ242" s="57"/>
      <c r="GA242" s="57"/>
      <c r="GB242" s="57"/>
      <c r="GC242" s="57"/>
      <c r="GD242" s="57"/>
      <c r="GE242" s="57"/>
      <c r="GF242" s="57"/>
      <c r="GG242" s="57"/>
      <c r="GH242" s="60"/>
      <c r="GI242" s="60"/>
      <c r="GJ242" s="60"/>
      <c r="GK242" s="60"/>
      <c r="GL242" s="60"/>
      <c r="GM242" s="60"/>
      <c r="GN242" s="60"/>
      <c r="GO242" s="60"/>
      <c r="GP242" s="60"/>
      <c r="GQ242" s="60"/>
    </row>
    <row r="243" spans="2:199" s="32" customFormat="1" x14ac:dyDescent="0.25">
      <c r="B243" s="141" t="s">
        <v>74</v>
      </c>
      <c r="C243" s="137"/>
      <c r="D243" s="137"/>
      <c r="E243" s="137"/>
      <c r="F243" s="137"/>
      <c r="G243" s="138">
        <v>1038</v>
      </c>
      <c r="H243" s="31"/>
      <c r="I243" s="187"/>
      <c r="J243" s="187"/>
      <c r="K243" s="187"/>
      <c r="L243" s="187"/>
      <c r="M243" s="187"/>
      <c r="N243" s="187"/>
      <c r="O243" s="187"/>
      <c r="P243" s="187"/>
      <c r="Q243" s="187"/>
      <c r="R243" s="187"/>
      <c r="S243" s="187"/>
      <c r="T243" s="187"/>
      <c r="U243" s="187"/>
      <c r="V243" s="187"/>
      <c r="W243" s="187"/>
      <c r="X243" s="70"/>
      <c r="Y243" s="75"/>
      <c r="Z243" s="70"/>
      <c r="AA243" s="70"/>
      <c r="AB243" s="70"/>
      <c r="AC243" s="70"/>
      <c r="AD243" s="70"/>
      <c r="AE243" s="71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  <c r="AP243" s="69"/>
      <c r="AQ243" s="69"/>
      <c r="AR243" s="69"/>
      <c r="AS243" s="69"/>
      <c r="AT243" s="69"/>
      <c r="AU243" s="69"/>
      <c r="AV243" s="69"/>
      <c r="AW243" s="69"/>
      <c r="AX243" s="69"/>
      <c r="AY243" s="69"/>
      <c r="AZ243" s="69"/>
      <c r="BA243" s="69"/>
      <c r="BB243" s="57"/>
      <c r="BC243" s="57"/>
      <c r="BD243" s="57"/>
      <c r="BE243" s="57"/>
      <c r="BF243" s="57"/>
      <c r="BG243" s="57"/>
      <c r="BH243" s="57"/>
      <c r="BI243" s="57"/>
      <c r="BJ243" s="57"/>
      <c r="BK243" s="57"/>
      <c r="BL243" s="57"/>
      <c r="BM243" s="57"/>
      <c r="BN243" s="57"/>
      <c r="BO243" s="57"/>
      <c r="BP243" s="57"/>
      <c r="BQ243" s="57"/>
      <c r="BR243" s="57"/>
      <c r="BS243" s="57"/>
      <c r="BT243" s="57"/>
      <c r="BU243" s="57"/>
      <c r="BV243" s="57"/>
      <c r="BW243" s="57"/>
      <c r="BX243" s="57"/>
      <c r="BY243" s="57"/>
      <c r="BZ243" s="57"/>
      <c r="CA243" s="57"/>
      <c r="CB243" s="57"/>
      <c r="CC243" s="57"/>
      <c r="CD243" s="57"/>
      <c r="CE243" s="57"/>
      <c r="CF243" s="57"/>
      <c r="CG243" s="57"/>
      <c r="CH243" s="57"/>
      <c r="CI243" s="57"/>
      <c r="CJ243" s="57"/>
      <c r="CK243" s="57"/>
      <c r="CL243" s="57"/>
      <c r="CM243" s="57"/>
      <c r="CN243" s="57"/>
      <c r="CO243" s="57"/>
      <c r="CP243" s="57"/>
      <c r="CQ243" s="57"/>
      <c r="CR243" s="57"/>
      <c r="CS243" s="57"/>
      <c r="CT243" s="57"/>
      <c r="CU243" s="57"/>
      <c r="CV243" s="57"/>
      <c r="CW243" s="57"/>
      <c r="CX243" s="57"/>
      <c r="CY243" s="57"/>
      <c r="CZ243" s="57"/>
      <c r="DA243" s="57"/>
      <c r="DB243" s="57"/>
      <c r="DC243" s="57"/>
      <c r="DD243" s="57"/>
      <c r="DE243" s="57"/>
      <c r="DF243" s="57"/>
      <c r="DG243" s="57"/>
      <c r="DH243" s="57"/>
      <c r="DI243" s="57"/>
      <c r="DJ243" s="57"/>
      <c r="DK243" s="57"/>
      <c r="DL243" s="60"/>
      <c r="DM243" s="57"/>
      <c r="DN243" s="57"/>
      <c r="DO243" s="57"/>
      <c r="DP243" s="57"/>
      <c r="DQ243" s="57"/>
      <c r="DR243" s="57"/>
      <c r="DS243" s="57"/>
      <c r="DT243" s="57"/>
      <c r="DU243" s="57"/>
      <c r="DV243" s="57"/>
      <c r="DW243" s="57"/>
      <c r="DX243" s="57"/>
      <c r="DY243" s="57"/>
      <c r="DZ243" s="57"/>
      <c r="EA243" s="57"/>
      <c r="EB243" s="57"/>
      <c r="EC243" s="57"/>
      <c r="ED243" s="57"/>
      <c r="EE243" s="57"/>
      <c r="EF243" s="57"/>
      <c r="EG243" s="57"/>
      <c r="EH243" s="57"/>
      <c r="EI243" s="57"/>
      <c r="EJ243" s="57"/>
      <c r="EK243" s="57"/>
      <c r="EL243" s="57"/>
      <c r="EM243" s="57"/>
      <c r="EN243" s="57"/>
      <c r="EO243" s="57"/>
      <c r="EP243" s="57"/>
      <c r="EQ243" s="57"/>
      <c r="ER243" s="57"/>
      <c r="ES243" s="57"/>
      <c r="ET243" s="57"/>
      <c r="EU243" s="57"/>
      <c r="EV243" s="57"/>
      <c r="EW243" s="57"/>
      <c r="EX243" s="57"/>
      <c r="EY243" s="57"/>
      <c r="EZ243" s="57"/>
      <c r="FA243" s="57"/>
      <c r="FB243" s="57"/>
      <c r="FC243" s="57"/>
      <c r="FD243" s="57"/>
      <c r="FE243" s="57"/>
      <c r="FF243" s="57"/>
      <c r="FG243" s="57"/>
      <c r="FH243" s="57"/>
      <c r="FI243" s="57"/>
      <c r="FJ243" s="57"/>
      <c r="FK243" s="57"/>
      <c r="FL243" s="57"/>
      <c r="FM243" s="57"/>
      <c r="FN243" s="57"/>
      <c r="FO243" s="57"/>
      <c r="FP243" s="57"/>
      <c r="FQ243" s="57"/>
      <c r="FR243" s="57"/>
      <c r="FS243" s="57"/>
      <c r="FT243" s="57"/>
      <c r="FU243" s="57"/>
      <c r="FV243" s="57"/>
      <c r="FW243" s="57"/>
      <c r="FX243" s="57"/>
      <c r="FY243" s="57"/>
      <c r="FZ243" s="57"/>
      <c r="GA243" s="57"/>
      <c r="GB243" s="57"/>
      <c r="GC243" s="57"/>
      <c r="GD243" s="57"/>
      <c r="GE243" s="57"/>
      <c r="GF243" s="57"/>
      <c r="GG243" s="57"/>
      <c r="GH243" s="60"/>
      <c r="GI243" s="60"/>
      <c r="GJ243" s="60"/>
      <c r="GK243" s="60"/>
      <c r="GL243" s="60"/>
      <c r="GM243" s="60"/>
      <c r="GN243" s="60"/>
      <c r="GO243" s="60"/>
      <c r="GP243" s="60"/>
      <c r="GQ243" s="60"/>
    </row>
    <row r="244" spans="2:199" s="32" customFormat="1" x14ac:dyDescent="0.25">
      <c r="B244" s="141" t="s">
        <v>75</v>
      </c>
      <c r="C244" s="137"/>
      <c r="D244" s="137"/>
      <c r="E244" s="137"/>
      <c r="F244" s="137"/>
      <c r="G244" s="138">
        <v>1792</v>
      </c>
      <c r="H244" s="31"/>
      <c r="I244" s="187"/>
      <c r="J244" s="187"/>
      <c r="K244" s="187"/>
      <c r="L244" s="187"/>
      <c r="M244" s="187"/>
      <c r="N244" s="187"/>
      <c r="O244" s="187"/>
      <c r="P244" s="187"/>
      <c r="Q244" s="187"/>
      <c r="R244" s="187"/>
      <c r="S244" s="187"/>
      <c r="T244" s="187"/>
      <c r="U244" s="187"/>
      <c r="V244" s="187"/>
      <c r="W244" s="187"/>
      <c r="X244" s="70"/>
      <c r="Y244" s="75"/>
      <c r="Z244" s="70"/>
      <c r="AA244" s="70"/>
      <c r="AB244" s="70"/>
      <c r="AC244" s="70"/>
      <c r="AD244" s="70"/>
      <c r="AE244" s="71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  <c r="AQ244" s="69"/>
      <c r="AR244" s="69"/>
      <c r="AS244" s="69"/>
      <c r="AT244" s="69"/>
      <c r="AU244" s="69"/>
      <c r="AV244" s="69"/>
      <c r="AW244" s="69"/>
      <c r="AX244" s="69"/>
      <c r="AY244" s="69"/>
      <c r="AZ244" s="69"/>
      <c r="BA244" s="69"/>
      <c r="BB244" s="57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57"/>
      <c r="BO244" s="57"/>
      <c r="BP244" s="57"/>
      <c r="BQ244" s="57"/>
      <c r="BR244" s="57"/>
      <c r="BS244" s="57"/>
      <c r="BT244" s="57"/>
      <c r="BU244" s="57"/>
      <c r="BV244" s="57"/>
      <c r="BW244" s="57"/>
      <c r="BX244" s="57"/>
      <c r="BY244" s="57"/>
      <c r="BZ244" s="57"/>
      <c r="CA244" s="57"/>
      <c r="CB244" s="57"/>
      <c r="CC244" s="57"/>
      <c r="CD244" s="57"/>
      <c r="CE244" s="57"/>
      <c r="CF244" s="57"/>
      <c r="CG244" s="57"/>
      <c r="CH244" s="57"/>
      <c r="CI244" s="57"/>
      <c r="CJ244" s="57"/>
      <c r="CK244" s="57"/>
      <c r="CL244" s="57"/>
      <c r="CM244" s="57"/>
      <c r="CN244" s="57"/>
      <c r="CO244" s="57"/>
      <c r="CP244" s="57"/>
      <c r="CQ244" s="57"/>
      <c r="CR244" s="57"/>
      <c r="CS244" s="57"/>
      <c r="CT244" s="57"/>
      <c r="CU244" s="57"/>
      <c r="CV244" s="57"/>
      <c r="CW244" s="57"/>
      <c r="CX244" s="57"/>
      <c r="CY244" s="57"/>
      <c r="CZ244" s="57"/>
      <c r="DA244" s="57"/>
      <c r="DB244" s="57"/>
      <c r="DC244" s="57"/>
      <c r="DD244" s="57"/>
      <c r="DE244" s="57"/>
      <c r="DF244" s="57"/>
      <c r="DG244" s="57"/>
      <c r="DH244" s="57"/>
      <c r="DI244" s="57"/>
      <c r="DJ244" s="57"/>
      <c r="DK244" s="57"/>
      <c r="DL244" s="60"/>
      <c r="DM244" s="57"/>
      <c r="DN244" s="57"/>
      <c r="DO244" s="57"/>
      <c r="DP244" s="57"/>
      <c r="DQ244" s="57"/>
      <c r="DR244" s="57"/>
      <c r="DS244" s="57"/>
      <c r="DT244" s="57"/>
      <c r="DU244" s="57"/>
      <c r="DV244" s="57"/>
      <c r="DW244" s="57"/>
      <c r="DX244" s="57"/>
      <c r="DY244" s="57"/>
      <c r="DZ244" s="57"/>
      <c r="EA244" s="57"/>
      <c r="EB244" s="57"/>
      <c r="EC244" s="57"/>
      <c r="ED244" s="57"/>
      <c r="EE244" s="57"/>
      <c r="EF244" s="57"/>
      <c r="EG244" s="57"/>
      <c r="EH244" s="57"/>
      <c r="EI244" s="57"/>
      <c r="EJ244" s="57"/>
      <c r="EK244" s="57"/>
      <c r="EL244" s="57"/>
      <c r="EM244" s="57"/>
      <c r="EN244" s="57"/>
      <c r="EO244" s="57"/>
      <c r="EP244" s="57"/>
      <c r="EQ244" s="57"/>
      <c r="ER244" s="57"/>
      <c r="ES244" s="57"/>
      <c r="ET244" s="57"/>
      <c r="EU244" s="57"/>
      <c r="EV244" s="57"/>
      <c r="EW244" s="57"/>
      <c r="EX244" s="57"/>
      <c r="EY244" s="57"/>
      <c r="EZ244" s="57"/>
      <c r="FA244" s="57"/>
      <c r="FB244" s="57"/>
      <c r="FC244" s="57"/>
      <c r="FD244" s="57"/>
      <c r="FE244" s="57"/>
      <c r="FF244" s="57"/>
      <c r="FG244" s="57"/>
      <c r="FH244" s="57"/>
      <c r="FI244" s="57"/>
      <c r="FJ244" s="57"/>
      <c r="FK244" s="57"/>
      <c r="FL244" s="57"/>
      <c r="FM244" s="57"/>
      <c r="FN244" s="57"/>
      <c r="FO244" s="57"/>
      <c r="FP244" s="57"/>
      <c r="FQ244" s="57"/>
      <c r="FR244" s="57"/>
      <c r="FS244" s="57"/>
      <c r="FT244" s="57"/>
      <c r="FU244" s="57"/>
      <c r="FV244" s="57"/>
      <c r="FW244" s="57"/>
      <c r="FX244" s="57"/>
      <c r="FY244" s="57"/>
      <c r="FZ244" s="57"/>
      <c r="GA244" s="57"/>
      <c r="GB244" s="57"/>
      <c r="GC244" s="57"/>
      <c r="GD244" s="57"/>
      <c r="GE244" s="57"/>
      <c r="GF244" s="57"/>
      <c r="GG244" s="57"/>
      <c r="GH244" s="60"/>
      <c r="GI244" s="60"/>
      <c r="GJ244" s="60"/>
      <c r="GK244" s="60"/>
      <c r="GL244" s="60"/>
      <c r="GM244" s="60"/>
      <c r="GN244" s="60"/>
      <c r="GO244" s="60"/>
      <c r="GP244" s="60"/>
      <c r="GQ244" s="60"/>
    </row>
    <row r="245" spans="2:199" s="32" customFormat="1" x14ac:dyDescent="0.25">
      <c r="B245" s="141" t="s">
        <v>76</v>
      </c>
      <c r="C245" s="137"/>
      <c r="D245" s="137"/>
      <c r="E245" s="137"/>
      <c r="F245" s="137"/>
      <c r="G245" s="138">
        <v>2362</v>
      </c>
      <c r="H245" s="31"/>
      <c r="I245" s="187"/>
      <c r="J245" s="187"/>
      <c r="K245" s="187"/>
      <c r="L245" s="187"/>
      <c r="M245" s="187"/>
      <c r="N245" s="187"/>
      <c r="O245" s="187"/>
      <c r="P245" s="187"/>
      <c r="Q245" s="187"/>
      <c r="R245" s="187"/>
      <c r="S245" s="187"/>
      <c r="T245" s="187"/>
      <c r="U245" s="187"/>
      <c r="V245" s="187"/>
      <c r="W245" s="187"/>
      <c r="X245" s="70"/>
      <c r="Y245" s="75"/>
      <c r="Z245" s="70"/>
      <c r="AA245" s="70"/>
      <c r="AB245" s="70"/>
      <c r="AC245" s="70"/>
      <c r="AD245" s="70"/>
      <c r="AE245" s="71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  <c r="AQ245" s="69"/>
      <c r="AR245" s="69"/>
      <c r="AS245" s="69"/>
      <c r="AT245" s="69"/>
      <c r="AU245" s="69"/>
      <c r="AV245" s="69"/>
      <c r="AW245" s="69"/>
      <c r="AX245" s="69"/>
      <c r="AY245" s="69"/>
      <c r="AZ245" s="69"/>
      <c r="BA245" s="69"/>
      <c r="BB245" s="57"/>
      <c r="BC245" s="57"/>
      <c r="BD245" s="57"/>
      <c r="BE245" s="57"/>
      <c r="BF245" s="57"/>
      <c r="BG245" s="57"/>
      <c r="BH245" s="57"/>
      <c r="BI245" s="57"/>
      <c r="BJ245" s="57"/>
      <c r="BK245" s="57"/>
      <c r="BL245" s="57"/>
      <c r="BM245" s="57"/>
      <c r="BN245" s="57"/>
      <c r="BO245" s="57"/>
      <c r="BP245" s="57"/>
      <c r="BQ245" s="57"/>
      <c r="BR245" s="57"/>
      <c r="BS245" s="57"/>
      <c r="BT245" s="57"/>
      <c r="BU245" s="57"/>
      <c r="BV245" s="57"/>
      <c r="BW245" s="57"/>
      <c r="BX245" s="57"/>
      <c r="BY245" s="57"/>
      <c r="BZ245" s="57"/>
      <c r="CA245" s="57"/>
      <c r="CB245" s="57"/>
      <c r="CC245" s="57"/>
      <c r="CD245" s="57"/>
      <c r="CE245" s="57"/>
      <c r="CF245" s="57"/>
      <c r="CG245" s="57"/>
      <c r="CH245" s="57"/>
      <c r="CI245" s="57"/>
      <c r="CJ245" s="57"/>
      <c r="CK245" s="57"/>
      <c r="CL245" s="57"/>
      <c r="CM245" s="57"/>
      <c r="CN245" s="57"/>
      <c r="CO245" s="57"/>
      <c r="CP245" s="57"/>
      <c r="CQ245" s="57"/>
      <c r="CR245" s="57"/>
      <c r="CS245" s="57"/>
      <c r="CT245" s="57"/>
      <c r="CU245" s="57"/>
      <c r="CV245" s="57"/>
      <c r="CW245" s="57"/>
      <c r="CX245" s="57"/>
      <c r="CY245" s="57"/>
      <c r="CZ245" s="57"/>
      <c r="DA245" s="57"/>
      <c r="DB245" s="57"/>
      <c r="DC245" s="57"/>
      <c r="DD245" s="57"/>
      <c r="DE245" s="57"/>
      <c r="DF245" s="57"/>
      <c r="DG245" s="57"/>
      <c r="DH245" s="57"/>
      <c r="DI245" s="57"/>
      <c r="DJ245" s="57"/>
      <c r="DK245" s="57"/>
      <c r="DL245" s="60"/>
      <c r="DM245" s="57"/>
      <c r="DN245" s="57"/>
      <c r="DO245" s="57"/>
      <c r="DP245" s="57"/>
      <c r="DQ245" s="57"/>
      <c r="DR245" s="57"/>
      <c r="DS245" s="57"/>
      <c r="DT245" s="57"/>
      <c r="DU245" s="57"/>
      <c r="DV245" s="57"/>
      <c r="DW245" s="57"/>
      <c r="DX245" s="57"/>
      <c r="DY245" s="57"/>
      <c r="DZ245" s="57"/>
      <c r="EA245" s="57"/>
      <c r="EB245" s="57"/>
      <c r="EC245" s="57"/>
      <c r="ED245" s="57"/>
      <c r="EE245" s="57"/>
      <c r="EF245" s="57"/>
      <c r="EG245" s="57"/>
      <c r="EH245" s="57"/>
      <c r="EI245" s="57"/>
      <c r="EJ245" s="57"/>
      <c r="EK245" s="57"/>
      <c r="EL245" s="57"/>
      <c r="EM245" s="57"/>
      <c r="EN245" s="57"/>
      <c r="EO245" s="57"/>
      <c r="EP245" s="57"/>
      <c r="EQ245" s="57"/>
      <c r="ER245" s="57"/>
      <c r="ES245" s="57"/>
      <c r="ET245" s="57"/>
      <c r="EU245" s="57"/>
      <c r="EV245" s="57"/>
      <c r="EW245" s="57"/>
      <c r="EX245" s="57"/>
      <c r="EY245" s="57"/>
      <c r="EZ245" s="57"/>
      <c r="FA245" s="57"/>
      <c r="FB245" s="57"/>
      <c r="FC245" s="57"/>
      <c r="FD245" s="57"/>
      <c r="FE245" s="57"/>
      <c r="FF245" s="57"/>
      <c r="FG245" s="57"/>
      <c r="FH245" s="57"/>
      <c r="FI245" s="57"/>
      <c r="FJ245" s="57"/>
      <c r="FK245" s="57"/>
      <c r="FL245" s="57"/>
      <c r="FM245" s="57"/>
      <c r="FN245" s="57"/>
      <c r="FO245" s="57"/>
      <c r="FP245" s="57"/>
      <c r="FQ245" s="57"/>
      <c r="FR245" s="57"/>
      <c r="FS245" s="57"/>
      <c r="FT245" s="57"/>
      <c r="FU245" s="57"/>
      <c r="FV245" s="57"/>
      <c r="FW245" s="57"/>
      <c r="FX245" s="57"/>
      <c r="FY245" s="57"/>
      <c r="FZ245" s="57"/>
      <c r="GA245" s="57"/>
      <c r="GB245" s="57"/>
      <c r="GC245" s="57"/>
      <c r="GD245" s="57"/>
      <c r="GE245" s="57"/>
      <c r="GF245" s="57"/>
      <c r="GG245" s="57"/>
      <c r="GH245" s="60"/>
      <c r="GI245" s="60"/>
      <c r="GJ245" s="60"/>
      <c r="GK245" s="60"/>
      <c r="GL245" s="60"/>
      <c r="GM245" s="60"/>
      <c r="GN245" s="60"/>
      <c r="GO245" s="60"/>
      <c r="GP245" s="60"/>
      <c r="GQ245" s="60"/>
    </row>
    <row r="246" spans="2:199" s="32" customFormat="1" x14ac:dyDescent="0.25">
      <c r="B246" s="141" t="s">
        <v>77</v>
      </c>
      <c r="C246" s="137"/>
      <c r="D246" s="137"/>
      <c r="E246" s="137"/>
      <c r="F246" s="137"/>
      <c r="G246" s="138">
        <v>557</v>
      </c>
      <c r="H246" s="31"/>
      <c r="I246" s="187"/>
      <c r="J246" s="187"/>
      <c r="K246" s="187"/>
      <c r="L246" s="187"/>
      <c r="M246" s="187"/>
      <c r="N246" s="187"/>
      <c r="O246" s="187"/>
      <c r="P246" s="187"/>
      <c r="Q246" s="187"/>
      <c r="R246" s="187"/>
      <c r="S246" s="187"/>
      <c r="T246" s="187"/>
      <c r="U246" s="187"/>
      <c r="V246" s="187"/>
      <c r="W246" s="187"/>
      <c r="X246" s="70"/>
      <c r="Y246" s="75"/>
      <c r="Z246" s="70"/>
      <c r="AA246" s="70"/>
      <c r="AB246" s="70"/>
      <c r="AC246" s="70"/>
      <c r="AD246" s="70"/>
      <c r="AE246" s="71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  <c r="AP246" s="69"/>
      <c r="AQ246" s="69"/>
      <c r="AR246" s="69"/>
      <c r="AS246" s="69"/>
      <c r="AT246" s="69"/>
      <c r="AU246" s="69"/>
      <c r="AV246" s="69"/>
      <c r="AW246" s="69"/>
      <c r="AX246" s="69"/>
      <c r="AY246" s="69"/>
      <c r="AZ246" s="69"/>
      <c r="BA246" s="69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7"/>
      <c r="BU246" s="57"/>
      <c r="BV246" s="57"/>
      <c r="BW246" s="57"/>
      <c r="BX246" s="57"/>
      <c r="BY246" s="57"/>
      <c r="BZ246" s="57"/>
      <c r="CA246" s="57"/>
      <c r="CB246" s="57"/>
      <c r="CC246" s="57"/>
      <c r="CD246" s="57"/>
      <c r="CE246" s="57"/>
      <c r="CF246" s="57"/>
      <c r="CG246" s="57"/>
      <c r="CH246" s="57"/>
      <c r="CI246" s="57"/>
      <c r="CJ246" s="57"/>
      <c r="CK246" s="57"/>
      <c r="CL246" s="57"/>
      <c r="CM246" s="57"/>
      <c r="CN246" s="57"/>
      <c r="CO246" s="57"/>
      <c r="CP246" s="57"/>
      <c r="CQ246" s="57"/>
      <c r="CR246" s="57"/>
      <c r="CS246" s="57"/>
      <c r="CT246" s="57"/>
      <c r="CU246" s="57"/>
      <c r="CV246" s="57"/>
      <c r="CW246" s="57"/>
      <c r="CX246" s="57"/>
      <c r="CY246" s="57"/>
      <c r="CZ246" s="57"/>
      <c r="DA246" s="57"/>
      <c r="DB246" s="57"/>
      <c r="DC246" s="57"/>
      <c r="DD246" s="57"/>
      <c r="DE246" s="57"/>
      <c r="DF246" s="57"/>
      <c r="DG246" s="57"/>
      <c r="DH246" s="57"/>
      <c r="DI246" s="57"/>
      <c r="DJ246" s="57"/>
      <c r="DK246" s="57"/>
      <c r="DL246" s="60"/>
      <c r="DM246" s="57"/>
      <c r="DN246" s="57"/>
      <c r="DO246" s="57"/>
      <c r="DP246" s="57"/>
      <c r="DQ246" s="57"/>
      <c r="DR246" s="57"/>
      <c r="DS246" s="57"/>
      <c r="DT246" s="57"/>
      <c r="DU246" s="57"/>
      <c r="DV246" s="57"/>
      <c r="DW246" s="57"/>
      <c r="DX246" s="57"/>
      <c r="DY246" s="57"/>
      <c r="DZ246" s="57"/>
      <c r="EA246" s="57"/>
      <c r="EB246" s="57"/>
      <c r="EC246" s="57"/>
      <c r="ED246" s="57"/>
      <c r="EE246" s="57"/>
      <c r="EF246" s="57"/>
      <c r="EG246" s="57"/>
      <c r="EH246" s="57"/>
      <c r="EI246" s="57"/>
      <c r="EJ246" s="57"/>
      <c r="EK246" s="57"/>
      <c r="EL246" s="57"/>
      <c r="EM246" s="57"/>
      <c r="EN246" s="57"/>
      <c r="EO246" s="57"/>
      <c r="EP246" s="57"/>
      <c r="EQ246" s="57"/>
      <c r="ER246" s="57"/>
      <c r="ES246" s="57"/>
      <c r="ET246" s="57"/>
      <c r="EU246" s="57"/>
      <c r="EV246" s="57"/>
      <c r="EW246" s="57"/>
      <c r="EX246" s="57"/>
      <c r="EY246" s="57"/>
      <c r="EZ246" s="57"/>
      <c r="FA246" s="57"/>
      <c r="FB246" s="57"/>
      <c r="FC246" s="57"/>
      <c r="FD246" s="57"/>
      <c r="FE246" s="57"/>
      <c r="FF246" s="57"/>
      <c r="FG246" s="57"/>
      <c r="FH246" s="57"/>
      <c r="FI246" s="57"/>
      <c r="FJ246" s="57"/>
      <c r="FK246" s="57"/>
      <c r="FL246" s="57"/>
      <c r="FM246" s="57"/>
      <c r="FN246" s="57"/>
      <c r="FO246" s="57"/>
      <c r="FP246" s="57"/>
      <c r="FQ246" s="57"/>
      <c r="FR246" s="57"/>
      <c r="FS246" s="57"/>
      <c r="FT246" s="57"/>
      <c r="FU246" s="57"/>
      <c r="FV246" s="57"/>
      <c r="FW246" s="57"/>
      <c r="FX246" s="57"/>
      <c r="FY246" s="57"/>
      <c r="FZ246" s="57"/>
      <c r="GA246" s="57"/>
      <c r="GB246" s="57"/>
      <c r="GC246" s="57"/>
      <c r="GD246" s="57"/>
      <c r="GE246" s="57"/>
      <c r="GF246" s="57"/>
      <c r="GG246" s="57"/>
      <c r="GH246" s="60"/>
      <c r="GI246" s="60"/>
      <c r="GJ246" s="60"/>
      <c r="GK246" s="60"/>
      <c r="GL246" s="60"/>
      <c r="GM246" s="60"/>
      <c r="GN246" s="60"/>
      <c r="GO246" s="60"/>
      <c r="GP246" s="60"/>
      <c r="GQ246" s="60"/>
    </row>
    <row r="247" spans="2:199" s="32" customFormat="1" ht="15.75" x14ac:dyDescent="0.25">
      <c r="B247" s="141" t="s">
        <v>112</v>
      </c>
      <c r="C247" s="137"/>
      <c r="D247" s="137"/>
      <c r="E247" s="137"/>
      <c r="F247" s="137"/>
      <c r="G247" s="145">
        <v>937</v>
      </c>
      <c r="H247" s="31"/>
      <c r="I247" s="187"/>
      <c r="J247" s="187"/>
      <c r="K247" s="187"/>
      <c r="L247" s="187"/>
      <c r="M247" s="187"/>
      <c r="N247" s="187"/>
      <c r="O247" s="187"/>
      <c r="P247" s="187"/>
      <c r="Q247" s="187"/>
      <c r="R247" s="187"/>
      <c r="S247" s="187"/>
      <c r="T247" s="187"/>
      <c r="U247" s="187"/>
      <c r="V247" s="187"/>
      <c r="W247" s="187"/>
      <c r="X247" s="70"/>
      <c r="Y247" s="75"/>
      <c r="Z247" s="70"/>
      <c r="AA247" s="70"/>
      <c r="AB247" s="70"/>
      <c r="AC247" s="70"/>
      <c r="AD247" s="70"/>
      <c r="AE247" s="71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  <c r="AR247" s="69"/>
      <c r="AS247" s="69"/>
      <c r="AT247" s="69"/>
      <c r="AU247" s="69"/>
      <c r="AV247" s="69"/>
      <c r="AW247" s="69"/>
      <c r="AX247" s="69"/>
      <c r="AY247" s="69"/>
      <c r="AZ247" s="69"/>
      <c r="BA247" s="69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  <c r="BV247" s="57"/>
      <c r="BW247" s="57"/>
      <c r="BX247" s="57"/>
      <c r="BY247" s="57"/>
      <c r="BZ247" s="57"/>
      <c r="CA247" s="57"/>
      <c r="CB247" s="57"/>
      <c r="CC247" s="57"/>
      <c r="CD247" s="57"/>
      <c r="CE247" s="57"/>
      <c r="CF247" s="57"/>
      <c r="CG247" s="57"/>
      <c r="CH247" s="57"/>
      <c r="CI247" s="57"/>
      <c r="CJ247" s="57"/>
      <c r="CK247" s="57"/>
      <c r="CL247" s="57"/>
      <c r="CM247" s="57"/>
      <c r="CN247" s="57"/>
      <c r="CO247" s="57"/>
      <c r="CP247" s="57"/>
      <c r="CQ247" s="57"/>
      <c r="CR247" s="57"/>
      <c r="CS247" s="57"/>
      <c r="CT247" s="57"/>
      <c r="CU247" s="57"/>
      <c r="CV247" s="57"/>
      <c r="CW247" s="57"/>
      <c r="CX247" s="57"/>
      <c r="CY247" s="57"/>
      <c r="CZ247" s="57"/>
      <c r="DA247" s="57"/>
      <c r="DB247" s="57"/>
      <c r="DC247" s="57"/>
      <c r="DD247" s="57"/>
      <c r="DE247" s="57"/>
      <c r="DF247" s="57"/>
      <c r="DG247" s="57"/>
      <c r="DH247" s="57"/>
      <c r="DI247" s="57"/>
      <c r="DJ247" s="57"/>
      <c r="DK247" s="57"/>
      <c r="DL247" s="60"/>
      <c r="DM247" s="57"/>
      <c r="DN247" s="57"/>
      <c r="DO247" s="57"/>
      <c r="DP247" s="57"/>
      <c r="DQ247" s="57"/>
      <c r="DR247" s="57"/>
      <c r="DS247" s="57"/>
      <c r="DT247" s="57"/>
      <c r="DU247" s="57"/>
      <c r="DV247" s="57"/>
      <c r="DW247" s="57"/>
      <c r="DX247" s="57"/>
      <c r="DY247" s="57"/>
      <c r="DZ247" s="57"/>
      <c r="EA247" s="57"/>
      <c r="EB247" s="57"/>
      <c r="EC247" s="57"/>
      <c r="ED247" s="57"/>
      <c r="EE247" s="57"/>
      <c r="EF247" s="57"/>
      <c r="EG247" s="57"/>
      <c r="EH247" s="57"/>
      <c r="EI247" s="57"/>
      <c r="EJ247" s="57"/>
      <c r="EK247" s="57"/>
      <c r="EL247" s="57"/>
      <c r="EM247" s="57"/>
      <c r="EN247" s="57"/>
      <c r="EO247" s="57"/>
      <c r="EP247" s="57"/>
      <c r="EQ247" s="57"/>
      <c r="ER247" s="57"/>
      <c r="ES247" s="57"/>
      <c r="ET247" s="57"/>
      <c r="EU247" s="57"/>
      <c r="EV247" s="57"/>
      <c r="EW247" s="57"/>
      <c r="EX247" s="57"/>
      <c r="EY247" s="57"/>
      <c r="EZ247" s="57"/>
      <c r="FA247" s="57"/>
      <c r="FB247" s="57"/>
      <c r="FC247" s="57"/>
      <c r="FD247" s="57"/>
      <c r="FE247" s="57"/>
      <c r="FF247" s="57"/>
      <c r="FG247" s="57"/>
      <c r="FH247" s="57"/>
      <c r="FI247" s="57"/>
      <c r="FJ247" s="57"/>
      <c r="FK247" s="57"/>
      <c r="FL247" s="57"/>
      <c r="FM247" s="57"/>
      <c r="FN247" s="57"/>
      <c r="FO247" s="57"/>
      <c r="FP247" s="57"/>
      <c r="FQ247" s="57"/>
      <c r="FR247" s="57"/>
      <c r="FS247" s="57"/>
      <c r="FT247" s="57"/>
      <c r="FU247" s="57"/>
      <c r="FV247" s="57"/>
      <c r="FW247" s="57"/>
      <c r="FX247" s="57"/>
      <c r="FY247" s="57"/>
      <c r="FZ247" s="57"/>
      <c r="GA247" s="57"/>
      <c r="GB247" s="57"/>
      <c r="GC247" s="57"/>
      <c r="GD247" s="57"/>
      <c r="GE247" s="57"/>
      <c r="GF247" s="57"/>
      <c r="GG247" s="57"/>
      <c r="GH247" s="60"/>
      <c r="GI247" s="60"/>
      <c r="GJ247" s="60"/>
      <c r="GK247" s="60"/>
      <c r="GL247" s="60"/>
      <c r="GM247" s="60"/>
      <c r="GN247" s="60"/>
      <c r="GO247" s="60"/>
      <c r="GP247" s="60"/>
      <c r="GQ247" s="60"/>
    </row>
    <row r="248" spans="2:199" s="32" customFormat="1" x14ac:dyDescent="0.25">
      <c r="B248" s="146" t="s">
        <v>80</v>
      </c>
      <c r="C248" s="49"/>
      <c r="D248" s="49"/>
      <c r="E248" s="49"/>
      <c r="F248" s="49"/>
      <c r="G248" s="147">
        <f>SUM(G242:G247)</f>
        <v>7316</v>
      </c>
      <c r="H248" s="31"/>
      <c r="I248" s="187"/>
      <c r="J248" s="187"/>
      <c r="K248" s="187"/>
      <c r="L248" s="187"/>
      <c r="M248" s="187"/>
      <c r="N248" s="187"/>
      <c r="O248" s="187"/>
      <c r="P248" s="187"/>
      <c r="Q248" s="187"/>
      <c r="R248" s="187"/>
      <c r="S248" s="187"/>
      <c r="T248" s="187"/>
      <c r="U248" s="187"/>
      <c r="V248" s="187"/>
      <c r="W248" s="187"/>
      <c r="X248" s="70"/>
      <c r="Y248" s="74"/>
      <c r="Z248" s="70"/>
      <c r="AA248" s="70"/>
      <c r="AB248" s="70"/>
      <c r="AC248" s="70"/>
      <c r="AD248" s="70"/>
      <c r="AE248" s="71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  <c r="AP248" s="69"/>
      <c r="AQ248" s="69"/>
      <c r="AR248" s="69"/>
      <c r="AS248" s="69"/>
      <c r="AT248" s="69"/>
      <c r="AU248" s="69"/>
      <c r="AV248" s="69"/>
      <c r="AW248" s="69"/>
      <c r="AX248" s="69"/>
      <c r="AY248" s="69"/>
      <c r="AZ248" s="69"/>
      <c r="BA248" s="69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57"/>
      <c r="BZ248" s="57"/>
      <c r="CA248" s="57"/>
      <c r="CB248" s="57"/>
      <c r="CC248" s="57"/>
      <c r="CD248" s="57"/>
      <c r="CE248" s="57"/>
      <c r="CF248" s="57"/>
      <c r="CG248" s="57"/>
      <c r="CH248" s="57"/>
      <c r="CI248" s="57"/>
      <c r="CJ248" s="57"/>
      <c r="CK248" s="57"/>
      <c r="CL248" s="57"/>
      <c r="CM248" s="57"/>
      <c r="CN248" s="57"/>
      <c r="CO248" s="57"/>
      <c r="CP248" s="57"/>
      <c r="CQ248" s="57"/>
      <c r="CR248" s="57"/>
      <c r="CS248" s="57"/>
      <c r="CT248" s="57"/>
      <c r="CU248" s="57"/>
      <c r="CV248" s="57"/>
      <c r="CW248" s="57"/>
      <c r="CX248" s="57"/>
      <c r="CY248" s="57"/>
      <c r="CZ248" s="57"/>
      <c r="DA248" s="57"/>
      <c r="DB248" s="57"/>
      <c r="DC248" s="57"/>
      <c r="DD248" s="57"/>
      <c r="DE248" s="57"/>
      <c r="DF248" s="57"/>
      <c r="DG248" s="57"/>
      <c r="DH248" s="57"/>
      <c r="DI248" s="57"/>
      <c r="DJ248" s="57"/>
      <c r="DK248" s="57"/>
      <c r="DL248" s="60"/>
      <c r="DM248" s="57"/>
      <c r="DN248" s="57"/>
      <c r="DO248" s="57"/>
      <c r="DP248" s="57"/>
      <c r="DQ248" s="57"/>
      <c r="DR248" s="57"/>
      <c r="DS248" s="57"/>
      <c r="DT248" s="57"/>
      <c r="DU248" s="57"/>
      <c r="DV248" s="57"/>
      <c r="DW248" s="57"/>
      <c r="DX248" s="57"/>
      <c r="DY248" s="57"/>
      <c r="DZ248" s="57"/>
      <c r="EA248" s="57"/>
      <c r="EB248" s="57"/>
      <c r="EC248" s="57"/>
      <c r="ED248" s="57"/>
      <c r="EE248" s="57"/>
      <c r="EF248" s="57"/>
      <c r="EG248" s="57"/>
      <c r="EH248" s="57"/>
      <c r="EI248" s="57"/>
      <c r="EJ248" s="57"/>
      <c r="EK248" s="57"/>
      <c r="EL248" s="57"/>
      <c r="EM248" s="57"/>
      <c r="EN248" s="57"/>
      <c r="EO248" s="57"/>
      <c r="EP248" s="57"/>
      <c r="EQ248" s="57"/>
      <c r="ER248" s="57"/>
      <c r="ES248" s="57"/>
      <c r="ET248" s="57"/>
      <c r="EU248" s="57"/>
      <c r="EV248" s="57"/>
      <c r="EW248" s="57"/>
      <c r="EX248" s="57"/>
      <c r="EY248" s="57"/>
      <c r="EZ248" s="57"/>
      <c r="FA248" s="57"/>
      <c r="FB248" s="57"/>
      <c r="FC248" s="57"/>
      <c r="FD248" s="57"/>
      <c r="FE248" s="57"/>
      <c r="FF248" s="57"/>
      <c r="FG248" s="57"/>
      <c r="FH248" s="57"/>
      <c r="FI248" s="57"/>
      <c r="FJ248" s="57"/>
      <c r="FK248" s="57"/>
      <c r="FL248" s="57"/>
      <c r="FM248" s="57"/>
      <c r="FN248" s="57"/>
      <c r="FO248" s="57"/>
      <c r="FP248" s="57"/>
      <c r="FQ248" s="57"/>
      <c r="FR248" s="57"/>
      <c r="FS248" s="57"/>
      <c r="FT248" s="57"/>
      <c r="FU248" s="57"/>
      <c r="FV248" s="57"/>
      <c r="FW248" s="57"/>
      <c r="FX248" s="57"/>
      <c r="FY248" s="57"/>
      <c r="FZ248" s="57"/>
      <c r="GA248" s="57"/>
      <c r="GB248" s="57"/>
      <c r="GC248" s="57"/>
      <c r="GD248" s="57"/>
      <c r="GE248" s="57"/>
      <c r="GF248" s="57"/>
      <c r="GG248" s="57"/>
      <c r="GH248" s="60"/>
      <c r="GI248" s="60"/>
      <c r="GJ248" s="60"/>
      <c r="GK248" s="60"/>
      <c r="GL248" s="60"/>
      <c r="GM248" s="60"/>
      <c r="GN248" s="60"/>
      <c r="GO248" s="60"/>
      <c r="GP248" s="60"/>
      <c r="GQ248" s="60"/>
    </row>
    <row r="249" spans="2:199" s="32" customFormat="1" x14ac:dyDescent="0.25">
      <c r="B249" s="137"/>
      <c r="C249" s="137"/>
      <c r="D249" s="137"/>
      <c r="E249" s="137"/>
      <c r="F249" s="137"/>
      <c r="G249" s="137"/>
      <c r="H249" s="31"/>
      <c r="I249" s="187"/>
      <c r="J249" s="187"/>
      <c r="K249" s="187"/>
      <c r="L249" s="187"/>
      <c r="M249" s="187"/>
      <c r="N249" s="187"/>
      <c r="O249" s="187"/>
      <c r="P249" s="187"/>
      <c r="Q249" s="187"/>
      <c r="R249" s="187"/>
      <c r="S249" s="187"/>
      <c r="T249" s="187"/>
      <c r="U249" s="187"/>
      <c r="V249" s="187"/>
      <c r="W249" s="187"/>
      <c r="X249" s="70"/>
      <c r="Y249" s="76"/>
      <c r="Z249" s="70"/>
      <c r="AA249" s="70"/>
      <c r="AB249" s="70"/>
      <c r="AC249" s="70"/>
      <c r="AD249" s="70"/>
      <c r="AE249" s="71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  <c r="AQ249" s="69"/>
      <c r="AR249" s="69"/>
      <c r="AS249" s="69"/>
      <c r="AT249" s="69"/>
      <c r="AU249" s="69"/>
      <c r="AV249" s="69"/>
      <c r="AW249" s="69"/>
      <c r="AX249" s="69"/>
      <c r="AY249" s="69"/>
      <c r="AZ249" s="69"/>
      <c r="BA249" s="69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  <c r="BV249" s="57"/>
      <c r="BW249" s="57"/>
      <c r="BX249" s="57"/>
      <c r="BY249" s="57"/>
      <c r="BZ249" s="57"/>
      <c r="CA249" s="57"/>
      <c r="CB249" s="57"/>
      <c r="CC249" s="57"/>
      <c r="CD249" s="57"/>
      <c r="CE249" s="57"/>
      <c r="CF249" s="57"/>
      <c r="CG249" s="57"/>
      <c r="CH249" s="57"/>
      <c r="CI249" s="57"/>
      <c r="CJ249" s="57"/>
      <c r="CK249" s="57"/>
      <c r="CL249" s="57"/>
      <c r="CM249" s="57"/>
      <c r="CN249" s="57"/>
      <c r="CO249" s="57"/>
      <c r="CP249" s="57"/>
      <c r="CQ249" s="57"/>
      <c r="CR249" s="57"/>
      <c r="CS249" s="57"/>
      <c r="CT249" s="57"/>
      <c r="CU249" s="57"/>
      <c r="CV249" s="57"/>
      <c r="CW249" s="57"/>
      <c r="CX249" s="57"/>
      <c r="CY249" s="57"/>
      <c r="CZ249" s="57"/>
      <c r="DA249" s="57"/>
      <c r="DB249" s="57"/>
      <c r="DC249" s="57"/>
      <c r="DD249" s="57"/>
      <c r="DE249" s="57"/>
      <c r="DF249" s="57"/>
      <c r="DG249" s="57"/>
      <c r="DH249" s="57"/>
      <c r="DI249" s="57"/>
      <c r="DJ249" s="57"/>
      <c r="DK249" s="57"/>
      <c r="DL249" s="60"/>
      <c r="DM249" s="57"/>
      <c r="DN249" s="57"/>
      <c r="DO249" s="57"/>
      <c r="DP249" s="57"/>
      <c r="DQ249" s="57"/>
      <c r="DR249" s="57"/>
      <c r="DS249" s="57"/>
      <c r="DT249" s="57"/>
      <c r="DU249" s="57"/>
      <c r="DV249" s="57"/>
      <c r="DW249" s="57"/>
      <c r="DX249" s="57"/>
      <c r="DY249" s="57"/>
      <c r="DZ249" s="57"/>
      <c r="EA249" s="57"/>
      <c r="EB249" s="57"/>
      <c r="EC249" s="57"/>
      <c r="ED249" s="57"/>
      <c r="EE249" s="57"/>
      <c r="EF249" s="57"/>
      <c r="EG249" s="57"/>
      <c r="EH249" s="57"/>
      <c r="EI249" s="57"/>
      <c r="EJ249" s="57"/>
      <c r="EK249" s="57"/>
      <c r="EL249" s="57"/>
      <c r="EM249" s="57"/>
      <c r="EN249" s="57"/>
      <c r="EO249" s="57"/>
      <c r="EP249" s="57"/>
      <c r="EQ249" s="57"/>
      <c r="ER249" s="57"/>
      <c r="ES249" s="57"/>
      <c r="ET249" s="57"/>
      <c r="EU249" s="57"/>
      <c r="EV249" s="57"/>
      <c r="EW249" s="57"/>
      <c r="EX249" s="57"/>
      <c r="EY249" s="57"/>
      <c r="EZ249" s="57"/>
      <c r="FA249" s="57"/>
      <c r="FB249" s="57"/>
      <c r="FC249" s="57"/>
      <c r="FD249" s="57"/>
      <c r="FE249" s="57"/>
      <c r="FF249" s="57"/>
      <c r="FG249" s="57"/>
      <c r="FH249" s="57"/>
      <c r="FI249" s="57"/>
      <c r="FJ249" s="57"/>
      <c r="FK249" s="57"/>
      <c r="FL249" s="57"/>
      <c r="FM249" s="57"/>
      <c r="FN249" s="57"/>
      <c r="FO249" s="57"/>
      <c r="FP249" s="57"/>
      <c r="FQ249" s="57"/>
      <c r="FR249" s="57"/>
      <c r="FS249" s="57"/>
      <c r="FT249" s="57"/>
      <c r="FU249" s="57"/>
      <c r="FV249" s="57"/>
      <c r="FW249" s="57"/>
      <c r="FX249" s="57"/>
      <c r="FY249" s="57"/>
      <c r="FZ249" s="57"/>
      <c r="GA249" s="57"/>
      <c r="GB249" s="57"/>
      <c r="GC249" s="57"/>
      <c r="GD249" s="57"/>
      <c r="GE249" s="57"/>
      <c r="GF249" s="57"/>
      <c r="GG249" s="57"/>
      <c r="GH249" s="60"/>
      <c r="GI249" s="60"/>
      <c r="GJ249" s="60"/>
      <c r="GK249" s="60"/>
      <c r="GL249" s="60"/>
      <c r="GM249" s="60"/>
      <c r="GN249" s="60"/>
      <c r="GO249" s="60"/>
      <c r="GP249" s="60"/>
      <c r="GQ249" s="60"/>
    </row>
    <row r="250" spans="2:199" s="32" customFormat="1" ht="12" customHeight="1" x14ac:dyDescent="0.25">
      <c r="B250" s="34" t="s">
        <v>113</v>
      </c>
      <c r="C250" s="226" t="s">
        <v>366</v>
      </c>
      <c r="D250" s="227"/>
      <c r="E250" s="227"/>
      <c r="F250" s="227"/>
      <c r="G250" s="228"/>
      <c r="H250" s="31"/>
      <c r="I250" s="187"/>
      <c r="J250" s="187"/>
      <c r="K250" s="187"/>
      <c r="L250" s="187"/>
      <c r="M250" s="187"/>
      <c r="N250" s="187"/>
      <c r="O250" s="187"/>
      <c r="P250" s="187"/>
      <c r="Q250" s="187"/>
      <c r="R250" s="187"/>
      <c r="S250" s="187"/>
      <c r="T250" s="187"/>
      <c r="U250" s="187"/>
      <c r="V250" s="187"/>
      <c r="W250" s="187"/>
      <c r="X250" s="70"/>
      <c r="Y250" s="74"/>
      <c r="Z250" s="70"/>
      <c r="AA250" s="70"/>
      <c r="AB250" s="70"/>
      <c r="AC250" s="70"/>
      <c r="AD250" s="70"/>
      <c r="AE250" s="71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  <c r="AR250" s="69"/>
      <c r="AS250" s="69"/>
      <c r="AT250" s="69"/>
      <c r="AU250" s="69"/>
      <c r="AV250" s="69"/>
      <c r="AW250" s="69"/>
      <c r="AX250" s="69"/>
      <c r="AY250" s="69"/>
      <c r="AZ250" s="69"/>
      <c r="BA250" s="69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7"/>
      <c r="BU250" s="57"/>
      <c r="BV250" s="57"/>
      <c r="BW250" s="57"/>
      <c r="BX250" s="57"/>
      <c r="BY250" s="57"/>
      <c r="BZ250" s="57"/>
      <c r="CA250" s="57"/>
      <c r="CB250" s="57"/>
      <c r="CC250" s="57"/>
      <c r="CD250" s="57"/>
      <c r="CE250" s="57"/>
      <c r="CF250" s="57"/>
      <c r="CG250" s="57"/>
      <c r="CH250" s="57"/>
      <c r="CI250" s="57"/>
      <c r="CJ250" s="57"/>
      <c r="CK250" s="57"/>
      <c r="CL250" s="57"/>
      <c r="CM250" s="57"/>
      <c r="CN250" s="57"/>
      <c r="CO250" s="57"/>
      <c r="CP250" s="57"/>
      <c r="CQ250" s="57"/>
      <c r="CR250" s="57"/>
      <c r="CS250" s="57"/>
      <c r="CT250" s="57"/>
      <c r="CU250" s="57"/>
      <c r="CV250" s="57"/>
      <c r="CW250" s="57"/>
      <c r="CX250" s="57"/>
      <c r="CY250" s="57"/>
      <c r="CZ250" s="57"/>
      <c r="DA250" s="57"/>
      <c r="DB250" s="57"/>
      <c r="DC250" s="57"/>
      <c r="DD250" s="57"/>
      <c r="DE250" s="57"/>
      <c r="DF250" s="57"/>
      <c r="DG250" s="57"/>
      <c r="DH250" s="57"/>
      <c r="DI250" s="57"/>
      <c r="DJ250" s="57"/>
      <c r="DK250" s="57"/>
      <c r="DL250" s="60"/>
      <c r="DM250" s="57"/>
      <c r="DN250" s="57"/>
      <c r="DO250" s="57"/>
      <c r="DP250" s="57"/>
      <c r="DQ250" s="57"/>
      <c r="DR250" s="57"/>
      <c r="DS250" s="57"/>
      <c r="DT250" s="57"/>
      <c r="DU250" s="57"/>
      <c r="DV250" s="57"/>
      <c r="DW250" s="57"/>
      <c r="DX250" s="57"/>
      <c r="DY250" s="57"/>
      <c r="DZ250" s="57"/>
      <c r="EA250" s="57"/>
      <c r="EB250" s="57"/>
      <c r="EC250" s="57"/>
      <c r="ED250" s="57"/>
      <c r="EE250" s="57"/>
      <c r="EF250" s="57"/>
      <c r="EG250" s="57"/>
      <c r="EH250" s="57"/>
      <c r="EI250" s="57"/>
      <c r="EJ250" s="57"/>
      <c r="EK250" s="57"/>
      <c r="EL250" s="57"/>
      <c r="EM250" s="57"/>
      <c r="EN250" s="57"/>
      <c r="EO250" s="57"/>
      <c r="EP250" s="57"/>
      <c r="EQ250" s="57"/>
      <c r="ER250" s="57"/>
      <c r="ES250" s="57"/>
      <c r="ET250" s="57"/>
      <c r="EU250" s="57"/>
      <c r="EV250" s="57"/>
      <c r="EW250" s="57"/>
      <c r="EX250" s="57"/>
      <c r="EY250" s="57"/>
      <c r="EZ250" s="57"/>
      <c r="FA250" s="57"/>
      <c r="FB250" s="57"/>
      <c r="FC250" s="57"/>
      <c r="FD250" s="57"/>
      <c r="FE250" s="57"/>
      <c r="FF250" s="57"/>
      <c r="FG250" s="57"/>
      <c r="FH250" s="57"/>
      <c r="FI250" s="57"/>
      <c r="FJ250" s="57"/>
      <c r="FK250" s="57"/>
      <c r="FL250" s="57"/>
      <c r="FM250" s="57"/>
      <c r="FN250" s="57"/>
      <c r="FO250" s="57"/>
      <c r="FP250" s="57"/>
      <c r="FQ250" s="57"/>
      <c r="FR250" s="57"/>
      <c r="FS250" s="57"/>
      <c r="FT250" s="57"/>
      <c r="FU250" s="57"/>
      <c r="FV250" s="57"/>
      <c r="FW250" s="57"/>
      <c r="FX250" s="57"/>
      <c r="FY250" s="57"/>
      <c r="FZ250" s="57"/>
      <c r="GA250" s="57"/>
      <c r="GB250" s="57"/>
      <c r="GC250" s="57"/>
      <c r="GD250" s="57"/>
      <c r="GE250" s="57"/>
      <c r="GF250" s="57"/>
      <c r="GG250" s="57"/>
      <c r="GH250" s="60"/>
      <c r="GI250" s="60"/>
      <c r="GJ250" s="60"/>
      <c r="GK250" s="60"/>
      <c r="GL250" s="60"/>
      <c r="GM250" s="60"/>
      <c r="GN250" s="60"/>
      <c r="GO250" s="60"/>
      <c r="GP250" s="60"/>
      <c r="GQ250" s="60"/>
    </row>
    <row r="251" spans="2:199" s="32" customFormat="1" ht="10.5" customHeight="1" x14ac:dyDescent="0.25">
      <c r="B251" s="148"/>
      <c r="C251" s="229"/>
      <c r="D251" s="230"/>
      <c r="E251" s="230"/>
      <c r="F251" s="230"/>
      <c r="G251" s="231"/>
      <c r="H251" s="31"/>
      <c r="I251" s="187"/>
      <c r="J251" s="187"/>
      <c r="K251" s="187"/>
      <c r="L251" s="187"/>
      <c r="M251" s="187"/>
      <c r="N251" s="187"/>
      <c r="O251" s="187"/>
      <c r="P251" s="187"/>
      <c r="Q251" s="187"/>
      <c r="R251" s="187"/>
      <c r="S251" s="187"/>
      <c r="T251" s="187"/>
      <c r="U251" s="187"/>
      <c r="V251" s="187"/>
      <c r="W251" s="187"/>
      <c r="X251" s="70"/>
      <c r="Y251" s="74"/>
      <c r="Z251" s="70"/>
      <c r="AA251" s="70"/>
      <c r="AB251" s="70"/>
      <c r="AC251" s="70"/>
      <c r="AD251" s="70"/>
      <c r="AE251" s="71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  <c r="AQ251" s="69"/>
      <c r="AR251" s="69"/>
      <c r="AS251" s="69"/>
      <c r="AT251" s="69"/>
      <c r="AU251" s="69"/>
      <c r="AV251" s="69"/>
      <c r="AW251" s="69"/>
      <c r="AX251" s="69"/>
      <c r="AY251" s="69"/>
      <c r="AZ251" s="69"/>
      <c r="BA251" s="69"/>
      <c r="BB251" s="57"/>
      <c r="BC251" s="57"/>
      <c r="BD251" s="57"/>
      <c r="BE251" s="57"/>
      <c r="BF251" s="57"/>
      <c r="BG251" s="57"/>
      <c r="BH251" s="57"/>
      <c r="BI251" s="57"/>
      <c r="BJ251" s="57"/>
      <c r="BK251" s="57"/>
      <c r="BL251" s="57"/>
      <c r="BM251" s="57"/>
      <c r="BN251" s="57"/>
      <c r="BO251" s="57"/>
      <c r="BP251" s="57"/>
      <c r="BQ251" s="57"/>
      <c r="BR251" s="57"/>
      <c r="BS251" s="57"/>
      <c r="BT251" s="57"/>
      <c r="BU251" s="57"/>
      <c r="BV251" s="57"/>
      <c r="BW251" s="57"/>
      <c r="BX251" s="57"/>
      <c r="BY251" s="57"/>
      <c r="BZ251" s="57"/>
      <c r="CA251" s="57"/>
      <c r="CB251" s="57"/>
      <c r="CC251" s="57"/>
      <c r="CD251" s="57"/>
      <c r="CE251" s="57"/>
      <c r="CF251" s="57"/>
      <c r="CG251" s="57"/>
      <c r="CH251" s="57"/>
      <c r="CI251" s="57"/>
      <c r="CJ251" s="57"/>
      <c r="CK251" s="57"/>
      <c r="CL251" s="57"/>
      <c r="CM251" s="57"/>
      <c r="CN251" s="57"/>
      <c r="CO251" s="57"/>
      <c r="CP251" s="57"/>
      <c r="CQ251" s="57"/>
      <c r="CR251" s="57"/>
      <c r="CS251" s="57"/>
      <c r="CT251" s="57"/>
      <c r="CU251" s="57"/>
      <c r="CV251" s="57"/>
      <c r="CW251" s="57"/>
      <c r="CX251" s="57"/>
      <c r="CY251" s="57"/>
      <c r="CZ251" s="57"/>
      <c r="DA251" s="57"/>
      <c r="DB251" s="57"/>
      <c r="DC251" s="57"/>
      <c r="DD251" s="57"/>
      <c r="DE251" s="57"/>
      <c r="DF251" s="57"/>
      <c r="DG251" s="57"/>
      <c r="DH251" s="57"/>
      <c r="DI251" s="57"/>
      <c r="DJ251" s="57"/>
      <c r="DK251" s="57"/>
      <c r="DL251" s="60"/>
      <c r="DM251" s="57"/>
      <c r="DN251" s="57"/>
      <c r="DO251" s="57"/>
      <c r="DP251" s="57"/>
      <c r="DQ251" s="57"/>
      <c r="DR251" s="57"/>
      <c r="DS251" s="57"/>
      <c r="DT251" s="57"/>
      <c r="DU251" s="57"/>
      <c r="DV251" s="57"/>
      <c r="DW251" s="57"/>
      <c r="DX251" s="57"/>
      <c r="DY251" s="57"/>
      <c r="DZ251" s="57"/>
      <c r="EA251" s="57"/>
      <c r="EB251" s="57"/>
      <c r="EC251" s="57"/>
      <c r="ED251" s="57"/>
      <c r="EE251" s="57"/>
      <c r="EF251" s="57"/>
      <c r="EG251" s="57"/>
      <c r="EH251" s="57"/>
      <c r="EI251" s="57"/>
      <c r="EJ251" s="57"/>
      <c r="EK251" s="57"/>
      <c r="EL251" s="57"/>
      <c r="EM251" s="57"/>
      <c r="EN251" s="57"/>
      <c r="EO251" s="57"/>
      <c r="EP251" s="57"/>
      <c r="EQ251" s="57"/>
      <c r="ER251" s="57"/>
      <c r="ES251" s="57"/>
      <c r="ET251" s="57"/>
      <c r="EU251" s="57"/>
      <c r="EV251" s="57"/>
      <c r="EW251" s="57"/>
      <c r="EX251" s="57"/>
      <c r="EY251" s="57"/>
      <c r="EZ251" s="57"/>
      <c r="FA251" s="57"/>
      <c r="FB251" s="57"/>
      <c r="FC251" s="57"/>
      <c r="FD251" s="57"/>
      <c r="FE251" s="57"/>
      <c r="FF251" s="57"/>
      <c r="FG251" s="57"/>
      <c r="FH251" s="57"/>
      <c r="FI251" s="57"/>
      <c r="FJ251" s="57"/>
      <c r="FK251" s="57"/>
      <c r="FL251" s="57"/>
      <c r="FM251" s="57"/>
      <c r="FN251" s="57"/>
      <c r="FO251" s="57"/>
      <c r="FP251" s="57"/>
      <c r="FQ251" s="57"/>
      <c r="FR251" s="57"/>
      <c r="FS251" s="57"/>
      <c r="FT251" s="57"/>
      <c r="FU251" s="57"/>
      <c r="FV251" s="57"/>
      <c r="FW251" s="57"/>
      <c r="FX251" s="57"/>
      <c r="FY251" s="57"/>
      <c r="FZ251" s="57"/>
      <c r="GA251" s="57"/>
      <c r="GB251" s="57"/>
      <c r="GC251" s="57"/>
      <c r="GD251" s="57"/>
      <c r="GE251" s="57"/>
      <c r="GF251" s="57"/>
      <c r="GG251" s="57"/>
      <c r="GH251" s="60"/>
      <c r="GI251" s="60"/>
      <c r="GJ251" s="60"/>
      <c r="GK251" s="60"/>
      <c r="GL251" s="60"/>
      <c r="GM251" s="60"/>
      <c r="GN251" s="60"/>
      <c r="GO251" s="60"/>
      <c r="GP251" s="60"/>
      <c r="GQ251" s="60"/>
    </row>
    <row r="252" spans="2:199" s="32" customFormat="1" x14ac:dyDescent="0.25">
      <c r="B252" s="148"/>
      <c r="C252" s="232"/>
      <c r="D252" s="233"/>
      <c r="E252" s="233"/>
      <c r="F252" s="233"/>
      <c r="G252" s="234"/>
      <c r="H252" s="31"/>
      <c r="I252" s="187"/>
      <c r="J252" s="187"/>
      <c r="K252" s="187"/>
      <c r="L252" s="187"/>
      <c r="M252" s="187"/>
      <c r="N252" s="187"/>
      <c r="O252" s="187"/>
      <c r="P252" s="187"/>
      <c r="Q252" s="187"/>
      <c r="R252" s="187"/>
      <c r="S252" s="187"/>
      <c r="T252" s="187"/>
      <c r="U252" s="187"/>
      <c r="V252" s="187"/>
      <c r="W252" s="187"/>
      <c r="X252" s="70"/>
      <c r="Y252" s="70"/>
      <c r="Z252" s="70"/>
      <c r="AA252" s="70"/>
      <c r="AB252" s="70"/>
      <c r="AC252" s="70"/>
      <c r="AD252" s="70"/>
      <c r="AE252" s="71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  <c r="AQ252" s="69"/>
      <c r="AR252" s="69"/>
      <c r="AS252" s="69"/>
      <c r="AT252" s="69"/>
      <c r="AU252" s="69"/>
      <c r="AV252" s="69"/>
      <c r="AW252" s="69"/>
      <c r="AX252" s="69"/>
      <c r="AY252" s="69"/>
      <c r="AZ252" s="69"/>
      <c r="BA252" s="69"/>
      <c r="BB252" s="57"/>
      <c r="BC252" s="57"/>
      <c r="BD252" s="57"/>
      <c r="BE252" s="57"/>
      <c r="BF252" s="57"/>
      <c r="BG252" s="57"/>
      <c r="BH252" s="57"/>
      <c r="BI252" s="57"/>
      <c r="BJ252" s="57"/>
      <c r="BK252" s="57"/>
      <c r="BL252" s="57"/>
      <c r="BM252" s="57"/>
      <c r="BN252" s="57"/>
      <c r="BO252" s="57"/>
      <c r="BP252" s="57"/>
      <c r="BQ252" s="57"/>
      <c r="BR252" s="57"/>
      <c r="BS252" s="57"/>
      <c r="BT252" s="57"/>
      <c r="BU252" s="57"/>
      <c r="BV252" s="57"/>
      <c r="BW252" s="57"/>
      <c r="BX252" s="57"/>
      <c r="BY252" s="57"/>
      <c r="BZ252" s="57"/>
      <c r="CA252" s="57"/>
      <c r="CB252" s="57"/>
      <c r="CC252" s="57"/>
      <c r="CD252" s="57"/>
      <c r="CE252" s="57"/>
      <c r="CF252" s="57"/>
      <c r="CG252" s="57"/>
      <c r="CH252" s="57"/>
      <c r="CI252" s="57"/>
      <c r="CJ252" s="57"/>
      <c r="CK252" s="57"/>
      <c r="CL252" s="57"/>
      <c r="CM252" s="57"/>
      <c r="CN252" s="57"/>
      <c r="CO252" s="57"/>
      <c r="CP252" s="57"/>
      <c r="CQ252" s="57"/>
      <c r="CR252" s="57"/>
      <c r="CS252" s="57"/>
      <c r="CT252" s="57"/>
      <c r="CU252" s="57"/>
      <c r="CV252" s="57"/>
      <c r="CW252" s="57"/>
      <c r="CX252" s="57"/>
      <c r="CY252" s="57"/>
      <c r="CZ252" s="57"/>
      <c r="DA252" s="57"/>
      <c r="DB252" s="57"/>
      <c r="DC252" s="57"/>
      <c r="DD252" s="57"/>
      <c r="DE252" s="57"/>
      <c r="DF252" s="57"/>
      <c r="DG252" s="57"/>
      <c r="DH252" s="57"/>
      <c r="DI252" s="57"/>
      <c r="DJ252" s="57"/>
      <c r="DK252" s="57"/>
      <c r="DL252" s="60"/>
      <c r="DM252" s="57"/>
      <c r="DN252" s="57"/>
      <c r="DO252" s="57"/>
      <c r="DP252" s="57"/>
      <c r="DQ252" s="57"/>
      <c r="DR252" s="57"/>
      <c r="DS252" s="57"/>
      <c r="DT252" s="57"/>
      <c r="DU252" s="57"/>
      <c r="DV252" s="57"/>
      <c r="DW252" s="57"/>
      <c r="DX252" s="57"/>
      <c r="DY252" s="57"/>
      <c r="DZ252" s="57"/>
      <c r="EA252" s="57"/>
      <c r="EB252" s="57"/>
      <c r="EC252" s="57"/>
      <c r="ED252" s="57"/>
      <c r="EE252" s="57"/>
      <c r="EF252" s="57"/>
      <c r="EG252" s="57"/>
      <c r="EH252" s="57"/>
      <c r="EI252" s="57"/>
      <c r="EJ252" s="57"/>
      <c r="EK252" s="57"/>
      <c r="EL252" s="57"/>
      <c r="EM252" s="57"/>
      <c r="EN252" s="57"/>
      <c r="EO252" s="57"/>
      <c r="EP252" s="57"/>
      <c r="EQ252" s="57"/>
      <c r="ER252" s="57"/>
      <c r="ES252" s="57"/>
      <c r="ET252" s="57"/>
      <c r="EU252" s="57"/>
      <c r="EV252" s="57"/>
      <c r="EW252" s="57"/>
      <c r="EX252" s="57"/>
      <c r="EY252" s="57"/>
      <c r="EZ252" s="57"/>
      <c r="FA252" s="57"/>
      <c r="FB252" s="57"/>
      <c r="FC252" s="57"/>
      <c r="FD252" s="57"/>
      <c r="FE252" s="57"/>
      <c r="FF252" s="57"/>
      <c r="FG252" s="57"/>
      <c r="FH252" s="57"/>
      <c r="FI252" s="57"/>
      <c r="FJ252" s="57"/>
      <c r="FK252" s="57"/>
      <c r="FL252" s="57"/>
      <c r="FM252" s="57"/>
      <c r="FN252" s="57"/>
      <c r="FO252" s="57"/>
      <c r="FP252" s="57"/>
      <c r="FQ252" s="57"/>
      <c r="FR252" s="57"/>
      <c r="FS252" s="57"/>
      <c r="FT252" s="57"/>
      <c r="FU252" s="57"/>
      <c r="FV252" s="57"/>
      <c r="FW252" s="57"/>
      <c r="FX252" s="57"/>
      <c r="FY252" s="57"/>
      <c r="FZ252" s="57"/>
      <c r="GA252" s="57"/>
      <c r="GB252" s="57"/>
      <c r="GC252" s="57"/>
      <c r="GD252" s="57"/>
      <c r="GE252" s="57"/>
      <c r="GF252" s="57"/>
      <c r="GG252" s="57"/>
      <c r="GH252" s="60"/>
      <c r="GI252" s="60"/>
      <c r="GJ252" s="60"/>
      <c r="GK252" s="60"/>
      <c r="GL252" s="60"/>
      <c r="GM252" s="60"/>
      <c r="GN252" s="60"/>
      <c r="GO252" s="60"/>
      <c r="GP252" s="60"/>
      <c r="GQ252" s="60"/>
    </row>
    <row r="253" spans="2:199" s="32" customFormat="1" x14ac:dyDescent="0.25">
      <c r="B253" s="15"/>
      <c r="C253" s="15"/>
      <c r="D253" s="15"/>
      <c r="E253" s="15"/>
      <c r="F253" s="15"/>
      <c r="G253" s="15"/>
      <c r="H253" s="31"/>
      <c r="I253" s="187"/>
      <c r="J253" s="187"/>
      <c r="K253" s="187"/>
      <c r="L253" s="187"/>
      <c r="M253" s="187"/>
      <c r="N253" s="187"/>
      <c r="O253" s="187"/>
      <c r="P253" s="187"/>
      <c r="Q253" s="187"/>
      <c r="R253" s="187"/>
      <c r="S253" s="187"/>
      <c r="T253" s="187"/>
      <c r="U253" s="187"/>
      <c r="V253" s="187"/>
      <c r="W253" s="187"/>
      <c r="X253" s="70"/>
      <c r="Y253" s="70"/>
      <c r="Z253" s="70"/>
      <c r="AA253" s="70"/>
      <c r="AB253" s="70"/>
      <c r="AC253" s="70"/>
      <c r="AD253" s="70"/>
      <c r="AE253" s="71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  <c r="AQ253" s="69"/>
      <c r="AR253" s="69"/>
      <c r="AS253" s="69"/>
      <c r="AT253" s="69"/>
      <c r="AU253" s="69"/>
      <c r="AV253" s="69"/>
      <c r="AW253" s="69"/>
      <c r="AX253" s="69"/>
      <c r="AY253" s="69"/>
      <c r="AZ253" s="69"/>
      <c r="BA253" s="69"/>
      <c r="BB253" s="57"/>
      <c r="BC253" s="57"/>
      <c r="BD253" s="57"/>
      <c r="BE253" s="57"/>
      <c r="BF253" s="57"/>
      <c r="BG253" s="57"/>
      <c r="BH253" s="57"/>
      <c r="BI253" s="57"/>
      <c r="BJ253" s="57"/>
      <c r="BK253" s="57"/>
      <c r="BL253" s="57"/>
      <c r="BM253" s="57"/>
      <c r="BN253" s="57"/>
      <c r="BO253" s="57"/>
      <c r="BP253" s="57"/>
      <c r="BQ253" s="57"/>
      <c r="BR253" s="57"/>
      <c r="BS253" s="57"/>
      <c r="BT253" s="57"/>
      <c r="BU253" s="57"/>
      <c r="BV253" s="57"/>
      <c r="BW253" s="57"/>
      <c r="BX253" s="57"/>
      <c r="BY253" s="57"/>
      <c r="BZ253" s="57"/>
      <c r="CA253" s="57"/>
      <c r="CB253" s="57"/>
      <c r="CC253" s="57"/>
      <c r="CD253" s="57"/>
      <c r="CE253" s="57"/>
      <c r="CF253" s="57"/>
      <c r="CG253" s="57"/>
      <c r="CH253" s="57"/>
      <c r="CI253" s="57"/>
      <c r="CJ253" s="57"/>
      <c r="CK253" s="57"/>
      <c r="CL253" s="57"/>
      <c r="CM253" s="57"/>
      <c r="CN253" s="57"/>
      <c r="CO253" s="57"/>
      <c r="CP253" s="57"/>
      <c r="CQ253" s="57"/>
      <c r="CR253" s="57"/>
      <c r="CS253" s="57"/>
      <c r="CT253" s="57"/>
      <c r="CU253" s="57"/>
      <c r="CV253" s="57"/>
      <c r="CW253" s="57"/>
      <c r="CX253" s="57"/>
      <c r="CY253" s="57"/>
      <c r="CZ253" s="57"/>
      <c r="DA253" s="57"/>
      <c r="DB253" s="57"/>
      <c r="DC253" s="57"/>
      <c r="DD253" s="57"/>
      <c r="DE253" s="57"/>
      <c r="DF253" s="57"/>
      <c r="DG253" s="57"/>
      <c r="DH253" s="57"/>
      <c r="DI253" s="57"/>
      <c r="DJ253" s="57"/>
      <c r="DK253" s="57"/>
      <c r="DL253" s="60"/>
      <c r="DM253" s="57"/>
      <c r="DN253" s="57"/>
      <c r="DO253" s="57"/>
      <c r="DP253" s="57"/>
      <c r="DQ253" s="57"/>
      <c r="DR253" s="57"/>
      <c r="DS253" s="57"/>
      <c r="DT253" s="57"/>
      <c r="DU253" s="57"/>
      <c r="DV253" s="57"/>
      <c r="DW253" s="57"/>
      <c r="DX253" s="57"/>
      <c r="DY253" s="57"/>
      <c r="DZ253" s="57"/>
      <c r="EA253" s="57"/>
      <c r="EB253" s="57"/>
      <c r="EC253" s="57"/>
      <c r="ED253" s="57"/>
      <c r="EE253" s="57"/>
      <c r="EF253" s="57"/>
      <c r="EG253" s="57"/>
      <c r="EH253" s="57"/>
      <c r="EI253" s="57"/>
      <c r="EJ253" s="57"/>
      <c r="EK253" s="57"/>
      <c r="EL253" s="57"/>
      <c r="EM253" s="57"/>
      <c r="EN253" s="57"/>
      <c r="EO253" s="57"/>
      <c r="EP253" s="57"/>
      <c r="EQ253" s="57"/>
      <c r="ER253" s="57"/>
      <c r="ES253" s="57"/>
      <c r="ET253" s="57"/>
      <c r="EU253" s="57"/>
      <c r="EV253" s="57"/>
      <c r="EW253" s="57"/>
      <c r="EX253" s="57"/>
      <c r="EY253" s="57"/>
      <c r="EZ253" s="57"/>
      <c r="FA253" s="57"/>
      <c r="FB253" s="57"/>
      <c r="FC253" s="57"/>
      <c r="FD253" s="57"/>
      <c r="FE253" s="57"/>
      <c r="FF253" s="57"/>
      <c r="FG253" s="57"/>
      <c r="FH253" s="57"/>
      <c r="FI253" s="57"/>
      <c r="FJ253" s="57"/>
      <c r="FK253" s="57"/>
      <c r="FL253" s="57"/>
      <c r="FM253" s="57"/>
      <c r="FN253" s="57"/>
      <c r="FO253" s="57"/>
      <c r="FP253" s="57"/>
      <c r="FQ253" s="57"/>
      <c r="FR253" s="57"/>
      <c r="FS253" s="57"/>
      <c r="FT253" s="57"/>
      <c r="FU253" s="57"/>
      <c r="FV253" s="57"/>
      <c r="FW253" s="57"/>
      <c r="FX253" s="57"/>
      <c r="FY253" s="57"/>
      <c r="FZ253" s="57"/>
      <c r="GA253" s="57"/>
      <c r="GB253" s="57"/>
      <c r="GC253" s="57"/>
      <c r="GD253" s="57"/>
      <c r="GE253" s="57"/>
      <c r="GF253" s="57"/>
      <c r="GG253" s="57"/>
      <c r="GH253" s="60"/>
      <c r="GI253" s="60"/>
      <c r="GJ253" s="60"/>
      <c r="GK253" s="60"/>
      <c r="GL253" s="60"/>
      <c r="GM253" s="60"/>
      <c r="GN253" s="60"/>
      <c r="GO253" s="60"/>
      <c r="GP253" s="60"/>
      <c r="GQ253" s="60"/>
    </row>
    <row r="254" spans="2:199" x14ac:dyDescent="0.25">
      <c r="I254" s="155"/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78"/>
      <c r="Y254" s="178"/>
      <c r="Z254" s="178"/>
      <c r="AA254" s="188"/>
      <c r="AB254" s="178"/>
      <c r="AC254" s="178"/>
      <c r="AD254" s="178"/>
      <c r="AE254" s="179"/>
    </row>
    <row r="255" spans="2:199" ht="21" customHeight="1" x14ac:dyDescent="0.25">
      <c r="B255" s="236" t="s">
        <v>81</v>
      </c>
      <c r="C255" s="236"/>
      <c r="D255" s="236"/>
      <c r="E255" s="236"/>
      <c r="F255" s="236"/>
      <c r="G255" s="26"/>
      <c r="H255" s="26"/>
      <c r="I255" s="189"/>
      <c r="J255" s="189"/>
      <c r="K255" s="189"/>
      <c r="L255" s="189"/>
      <c r="M255" s="189"/>
      <c r="N255" s="189"/>
      <c r="O255" s="189"/>
      <c r="P255" s="189"/>
      <c r="Q255" s="189"/>
      <c r="R255" s="189"/>
      <c r="S255" s="189"/>
      <c r="T255" s="189"/>
      <c r="U255" s="189"/>
      <c r="V255" s="189"/>
      <c r="W255" s="189"/>
      <c r="X255" s="178"/>
      <c r="Y255" s="178"/>
      <c r="Z255" s="178"/>
      <c r="AA255" s="188"/>
      <c r="AB255" s="178"/>
      <c r="AC255" s="178"/>
      <c r="AD255" s="178"/>
      <c r="AE255" s="179"/>
    </row>
    <row r="256" spans="2:199" s="32" customFormat="1" ht="15" customHeight="1" x14ac:dyDescent="0.25">
      <c r="B256" s="248" t="s">
        <v>120</v>
      </c>
      <c r="C256" s="248"/>
      <c r="D256" s="248"/>
      <c r="E256" s="248"/>
      <c r="F256" s="248"/>
      <c r="G256" s="52">
        <f>G242</f>
        <v>630</v>
      </c>
      <c r="H256" s="31"/>
      <c r="I256" s="187"/>
      <c r="J256" s="187"/>
      <c r="K256" s="187"/>
      <c r="L256" s="187"/>
      <c r="M256" s="187"/>
      <c r="N256" s="187"/>
      <c r="O256" s="187"/>
      <c r="P256" s="187"/>
      <c r="Q256" s="187"/>
      <c r="R256" s="187"/>
      <c r="S256" s="187"/>
      <c r="T256" s="187"/>
      <c r="U256" s="187"/>
      <c r="V256" s="187"/>
      <c r="W256" s="187"/>
      <c r="X256" s="70"/>
      <c r="Y256" s="70"/>
      <c r="Z256" s="70"/>
      <c r="AA256" s="70"/>
      <c r="AB256" s="70"/>
      <c r="AC256" s="70"/>
      <c r="AD256" s="70"/>
      <c r="AE256" s="71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  <c r="AP256" s="69"/>
      <c r="AQ256" s="69"/>
      <c r="AR256" s="69"/>
      <c r="AS256" s="69"/>
      <c r="AT256" s="69"/>
      <c r="AU256" s="69"/>
      <c r="AV256" s="69"/>
      <c r="AW256" s="69"/>
      <c r="AX256" s="69"/>
      <c r="AY256" s="69"/>
      <c r="AZ256" s="69"/>
      <c r="BA256" s="69"/>
      <c r="BB256" s="57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57"/>
      <c r="CE256" s="57"/>
      <c r="CF256" s="57"/>
      <c r="CG256" s="57"/>
      <c r="CH256" s="57"/>
      <c r="CI256" s="57"/>
      <c r="CJ256" s="57"/>
      <c r="CK256" s="57"/>
      <c r="CL256" s="57"/>
      <c r="CM256" s="57"/>
      <c r="CN256" s="57"/>
      <c r="CO256" s="57"/>
      <c r="CP256" s="57"/>
      <c r="CQ256" s="57"/>
      <c r="CR256" s="57"/>
      <c r="CS256" s="57"/>
      <c r="CT256" s="57"/>
      <c r="CU256" s="57"/>
      <c r="CV256" s="57"/>
      <c r="CW256" s="57"/>
      <c r="CX256" s="57"/>
      <c r="CY256" s="57"/>
      <c r="CZ256" s="57"/>
      <c r="DA256" s="57"/>
      <c r="DB256" s="57"/>
      <c r="DC256" s="57"/>
      <c r="DD256" s="57"/>
      <c r="DE256" s="57"/>
      <c r="DF256" s="57"/>
      <c r="DG256" s="57"/>
      <c r="DH256" s="57"/>
      <c r="DI256" s="57"/>
      <c r="DJ256" s="57"/>
      <c r="DK256" s="57"/>
      <c r="DL256" s="60"/>
      <c r="DM256" s="57"/>
      <c r="DN256" s="57"/>
      <c r="DO256" s="57"/>
      <c r="DP256" s="57"/>
      <c r="DQ256" s="57"/>
      <c r="DR256" s="57"/>
      <c r="DS256" s="57"/>
      <c r="DT256" s="57"/>
      <c r="DU256" s="57"/>
      <c r="DV256" s="57"/>
      <c r="DW256" s="57"/>
      <c r="DX256" s="57"/>
      <c r="DY256" s="57"/>
      <c r="DZ256" s="57"/>
      <c r="EA256" s="57"/>
      <c r="EB256" s="57"/>
      <c r="EC256" s="57"/>
      <c r="ED256" s="57"/>
      <c r="EE256" s="57"/>
      <c r="EF256" s="57"/>
      <c r="EG256" s="57"/>
      <c r="EH256" s="57"/>
      <c r="EI256" s="57"/>
      <c r="EJ256" s="57"/>
      <c r="EK256" s="57"/>
      <c r="EL256" s="57"/>
      <c r="EM256" s="57"/>
      <c r="EN256" s="57"/>
      <c r="EO256" s="57"/>
      <c r="EP256" s="57"/>
      <c r="EQ256" s="57"/>
      <c r="ER256" s="57"/>
      <c r="ES256" s="57"/>
      <c r="ET256" s="57"/>
      <c r="EU256" s="57"/>
      <c r="EV256" s="57"/>
      <c r="EW256" s="57"/>
      <c r="EX256" s="57"/>
      <c r="EY256" s="57"/>
      <c r="EZ256" s="57"/>
      <c r="FA256" s="57"/>
      <c r="FB256" s="57"/>
      <c r="FC256" s="57"/>
      <c r="FD256" s="57"/>
      <c r="FE256" s="57"/>
      <c r="FF256" s="57"/>
      <c r="FG256" s="57"/>
      <c r="FH256" s="57"/>
      <c r="FI256" s="57"/>
      <c r="FJ256" s="57"/>
      <c r="FK256" s="57"/>
      <c r="FL256" s="57"/>
      <c r="FM256" s="57"/>
      <c r="FN256" s="57"/>
      <c r="FO256" s="57"/>
      <c r="FP256" s="57"/>
      <c r="FQ256" s="57"/>
      <c r="FR256" s="57"/>
      <c r="FS256" s="57"/>
      <c r="FT256" s="57"/>
      <c r="FU256" s="57"/>
      <c r="FV256" s="57"/>
      <c r="FW256" s="57"/>
      <c r="FX256" s="57"/>
      <c r="FY256" s="57"/>
      <c r="FZ256" s="57"/>
      <c r="GA256" s="57"/>
      <c r="GB256" s="57"/>
      <c r="GC256" s="57"/>
      <c r="GD256" s="57"/>
      <c r="GE256" s="57"/>
      <c r="GF256" s="57"/>
      <c r="GG256" s="57"/>
      <c r="GH256" s="60"/>
      <c r="GI256" s="60"/>
      <c r="GJ256" s="60"/>
      <c r="GK256" s="60"/>
      <c r="GL256" s="60"/>
      <c r="GM256" s="60"/>
      <c r="GN256" s="60"/>
      <c r="GO256" s="60"/>
      <c r="GP256" s="60"/>
      <c r="GQ256" s="60"/>
    </row>
    <row r="257" spans="2:199" ht="23.25" customHeight="1" x14ac:dyDescent="0.25">
      <c r="B257" s="247" t="s">
        <v>121</v>
      </c>
      <c r="C257" s="247"/>
      <c r="D257" s="247"/>
      <c r="E257" s="247"/>
      <c r="F257" s="241"/>
      <c r="G257" s="44"/>
      <c r="H257" s="2"/>
      <c r="I257" s="154"/>
      <c r="J257" s="154"/>
      <c r="K257" s="154"/>
      <c r="L257" s="154"/>
      <c r="M257" s="154"/>
      <c r="N257" s="154"/>
      <c r="O257" s="154"/>
      <c r="P257" s="154"/>
      <c r="Q257" s="154"/>
      <c r="R257" s="154"/>
      <c r="S257" s="154"/>
      <c r="T257" s="154"/>
      <c r="U257" s="154"/>
      <c r="V257" s="154"/>
      <c r="W257" s="154"/>
      <c r="X257" s="178"/>
      <c r="Y257" s="178"/>
      <c r="Z257" s="178"/>
      <c r="AA257" s="178"/>
      <c r="AB257" s="178"/>
      <c r="AC257" s="178"/>
      <c r="AD257" s="178"/>
      <c r="AE257" s="179"/>
    </row>
    <row r="258" spans="2:199" s="32" customFormat="1" ht="15" customHeight="1" x14ac:dyDescent="0.25">
      <c r="B258" s="237" t="s">
        <v>119</v>
      </c>
      <c r="C258" s="237"/>
      <c r="D258" s="237"/>
      <c r="E258" s="237"/>
      <c r="F258" s="237"/>
      <c r="G258" s="53">
        <v>68</v>
      </c>
      <c r="H258" s="31"/>
      <c r="I258" s="187"/>
      <c r="J258" s="187"/>
      <c r="K258" s="187"/>
      <c r="L258" s="187"/>
      <c r="M258" s="187"/>
      <c r="N258" s="187"/>
      <c r="O258" s="187"/>
      <c r="P258" s="187"/>
      <c r="Q258" s="187"/>
      <c r="R258" s="187"/>
      <c r="S258" s="187"/>
      <c r="T258" s="187"/>
      <c r="U258" s="187"/>
      <c r="V258" s="187"/>
      <c r="W258" s="187"/>
      <c r="X258" s="70"/>
      <c r="Y258" s="70"/>
      <c r="Z258" s="70"/>
      <c r="AA258" s="70"/>
      <c r="AB258" s="70"/>
      <c r="AC258" s="70"/>
      <c r="AD258" s="70"/>
      <c r="AE258" s="71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  <c r="AQ258" s="69"/>
      <c r="AR258" s="69"/>
      <c r="AS258" s="69"/>
      <c r="AT258" s="69"/>
      <c r="AU258" s="69"/>
      <c r="AV258" s="69"/>
      <c r="AW258" s="69"/>
      <c r="AX258" s="69"/>
      <c r="AY258" s="69"/>
      <c r="AZ258" s="69"/>
      <c r="BA258" s="69"/>
      <c r="BB258" s="57"/>
      <c r="BC258" s="57"/>
      <c r="BD258" s="57"/>
      <c r="BE258" s="57"/>
      <c r="BF258" s="57"/>
      <c r="BG258" s="57"/>
      <c r="BH258" s="57"/>
      <c r="BI258" s="57"/>
      <c r="BJ258" s="57"/>
      <c r="BK258" s="57"/>
      <c r="BL258" s="57"/>
      <c r="BM258" s="57"/>
      <c r="BN258" s="57"/>
      <c r="BO258" s="57"/>
      <c r="BP258" s="57"/>
      <c r="BQ258" s="57"/>
      <c r="BR258" s="57"/>
      <c r="BS258" s="57"/>
      <c r="BT258" s="57"/>
      <c r="BU258" s="57"/>
      <c r="BV258" s="57"/>
      <c r="BW258" s="57"/>
      <c r="BX258" s="57"/>
      <c r="BY258" s="57"/>
      <c r="BZ258" s="57"/>
      <c r="CA258" s="57"/>
      <c r="CB258" s="57"/>
      <c r="CC258" s="57"/>
      <c r="CD258" s="57"/>
      <c r="CE258" s="57"/>
      <c r="CF258" s="57"/>
      <c r="CG258" s="57"/>
      <c r="CH258" s="57"/>
      <c r="CI258" s="57"/>
      <c r="CJ258" s="57"/>
      <c r="CK258" s="57"/>
      <c r="CL258" s="57"/>
      <c r="CM258" s="57"/>
      <c r="CN258" s="57"/>
      <c r="CO258" s="57"/>
      <c r="CP258" s="57"/>
      <c r="CQ258" s="57"/>
      <c r="CR258" s="57"/>
      <c r="CS258" s="57"/>
      <c r="CT258" s="57"/>
      <c r="CU258" s="57"/>
      <c r="CV258" s="57"/>
      <c r="CW258" s="57"/>
      <c r="CX258" s="57"/>
      <c r="CY258" s="57"/>
      <c r="CZ258" s="57"/>
      <c r="DA258" s="57"/>
      <c r="DB258" s="57"/>
      <c r="DC258" s="57"/>
      <c r="DD258" s="57"/>
      <c r="DE258" s="57"/>
      <c r="DF258" s="57"/>
      <c r="DG258" s="57"/>
      <c r="DH258" s="57"/>
      <c r="DI258" s="57"/>
      <c r="DJ258" s="57"/>
      <c r="DK258" s="57"/>
      <c r="DL258" s="60"/>
      <c r="DM258" s="57"/>
      <c r="DN258" s="57"/>
      <c r="DO258" s="57"/>
      <c r="DP258" s="57"/>
      <c r="DQ258" s="57"/>
      <c r="DR258" s="57"/>
      <c r="DS258" s="57"/>
      <c r="DT258" s="57"/>
      <c r="DU258" s="57"/>
      <c r="DV258" s="57"/>
      <c r="DW258" s="57"/>
      <c r="DX258" s="57"/>
      <c r="DY258" s="57"/>
      <c r="DZ258" s="57"/>
      <c r="EA258" s="57"/>
      <c r="EB258" s="57"/>
      <c r="EC258" s="57"/>
      <c r="ED258" s="57"/>
      <c r="EE258" s="57"/>
      <c r="EF258" s="57"/>
      <c r="EG258" s="57"/>
      <c r="EH258" s="57"/>
      <c r="EI258" s="57"/>
      <c r="EJ258" s="57"/>
      <c r="EK258" s="57"/>
      <c r="EL258" s="57"/>
      <c r="EM258" s="57"/>
      <c r="EN258" s="57"/>
      <c r="EO258" s="57"/>
      <c r="EP258" s="57"/>
      <c r="EQ258" s="57"/>
      <c r="ER258" s="57"/>
      <c r="ES258" s="57"/>
      <c r="ET258" s="57"/>
      <c r="EU258" s="57"/>
      <c r="EV258" s="57"/>
      <c r="EW258" s="57"/>
      <c r="EX258" s="57"/>
      <c r="EY258" s="57"/>
      <c r="EZ258" s="57"/>
      <c r="FA258" s="57"/>
      <c r="FB258" s="57"/>
      <c r="FC258" s="57"/>
      <c r="FD258" s="57"/>
      <c r="FE258" s="57"/>
      <c r="FF258" s="57"/>
      <c r="FG258" s="57"/>
      <c r="FH258" s="57"/>
      <c r="FI258" s="57"/>
      <c r="FJ258" s="57"/>
      <c r="FK258" s="57"/>
      <c r="FL258" s="57"/>
      <c r="FM258" s="57"/>
      <c r="FN258" s="57"/>
      <c r="FO258" s="57"/>
      <c r="FP258" s="57"/>
      <c r="FQ258" s="57"/>
      <c r="FR258" s="57"/>
      <c r="FS258" s="57"/>
      <c r="FT258" s="57"/>
      <c r="FU258" s="57"/>
      <c r="FV258" s="57"/>
      <c r="FW258" s="57"/>
      <c r="FX258" s="57"/>
      <c r="FY258" s="57"/>
      <c r="FZ258" s="57"/>
      <c r="GA258" s="57"/>
      <c r="GB258" s="57"/>
      <c r="GC258" s="57"/>
      <c r="GD258" s="57"/>
      <c r="GE258" s="57"/>
      <c r="GF258" s="57"/>
      <c r="GG258" s="57"/>
      <c r="GH258" s="60"/>
      <c r="GI258" s="60"/>
      <c r="GJ258" s="60"/>
      <c r="GK258" s="60"/>
      <c r="GL258" s="60"/>
      <c r="GM258" s="60"/>
      <c r="GN258" s="60"/>
      <c r="GO258" s="60"/>
      <c r="GP258" s="60"/>
      <c r="GQ258" s="60"/>
    </row>
    <row r="259" spans="2:199" ht="23.25" customHeight="1" x14ac:dyDescent="0.25">
      <c r="B259" s="247" t="s">
        <v>122</v>
      </c>
      <c r="C259" s="247"/>
      <c r="D259" s="247"/>
      <c r="E259" s="247"/>
      <c r="F259" s="247"/>
      <c r="G259" s="45"/>
      <c r="H259" s="2"/>
      <c r="I259" s="154"/>
      <c r="J259" s="154"/>
      <c r="K259" s="154"/>
      <c r="L259" s="154"/>
      <c r="M259" s="154"/>
      <c r="N259" s="154"/>
      <c r="O259" s="154"/>
      <c r="P259" s="154"/>
      <c r="Q259" s="154"/>
      <c r="R259" s="154"/>
      <c r="S259" s="154"/>
      <c r="T259" s="154"/>
      <c r="U259" s="154"/>
      <c r="V259" s="154"/>
      <c r="W259" s="154"/>
      <c r="X259" s="178"/>
      <c r="Y259" s="178"/>
      <c r="Z259" s="178"/>
      <c r="AA259" s="178"/>
      <c r="AB259" s="178"/>
      <c r="AC259" s="178"/>
      <c r="AD259" s="178"/>
      <c r="AE259" s="179"/>
    </row>
    <row r="260" spans="2:199" s="32" customFormat="1" ht="15" customHeight="1" x14ac:dyDescent="0.25">
      <c r="B260" s="237" t="s">
        <v>82</v>
      </c>
      <c r="C260" s="237"/>
      <c r="D260" s="237"/>
      <c r="E260" s="237"/>
      <c r="F260" s="237"/>
      <c r="G260" s="53">
        <v>330</v>
      </c>
      <c r="H260" s="31"/>
      <c r="I260" s="187"/>
      <c r="J260" s="187"/>
      <c r="K260" s="187"/>
      <c r="L260" s="187"/>
      <c r="M260" s="187"/>
      <c r="N260" s="187"/>
      <c r="O260" s="187"/>
      <c r="P260" s="187"/>
      <c r="Q260" s="187"/>
      <c r="R260" s="187"/>
      <c r="S260" s="187"/>
      <c r="T260" s="187"/>
      <c r="U260" s="187"/>
      <c r="V260" s="187"/>
      <c r="W260" s="187"/>
      <c r="X260" s="70"/>
      <c r="Y260" s="70"/>
      <c r="Z260" s="70"/>
      <c r="AA260" s="70"/>
      <c r="AB260" s="70"/>
      <c r="AC260" s="70"/>
      <c r="AD260" s="70"/>
      <c r="AE260" s="71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  <c r="AP260" s="69"/>
      <c r="AQ260" s="69"/>
      <c r="AR260" s="69"/>
      <c r="AS260" s="69"/>
      <c r="AT260" s="69"/>
      <c r="AU260" s="69"/>
      <c r="AV260" s="69"/>
      <c r="AW260" s="69"/>
      <c r="AX260" s="69"/>
      <c r="AY260" s="69"/>
      <c r="AZ260" s="69"/>
      <c r="BA260" s="69"/>
      <c r="BB260" s="57"/>
      <c r="BC260" s="57"/>
      <c r="BD260" s="57"/>
      <c r="BE260" s="57"/>
      <c r="BF260" s="57"/>
      <c r="BG260" s="57"/>
      <c r="BH260" s="57"/>
      <c r="BI260" s="57"/>
      <c r="BJ260" s="57"/>
      <c r="BK260" s="57"/>
      <c r="BL260" s="57"/>
      <c r="BM260" s="57"/>
      <c r="BN260" s="57"/>
      <c r="BO260" s="57"/>
      <c r="BP260" s="57"/>
      <c r="BQ260" s="57"/>
      <c r="BR260" s="57"/>
      <c r="BS260" s="57"/>
      <c r="BT260" s="57"/>
      <c r="BU260" s="57"/>
      <c r="BV260" s="57"/>
      <c r="BW260" s="57"/>
      <c r="BX260" s="57"/>
      <c r="BY260" s="57"/>
      <c r="BZ260" s="57"/>
      <c r="CA260" s="57"/>
      <c r="CB260" s="57"/>
      <c r="CC260" s="57"/>
      <c r="CD260" s="57"/>
      <c r="CE260" s="57"/>
      <c r="CF260" s="57"/>
      <c r="CG260" s="57"/>
      <c r="CH260" s="57"/>
      <c r="CI260" s="57"/>
      <c r="CJ260" s="57"/>
      <c r="CK260" s="57"/>
      <c r="CL260" s="57"/>
      <c r="CM260" s="57"/>
      <c r="CN260" s="57"/>
      <c r="CO260" s="57"/>
      <c r="CP260" s="57"/>
      <c r="CQ260" s="57"/>
      <c r="CR260" s="57"/>
      <c r="CS260" s="57"/>
      <c r="CT260" s="57"/>
      <c r="CU260" s="57"/>
      <c r="CV260" s="57"/>
      <c r="CW260" s="57"/>
      <c r="CX260" s="57"/>
      <c r="CY260" s="57"/>
      <c r="CZ260" s="57"/>
      <c r="DA260" s="57"/>
      <c r="DB260" s="57"/>
      <c r="DC260" s="57"/>
      <c r="DD260" s="57"/>
      <c r="DE260" s="57"/>
      <c r="DF260" s="57"/>
      <c r="DG260" s="57"/>
      <c r="DH260" s="57"/>
      <c r="DI260" s="57"/>
      <c r="DJ260" s="57"/>
      <c r="DK260" s="57"/>
      <c r="DL260" s="60"/>
      <c r="DM260" s="57"/>
      <c r="DN260" s="57"/>
      <c r="DO260" s="57"/>
      <c r="DP260" s="57"/>
      <c r="DQ260" s="57"/>
      <c r="DR260" s="57"/>
      <c r="DS260" s="57"/>
      <c r="DT260" s="57"/>
      <c r="DU260" s="57"/>
      <c r="DV260" s="57"/>
      <c r="DW260" s="57"/>
      <c r="DX260" s="57"/>
      <c r="DY260" s="57"/>
      <c r="DZ260" s="57"/>
      <c r="EA260" s="57"/>
      <c r="EB260" s="57"/>
      <c r="EC260" s="57"/>
      <c r="ED260" s="57"/>
      <c r="EE260" s="57"/>
      <c r="EF260" s="57"/>
      <c r="EG260" s="57"/>
      <c r="EH260" s="57"/>
      <c r="EI260" s="57"/>
      <c r="EJ260" s="57"/>
      <c r="EK260" s="57"/>
      <c r="EL260" s="57"/>
      <c r="EM260" s="57"/>
      <c r="EN260" s="57"/>
      <c r="EO260" s="57"/>
      <c r="EP260" s="57"/>
      <c r="EQ260" s="57"/>
      <c r="ER260" s="57"/>
      <c r="ES260" s="57"/>
      <c r="ET260" s="57"/>
      <c r="EU260" s="57"/>
      <c r="EV260" s="57"/>
      <c r="EW260" s="57"/>
      <c r="EX260" s="57"/>
      <c r="EY260" s="57"/>
      <c r="EZ260" s="57"/>
      <c r="FA260" s="57"/>
      <c r="FB260" s="57"/>
      <c r="FC260" s="57"/>
      <c r="FD260" s="57"/>
      <c r="FE260" s="57"/>
      <c r="FF260" s="57"/>
      <c r="FG260" s="57"/>
      <c r="FH260" s="57"/>
      <c r="FI260" s="57"/>
      <c r="FJ260" s="57"/>
      <c r="FK260" s="57"/>
      <c r="FL260" s="57"/>
      <c r="FM260" s="57"/>
      <c r="FN260" s="57"/>
      <c r="FO260" s="57"/>
      <c r="FP260" s="57"/>
      <c r="FQ260" s="57"/>
      <c r="FR260" s="57"/>
      <c r="FS260" s="57"/>
      <c r="FT260" s="57"/>
      <c r="FU260" s="57"/>
      <c r="FV260" s="57"/>
      <c r="FW260" s="57"/>
      <c r="FX260" s="57"/>
      <c r="FY260" s="57"/>
      <c r="FZ260" s="57"/>
      <c r="GA260" s="57"/>
      <c r="GB260" s="57"/>
      <c r="GC260" s="57"/>
      <c r="GD260" s="57"/>
      <c r="GE260" s="57"/>
      <c r="GF260" s="57"/>
      <c r="GG260" s="57"/>
      <c r="GH260" s="60"/>
      <c r="GI260" s="60"/>
      <c r="GJ260" s="60"/>
      <c r="GK260" s="60"/>
      <c r="GL260" s="60"/>
      <c r="GM260" s="60"/>
      <c r="GN260" s="60"/>
      <c r="GO260" s="60"/>
      <c r="GP260" s="60"/>
      <c r="GQ260" s="60"/>
    </row>
    <row r="261" spans="2:199" ht="23.25" customHeight="1" x14ac:dyDescent="0.25">
      <c r="B261" s="240" t="s">
        <v>123</v>
      </c>
      <c r="C261" s="240"/>
      <c r="D261" s="240"/>
      <c r="E261" s="240"/>
      <c r="F261" s="240"/>
      <c r="G261" s="45"/>
      <c r="H261" s="2"/>
      <c r="I261" s="154"/>
      <c r="J261" s="154"/>
      <c r="K261" s="154"/>
      <c r="L261" s="154"/>
      <c r="M261" s="154"/>
      <c r="N261" s="154"/>
      <c r="O261" s="154"/>
      <c r="P261" s="154"/>
      <c r="Q261" s="154"/>
      <c r="R261" s="154"/>
      <c r="S261" s="154"/>
      <c r="T261" s="154"/>
      <c r="U261" s="154"/>
      <c r="V261" s="154"/>
      <c r="W261" s="154"/>
      <c r="X261" s="178"/>
      <c r="Y261" s="178"/>
      <c r="Z261" s="178"/>
      <c r="AA261" s="178"/>
      <c r="AB261" s="178"/>
      <c r="AC261" s="178"/>
      <c r="AD261" s="178"/>
      <c r="AE261" s="179"/>
    </row>
    <row r="262" spans="2:199" s="32" customFormat="1" ht="15" customHeight="1" x14ac:dyDescent="0.25">
      <c r="B262" s="237" t="s">
        <v>83</v>
      </c>
      <c r="C262" s="237"/>
      <c r="D262" s="237"/>
      <c r="E262" s="237"/>
      <c r="F262" s="237"/>
      <c r="G262" s="53">
        <v>8</v>
      </c>
      <c r="H262" s="31"/>
      <c r="I262" s="187"/>
      <c r="J262" s="187"/>
      <c r="K262" s="187"/>
      <c r="L262" s="187"/>
      <c r="M262" s="187"/>
      <c r="N262" s="187"/>
      <c r="O262" s="187"/>
      <c r="P262" s="187"/>
      <c r="Q262" s="187"/>
      <c r="R262" s="187"/>
      <c r="S262" s="187"/>
      <c r="T262" s="187"/>
      <c r="U262" s="187"/>
      <c r="V262" s="187"/>
      <c r="W262" s="187"/>
      <c r="X262" s="70"/>
      <c r="Y262" s="70"/>
      <c r="Z262" s="70"/>
      <c r="AA262" s="70"/>
      <c r="AB262" s="70"/>
      <c r="AC262" s="70"/>
      <c r="AD262" s="70"/>
      <c r="AE262" s="71"/>
      <c r="AF262" s="69"/>
      <c r="AG262" s="69"/>
      <c r="AH262" s="69"/>
      <c r="AI262" s="69"/>
      <c r="AJ262" s="69"/>
      <c r="AK262" s="69"/>
      <c r="AL262" s="69"/>
      <c r="AM262" s="69"/>
      <c r="AN262" s="69"/>
      <c r="AO262" s="69"/>
      <c r="AP262" s="69"/>
      <c r="AQ262" s="69"/>
      <c r="AR262" s="69"/>
      <c r="AS262" s="69"/>
      <c r="AT262" s="69"/>
      <c r="AU262" s="69"/>
      <c r="AV262" s="69"/>
      <c r="AW262" s="69"/>
      <c r="AX262" s="69"/>
      <c r="AY262" s="69"/>
      <c r="AZ262" s="69"/>
      <c r="BA262" s="69"/>
      <c r="BB262" s="57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57"/>
      <c r="BZ262" s="57"/>
      <c r="CA262" s="57"/>
      <c r="CB262" s="57"/>
      <c r="CC262" s="57"/>
      <c r="CD262" s="57"/>
      <c r="CE262" s="57"/>
      <c r="CF262" s="57"/>
      <c r="CG262" s="57"/>
      <c r="CH262" s="57"/>
      <c r="CI262" s="57"/>
      <c r="CJ262" s="57"/>
      <c r="CK262" s="57"/>
      <c r="CL262" s="57"/>
      <c r="CM262" s="57"/>
      <c r="CN262" s="57"/>
      <c r="CO262" s="57"/>
      <c r="CP262" s="57"/>
      <c r="CQ262" s="57"/>
      <c r="CR262" s="57"/>
      <c r="CS262" s="57"/>
      <c r="CT262" s="57"/>
      <c r="CU262" s="57"/>
      <c r="CV262" s="57"/>
      <c r="CW262" s="57"/>
      <c r="CX262" s="57"/>
      <c r="CY262" s="57"/>
      <c r="CZ262" s="57"/>
      <c r="DA262" s="57"/>
      <c r="DB262" s="57"/>
      <c r="DC262" s="57"/>
      <c r="DD262" s="57"/>
      <c r="DE262" s="57"/>
      <c r="DF262" s="57"/>
      <c r="DG262" s="57"/>
      <c r="DH262" s="57"/>
      <c r="DI262" s="57"/>
      <c r="DJ262" s="57"/>
      <c r="DK262" s="57"/>
      <c r="DL262" s="60"/>
      <c r="DM262" s="57"/>
      <c r="DN262" s="57"/>
      <c r="DO262" s="57"/>
      <c r="DP262" s="57"/>
      <c r="DQ262" s="57"/>
      <c r="DR262" s="57"/>
      <c r="DS262" s="57"/>
      <c r="DT262" s="57"/>
      <c r="DU262" s="57"/>
      <c r="DV262" s="57"/>
      <c r="DW262" s="57"/>
      <c r="DX262" s="57"/>
      <c r="DY262" s="57"/>
      <c r="DZ262" s="57"/>
      <c r="EA262" s="57"/>
      <c r="EB262" s="57"/>
      <c r="EC262" s="57"/>
      <c r="ED262" s="57"/>
      <c r="EE262" s="57"/>
      <c r="EF262" s="57"/>
      <c r="EG262" s="57"/>
      <c r="EH262" s="57"/>
      <c r="EI262" s="57"/>
      <c r="EJ262" s="57"/>
      <c r="EK262" s="57"/>
      <c r="EL262" s="57"/>
      <c r="EM262" s="57"/>
      <c r="EN262" s="57"/>
      <c r="EO262" s="57"/>
      <c r="EP262" s="57"/>
      <c r="EQ262" s="57"/>
      <c r="ER262" s="57"/>
      <c r="ES262" s="57"/>
      <c r="ET262" s="57"/>
      <c r="EU262" s="57"/>
      <c r="EV262" s="57"/>
      <c r="EW262" s="57"/>
      <c r="EX262" s="57"/>
      <c r="EY262" s="57"/>
      <c r="EZ262" s="57"/>
      <c r="FA262" s="57"/>
      <c r="FB262" s="57"/>
      <c r="FC262" s="57"/>
      <c r="FD262" s="57"/>
      <c r="FE262" s="57"/>
      <c r="FF262" s="57"/>
      <c r="FG262" s="57"/>
      <c r="FH262" s="57"/>
      <c r="FI262" s="57"/>
      <c r="FJ262" s="57"/>
      <c r="FK262" s="57"/>
      <c r="FL262" s="57"/>
      <c r="FM262" s="57"/>
      <c r="FN262" s="57"/>
      <c r="FO262" s="57"/>
      <c r="FP262" s="57"/>
      <c r="FQ262" s="57"/>
      <c r="FR262" s="57"/>
      <c r="FS262" s="57"/>
      <c r="FT262" s="57"/>
      <c r="FU262" s="57"/>
      <c r="FV262" s="57"/>
      <c r="FW262" s="57"/>
      <c r="FX262" s="57"/>
      <c r="FY262" s="57"/>
      <c r="FZ262" s="57"/>
      <c r="GA262" s="57"/>
      <c r="GB262" s="57"/>
      <c r="GC262" s="57"/>
      <c r="GD262" s="57"/>
      <c r="GE262" s="57"/>
      <c r="GF262" s="57"/>
      <c r="GG262" s="57"/>
      <c r="GH262" s="60"/>
      <c r="GI262" s="60"/>
      <c r="GJ262" s="60"/>
      <c r="GK262" s="60"/>
      <c r="GL262" s="60"/>
      <c r="GM262" s="60"/>
      <c r="GN262" s="60"/>
      <c r="GO262" s="60"/>
      <c r="GP262" s="60"/>
      <c r="GQ262" s="60"/>
    </row>
    <row r="263" spans="2:199" ht="12.95" customHeight="1" x14ac:dyDescent="0.25">
      <c r="B263" s="246" t="s">
        <v>84</v>
      </c>
      <c r="C263" s="246"/>
      <c r="D263" s="246"/>
      <c r="E263" s="246"/>
      <c r="F263" s="246"/>
      <c r="G263" s="45"/>
      <c r="H263" s="2"/>
      <c r="I263" s="154"/>
      <c r="J263" s="154"/>
      <c r="K263" s="154"/>
      <c r="L263" s="154"/>
      <c r="M263" s="154"/>
      <c r="N263" s="154"/>
      <c r="O263" s="154"/>
      <c r="P263" s="154"/>
      <c r="Q263" s="154"/>
      <c r="R263" s="154"/>
      <c r="S263" s="154"/>
      <c r="T263" s="154"/>
      <c r="U263" s="154"/>
      <c r="V263" s="154"/>
      <c r="W263" s="154"/>
      <c r="X263" s="178"/>
      <c r="Y263" s="178"/>
      <c r="Z263" s="178"/>
      <c r="AA263" s="178"/>
      <c r="AB263" s="178"/>
      <c r="AC263" s="178"/>
      <c r="AD263" s="178"/>
      <c r="AE263" s="179"/>
    </row>
    <row r="264" spans="2:199" s="32" customFormat="1" ht="15" customHeight="1" x14ac:dyDescent="0.25">
      <c r="B264" s="237" t="s">
        <v>85</v>
      </c>
      <c r="C264" s="237"/>
      <c r="D264" s="237"/>
      <c r="E264" s="237"/>
      <c r="F264" s="237"/>
      <c r="G264" s="53">
        <v>50</v>
      </c>
      <c r="H264" s="31"/>
      <c r="I264" s="187"/>
      <c r="J264" s="187"/>
      <c r="K264" s="187"/>
      <c r="L264" s="187"/>
      <c r="M264" s="187"/>
      <c r="N264" s="187"/>
      <c r="O264" s="187"/>
      <c r="P264" s="187"/>
      <c r="Q264" s="187"/>
      <c r="R264" s="187"/>
      <c r="S264" s="187"/>
      <c r="T264" s="187"/>
      <c r="U264" s="187"/>
      <c r="V264" s="187"/>
      <c r="W264" s="187"/>
      <c r="X264" s="70"/>
      <c r="Y264" s="70"/>
      <c r="Z264" s="70"/>
      <c r="AA264" s="70"/>
      <c r="AB264" s="70"/>
      <c r="AC264" s="70"/>
      <c r="AD264" s="70"/>
      <c r="AE264" s="71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57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57"/>
      <c r="BO264" s="57"/>
      <c r="BP264" s="57"/>
      <c r="BQ264" s="57"/>
      <c r="BR264" s="57"/>
      <c r="BS264" s="57"/>
      <c r="BT264" s="57"/>
      <c r="BU264" s="57"/>
      <c r="BV264" s="57"/>
      <c r="BW264" s="57"/>
      <c r="BX264" s="57"/>
      <c r="BY264" s="57"/>
      <c r="BZ264" s="57"/>
      <c r="CA264" s="57"/>
      <c r="CB264" s="57"/>
      <c r="CC264" s="57"/>
      <c r="CD264" s="57"/>
      <c r="CE264" s="57"/>
      <c r="CF264" s="57"/>
      <c r="CG264" s="57"/>
      <c r="CH264" s="57"/>
      <c r="CI264" s="57"/>
      <c r="CJ264" s="57"/>
      <c r="CK264" s="57"/>
      <c r="CL264" s="57"/>
      <c r="CM264" s="57"/>
      <c r="CN264" s="57"/>
      <c r="CO264" s="57"/>
      <c r="CP264" s="57"/>
      <c r="CQ264" s="57"/>
      <c r="CR264" s="57"/>
      <c r="CS264" s="57"/>
      <c r="CT264" s="57"/>
      <c r="CU264" s="57"/>
      <c r="CV264" s="57"/>
      <c r="CW264" s="57"/>
      <c r="CX264" s="57"/>
      <c r="CY264" s="57"/>
      <c r="CZ264" s="57"/>
      <c r="DA264" s="57"/>
      <c r="DB264" s="57"/>
      <c r="DC264" s="57"/>
      <c r="DD264" s="57"/>
      <c r="DE264" s="57"/>
      <c r="DF264" s="57"/>
      <c r="DG264" s="57"/>
      <c r="DH264" s="57"/>
      <c r="DI264" s="57"/>
      <c r="DJ264" s="57"/>
      <c r="DK264" s="57"/>
      <c r="DL264" s="60"/>
      <c r="DM264" s="57"/>
      <c r="DN264" s="57"/>
      <c r="DO264" s="57"/>
      <c r="DP264" s="57"/>
      <c r="DQ264" s="57"/>
      <c r="DR264" s="57"/>
      <c r="DS264" s="57"/>
      <c r="DT264" s="57"/>
      <c r="DU264" s="57"/>
      <c r="DV264" s="57"/>
      <c r="DW264" s="57"/>
      <c r="DX264" s="57"/>
      <c r="DY264" s="57"/>
      <c r="DZ264" s="57"/>
      <c r="EA264" s="57"/>
      <c r="EB264" s="57"/>
      <c r="EC264" s="57"/>
      <c r="ED264" s="57"/>
      <c r="EE264" s="57"/>
      <c r="EF264" s="57"/>
      <c r="EG264" s="57"/>
      <c r="EH264" s="57"/>
      <c r="EI264" s="57"/>
      <c r="EJ264" s="57"/>
      <c r="EK264" s="57"/>
      <c r="EL264" s="57"/>
      <c r="EM264" s="57"/>
      <c r="EN264" s="57"/>
      <c r="EO264" s="57"/>
      <c r="EP264" s="57"/>
      <c r="EQ264" s="57"/>
      <c r="ER264" s="57"/>
      <c r="ES264" s="57"/>
      <c r="ET264" s="57"/>
      <c r="EU264" s="57"/>
      <c r="EV264" s="57"/>
      <c r="EW264" s="57"/>
      <c r="EX264" s="57"/>
      <c r="EY264" s="57"/>
      <c r="EZ264" s="57"/>
      <c r="FA264" s="57"/>
      <c r="FB264" s="57"/>
      <c r="FC264" s="57"/>
      <c r="FD264" s="57"/>
      <c r="FE264" s="57"/>
      <c r="FF264" s="57"/>
      <c r="FG264" s="57"/>
      <c r="FH264" s="57"/>
      <c r="FI264" s="57"/>
      <c r="FJ264" s="57"/>
      <c r="FK264" s="57"/>
      <c r="FL264" s="57"/>
      <c r="FM264" s="57"/>
      <c r="FN264" s="57"/>
      <c r="FO264" s="57"/>
      <c r="FP264" s="57"/>
      <c r="FQ264" s="57"/>
      <c r="FR264" s="57"/>
      <c r="FS264" s="57"/>
      <c r="FT264" s="57"/>
      <c r="FU264" s="57"/>
      <c r="FV264" s="57"/>
      <c r="FW264" s="57"/>
      <c r="FX264" s="57"/>
      <c r="FY264" s="57"/>
      <c r="FZ264" s="57"/>
      <c r="GA264" s="57"/>
      <c r="GB264" s="57"/>
      <c r="GC264" s="57"/>
      <c r="GD264" s="57"/>
      <c r="GE264" s="57"/>
      <c r="GF264" s="57"/>
      <c r="GG264" s="57"/>
      <c r="GH264" s="60"/>
      <c r="GI264" s="60"/>
      <c r="GJ264" s="60"/>
      <c r="GK264" s="60"/>
      <c r="GL264" s="60"/>
      <c r="GM264" s="60"/>
      <c r="GN264" s="60"/>
      <c r="GO264" s="60"/>
      <c r="GP264" s="60"/>
      <c r="GQ264" s="60"/>
    </row>
    <row r="265" spans="2:199" ht="23.25" customHeight="1" x14ac:dyDescent="0.25">
      <c r="B265" s="240" t="s">
        <v>126</v>
      </c>
      <c r="C265" s="240"/>
      <c r="D265" s="240"/>
      <c r="E265" s="240"/>
      <c r="F265" s="240"/>
      <c r="G265" s="45"/>
      <c r="H265" s="2"/>
      <c r="I265" s="154"/>
      <c r="J265" s="154"/>
      <c r="K265" s="154"/>
      <c r="L265" s="154"/>
      <c r="M265" s="154"/>
      <c r="N265" s="154"/>
      <c r="O265" s="154"/>
      <c r="P265" s="154"/>
      <c r="Q265" s="154"/>
      <c r="R265" s="154"/>
      <c r="S265" s="154"/>
      <c r="T265" s="154"/>
      <c r="U265" s="154"/>
      <c r="V265" s="154"/>
      <c r="W265" s="154"/>
      <c r="X265" s="178"/>
      <c r="Y265" s="178"/>
      <c r="Z265" s="178"/>
      <c r="AA265" s="178"/>
      <c r="AB265" s="178"/>
      <c r="AC265" s="178"/>
      <c r="AD265" s="178"/>
      <c r="AE265" s="179"/>
    </row>
    <row r="266" spans="2:199" s="32" customFormat="1" ht="15" customHeight="1" x14ac:dyDescent="0.25">
      <c r="B266" s="237" t="s">
        <v>86</v>
      </c>
      <c r="C266" s="237"/>
      <c r="D266" s="237"/>
      <c r="E266" s="237"/>
      <c r="F266" s="237"/>
      <c r="G266" s="53">
        <v>47</v>
      </c>
      <c r="H266" s="31"/>
      <c r="I266" s="187"/>
      <c r="J266" s="187"/>
      <c r="K266" s="187"/>
      <c r="L266" s="187"/>
      <c r="M266" s="187"/>
      <c r="N266" s="187"/>
      <c r="O266" s="187"/>
      <c r="P266" s="187"/>
      <c r="Q266" s="187"/>
      <c r="R266" s="187"/>
      <c r="S266" s="187"/>
      <c r="T266" s="187"/>
      <c r="U266" s="187"/>
      <c r="V266" s="187"/>
      <c r="W266" s="187"/>
      <c r="X266" s="70"/>
      <c r="Y266" s="70"/>
      <c r="Z266" s="70"/>
      <c r="AA266" s="70"/>
      <c r="AB266" s="70"/>
      <c r="AC266" s="70"/>
      <c r="AD266" s="70"/>
      <c r="AE266" s="71"/>
      <c r="AF266" s="69"/>
      <c r="AG266" s="69"/>
      <c r="AH266" s="69"/>
      <c r="AI266" s="69"/>
      <c r="AJ266" s="69"/>
      <c r="AK266" s="69"/>
      <c r="AL266" s="69"/>
      <c r="AM266" s="69"/>
      <c r="AN266" s="69"/>
      <c r="AO266" s="69"/>
      <c r="AP266" s="69"/>
      <c r="AQ266" s="69"/>
      <c r="AR266" s="69"/>
      <c r="AS266" s="69"/>
      <c r="AT266" s="69"/>
      <c r="AU266" s="69"/>
      <c r="AV266" s="69"/>
      <c r="AW266" s="69"/>
      <c r="AX266" s="69"/>
      <c r="AY266" s="69"/>
      <c r="AZ266" s="69"/>
      <c r="BA266" s="69"/>
      <c r="BB266" s="57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57"/>
      <c r="BO266" s="57"/>
      <c r="BP266" s="57"/>
      <c r="BQ266" s="57"/>
      <c r="BR266" s="57"/>
      <c r="BS266" s="57"/>
      <c r="BT266" s="57"/>
      <c r="BU266" s="57"/>
      <c r="BV266" s="57"/>
      <c r="BW266" s="57"/>
      <c r="BX266" s="57"/>
      <c r="BY266" s="57"/>
      <c r="BZ266" s="57"/>
      <c r="CA266" s="57"/>
      <c r="CB266" s="57"/>
      <c r="CC266" s="57"/>
      <c r="CD266" s="57"/>
      <c r="CE266" s="57"/>
      <c r="CF266" s="57"/>
      <c r="CG266" s="57"/>
      <c r="CH266" s="57"/>
      <c r="CI266" s="57"/>
      <c r="CJ266" s="57"/>
      <c r="CK266" s="57"/>
      <c r="CL266" s="57"/>
      <c r="CM266" s="57"/>
      <c r="CN266" s="57"/>
      <c r="CO266" s="57"/>
      <c r="CP266" s="57"/>
      <c r="CQ266" s="57"/>
      <c r="CR266" s="57"/>
      <c r="CS266" s="57"/>
      <c r="CT266" s="57"/>
      <c r="CU266" s="57"/>
      <c r="CV266" s="57"/>
      <c r="CW266" s="57"/>
      <c r="CX266" s="57"/>
      <c r="CY266" s="57"/>
      <c r="CZ266" s="57"/>
      <c r="DA266" s="57"/>
      <c r="DB266" s="57"/>
      <c r="DC266" s="57"/>
      <c r="DD266" s="57"/>
      <c r="DE266" s="57"/>
      <c r="DF266" s="57"/>
      <c r="DG266" s="57"/>
      <c r="DH266" s="57"/>
      <c r="DI266" s="57"/>
      <c r="DJ266" s="57"/>
      <c r="DK266" s="57"/>
      <c r="DL266" s="60"/>
      <c r="DM266" s="57"/>
      <c r="DN266" s="57"/>
      <c r="DO266" s="57"/>
      <c r="DP266" s="57"/>
      <c r="DQ266" s="57"/>
      <c r="DR266" s="57"/>
      <c r="DS266" s="57"/>
      <c r="DT266" s="57"/>
      <c r="DU266" s="57"/>
      <c r="DV266" s="57"/>
      <c r="DW266" s="57"/>
      <c r="DX266" s="57"/>
      <c r="DY266" s="57"/>
      <c r="DZ266" s="57"/>
      <c r="EA266" s="57"/>
      <c r="EB266" s="57"/>
      <c r="EC266" s="57"/>
      <c r="ED266" s="57"/>
      <c r="EE266" s="57"/>
      <c r="EF266" s="57"/>
      <c r="EG266" s="57"/>
      <c r="EH266" s="57"/>
      <c r="EI266" s="57"/>
      <c r="EJ266" s="57"/>
      <c r="EK266" s="57"/>
      <c r="EL266" s="57"/>
      <c r="EM266" s="57"/>
      <c r="EN266" s="57"/>
      <c r="EO266" s="57"/>
      <c r="EP266" s="57"/>
      <c r="EQ266" s="57"/>
      <c r="ER266" s="57"/>
      <c r="ES266" s="57"/>
      <c r="ET266" s="57"/>
      <c r="EU266" s="57"/>
      <c r="EV266" s="57"/>
      <c r="EW266" s="57"/>
      <c r="EX266" s="57"/>
      <c r="EY266" s="57"/>
      <c r="EZ266" s="57"/>
      <c r="FA266" s="57"/>
      <c r="FB266" s="57"/>
      <c r="FC266" s="57"/>
      <c r="FD266" s="57"/>
      <c r="FE266" s="57"/>
      <c r="FF266" s="57"/>
      <c r="FG266" s="57"/>
      <c r="FH266" s="57"/>
      <c r="FI266" s="57"/>
      <c r="FJ266" s="57"/>
      <c r="FK266" s="57"/>
      <c r="FL266" s="57"/>
      <c r="FM266" s="57"/>
      <c r="FN266" s="57"/>
      <c r="FO266" s="57"/>
      <c r="FP266" s="57"/>
      <c r="FQ266" s="57"/>
      <c r="FR266" s="57"/>
      <c r="FS266" s="57"/>
      <c r="FT266" s="57"/>
      <c r="FU266" s="57"/>
      <c r="FV266" s="57"/>
      <c r="FW266" s="57"/>
      <c r="FX266" s="57"/>
      <c r="FY266" s="57"/>
      <c r="FZ266" s="57"/>
      <c r="GA266" s="57"/>
      <c r="GB266" s="57"/>
      <c r="GC266" s="57"/>
      <c r="GD266" s="57"/>
      <c r="GE266" s="57"/>
      <c r="GF266" s="57"/>
      <c r="GG266" s="57"/>
      <c r="GH266" s="60"/>
      <c r="GI266" s="60"/>
      <c r="GJ266" s="60"/>
      <c r="GK266" s="60"/>
      <c r="GL266" s="60"/>
      <c r="GM266" s="60"/>
      <c r="GN266" s="60"/>
      <c r="GO266" s="60"/>
      <c r="GP266" s="60"/>
      <c r="GQ266" s="60"/>
    </row>
    <row r="267" spans="2:199" s="51" customFormat="1" ht="12.95" customHeight="1" x14ac:dyDescent="0.25">
      <c r="B267" s="239" t="s">
        <v>84</v>
      </c>
      <c r="C267" s="239"/>
      <c r="D267" s="239"/>
      <c r="E267" s="239"/>
      <c r="F267" s="239"/>
      <c r="G267" s="45"/>
      <c r="H267" s="50"/>
      <c r="I267" s="190"/>
      <c r="J267" s="190"/>
      <c r="K267" s="190"/>
      <c r="L267" s="190"/>
      <c r="M267" s="190"/>
      <c r="N267" s="190"/>
      <c r="O267" s="190"/>
      <c r="P267" s="190"/>
      <c r="Q267" s="190"/>
      <c r="R267" s="190"/>
      <c r="S267" s="190"/>
      <c r="T267" s="190"/>
      <c r="U267" s="190"/>
      <c r="V267" s="190"/>
      <c r="W267" s="190"/>
      <c r="X267" s="191"/>
      <c r="Y267" s="191"/>
      <c r="Z267" s="191"/>
      <c r="AA267" s="191"/>
      <c r="AB267" s="191"/>
      <c r="AC267" s="191"/>
      <c r="AD267" s="191"/>
      <c r="AE267" s="192"/>
      <c r="AF267" s="77"/>
      <c r="AG267" s="77"/>
      <c r="AH267" s="77"/>
      <c r="AI267" s="77"/>
      <c r="AJ267" s="77"/>
      <c r="AK267" s="77"/>
      <c r="AL267" s="77"/>
      <c r="AM267" s="77"/>
      <c r="AN267" s="77"/>
      <c r="AO267" s="77"/>
      <c r="AP267" s="77"/>
      <c r="AQ267" s="77"/>
      <c r="AR267" s="77"/>
      <c r="AS267" s="77"/>
      <c r="AT267" s="77"/>
      <c r="AU267" s="77"/>
      <c r="AV267" s="77"/>
      <c r="AW267" s="77"/>
      <c r="AX267" s="77"/>
      <c r="AY267" s="77"/>
      <c r="AZ267" s="77"/>
      <c r="BA267" s="77"/>
      <c r="BB267" s="61"/>
      <c r="BC267" s="61"/>
      <c r="BD267" s="61"/>
      <c r="BE267" s="61"/>
      <c r="BF267" s="61"/>
      <c r="BG267" s="61"/>
      <c r="BH267" s="61"/>
      <c r="BI267" s="61"/>
      <c r="BJ267" s="61"/>
      <c r="BK267" s="61"/>
      <c r="BL267" s="61"/>
      <c r="BM267" s="61"/>
      <c r="BN267" s="61"/>
      <c r="BO267" s="61"/>
      <c r="BP267" s="61"/>
      <c r="BQ267" s="61"/>
      <c r="BR267" s="61"/>
      <c r="BS267" s="61"/>
      <c r="BT267" s="61"/>
      <c r="BU267" s="61"/>
      <c r="BV267" s="61"/>
      <c r="BW267" s="61"/>
      <c r="BX267" s="61"/>
      <c r="BY267" s="61"/>
      <c r="BZ267" s="61"/>
      <c r="CA267" s="61"/>
      <c r="CB267" s="57"/>
      <c r="CC267" s="57"/>
      <c r="CD267" s="57"/>
      <c r="CE267" s="57"/>
      <c r="CF267" s="57"/>
      <c r="CG267" s="57"/>
      <c r="CH267" s="57"/>
      <c r="CI267" s="57"/>
      <c r="CJ267" s="57"/>
      <c r="CK267" s="57"/>
      <c r="CL267" s="57"/>
      <c r="CM267" s="57"/>
      <c r="CN267" s="57"/>
      <c r="CO267" s="57"/>
      <c r="CP267" s="57"/>
      <c r="CQ267" s="57"/>
      <c r="CR267" s="57"/>
      <c r="CS267" s="57"/>
      <c r="CT267" s="57"/>
      <c r="CU267" s="57"/>
      <c r="CV267" s="57"/>
      <c r="CW267" s="57"/>
      <c r="CX267" s="57"/>
      <c r="CY267" s="57"/>
      <c r="CZ267" s="57"/>
      <c r="DA267" s="57"/>
      <c r="DB267" s="57"/>
      <c r="DC267" s="57"/>
      <c r="DD267" s="57"/>
      <c r="DE267" s="61"/>
      <c r="DF267" s="61"/>
      <c r="DG267" s="61"/>
      <c r="DH267" s="61"/>
      <c r="DI267" s="61"/>
      <c r="DJ267" s="61"/>
      <c r="DK267" s="61"/>
      <c r="DL267" s="62"/>
      <c r="DM267" s="61"/>
      <c r="DN267" s="61"/>
      <c r="DO267" s="61"/>
      <c r="DP267" s="61"/>
      <c r="DQ267" s="61"/>
      <c r="DR267" s="61"/>
      <c r="DS267" s="61"/>
      <c r="DT267" s="61"/>
      <c r="DU267" s="61"/>
      <c r="DV267" s="61"/>
      <c r="DW267" s="61"/>
      <c r="DX267" s="61"/>
      <c r="DY267" s="61"/>
      <c r="DZ267" s="61"/>
      <c r="EA267" s="61"/>
      <c r="EB267" s="61"/>
      <c r="EC267" s="61"/>
      <c r="ED267" s="61"/>
      <c r="EE267" s="61"/>
      <c r="EF267" s="61"/>
      <c r="EG267" s="61"/>
      <c r="EH267" s="61"/>
      <c r="EI267" s="61"/>
      <c r="EJ267" s="61"/>
      <c r="EK267" s="61"/>
      <c r="EL267" s="61"/>
      <c r="EM267" s="61"/>
      <c r="EN267" s="61"/>
      <c r="EO267" s="61"/>
      <c r="EP267" s="61"/>
      <c r="EQ267" s="61"/>
      <c r="ER267" s="61"/>
      <c r="ES267" s="61"/>
      <c r="ET267" s="61"/>
      <c r="EU267" s="61"/>
      <c r="EV267" s="61"/>
      <c r="EW267" s="61"/>
      <c r="EX267" s="61"/>
      <c r="EY267" s="61"/>
      <c r="EZ267" s="61"/>
      <c r="FA267" s="61"/>
      <c r="FB267" s="61"/>
      <c r="FC267" s="61"/>
      <c r="FD267" s="61"/>
      <c r="FE267" s="61"/>
      <c r="FF267" s="61"/>
      <c r="FG267" s="61"/>
      <c r="FH267" s="61"/>
      <c r="FI267" s="61"/>
      <c r="FJ267" s="61"/>
      <c r="FK267" s="61"/>
      <c r="FL267" s="61"/>
      <c r="FM267" s="61"/>
      <c r="FN267" s="61"/>
      <c r="FO267" s="61"/>
      <c r="FP267" s="61"/>
      <c r="FQ267" s="61"/>
      <c r="FR267" s="61"/>
      <c r="FS267" s="61"/>
      <c r="FT267" s="61"/>
      <c r="FU267" s="61"/>
      <c r="FV267" s="61"/>
      <c r="FW267" s="61"/>
      <c r="FX267" s="61"/>
      <c r="FY267" s="61"/>
      <c r="FZ267" s="61"/>
      <c r="GA267" s="61"/>
      <c r="GB267" s="61"/>
      <c r="GC267" s="61"/>
      <c r="GD267" s="61"/>
      <c r="GE267" s="61"/>
      <c r="GF267" s="61"/>
      <c r="GG267" s="61"/>
      <c r="GH267" s="62"/>
      <c r="GI267" s="62"/>
      <c r="GJ267" s="62"/>
      <c r="GK267" s="62"/>
      <c r="GL267" s="62"/>
      <c r="GM267" s="62"/>
      <c r="GN267" s="62"/>
      <c r="GO267" s="62"/>
      <c r="GP267" s="62"/>
      <c r="GQ267" s="62"/>
    </row>
    <row r="268" spans="2:199" s="32" customFormat="1" ht="15" customHeight="1" x14ac:dyDescent="0.25">
      <c r="B268" s="237" t="s">
        <v>87</v>
      </c>
      <c r="C268" s="237"/>
      <c r="D268" s="237"/>
      <c r="E268" s="237"/>
      <c r="F268" s="237"/>
      <c r="G268" s="53">
        <v>781</v>
      </c>
      <c r="H268" s="31"/>
      <c r="I268" s="187"/>
      <c r="J268" s="187"/>
      <c r="K268" s="187"/>
      <c r="L268" s="187"/>
      <c r="M268" s="187"/>
      <c r="N268" s="187"/>
      <c r="O268" s="187"/>
      <c r="P268" s="187"/>
      <c r="Q268" s="187"/>
      <c r="R268" s="187"/>
      <c r="S268" s="187"/>
      <c r="T268" s="187"/>
      <c r="U268" s="187"/>
      <c r="V268" s="187"/>
      <c r="W268" s="187"/>
      <c r="X268" s="70"/>
      <c r="Y268" s="70"/>
      <c r="Z268" s="70"/>
      <c r="AA268" s="70"/>
      <c r="AB268" s="70"/>
      <c r="AC268" s="70"/>
      <c r="AD268" s="70"/>
      <c r="AE268" s="71"/>
      <c r="AF268" s="69"/>
      <c r="AG268" s="69"/>
      <c r="AH268" s="69"/>
      <c r="AI268" s="69"/>
      <c r="AJ268" s="69"/>
      <c r="AK268" s="69"/>
      <c r="AL268" s="69"/>
      <c r="AM268" s="69"/>
      <c r="AN268" s="69"/>
      <c r="AO268" s="69"/>
      <c r="AP268" s="69"/>
      <c r="AQ268" s="69"/>
      <c r="AR268" s="69"/>
      <c r="AS268" s="69"/>
      <c r="AT268" s="69"/>
      <c r="AU268" s="69"/>
      <c r="AV268" s="69"/>
      <c r="AW268" s="69"/>
      <c r="AX268" s="69"/>
      <c r="AY268" s="69"/>
      <c r="AZ268" s="69"/>
      <c r="BA268" s="69"/>
      <c r="BB268" s="57"/>
      <c r="BC268" s="57"/>
      <c r="BD268" s="57"/>
      <c r="BE268" s="57"/>
      <c r="BF268" s="57"/>
      <c r="BG268" s="57"/>
      <c r="BH268" s="57"/>
      <c r="BI268" s="57"/>
      <c r="BJ268" s="57"/>
      <c r="BK268" s="57"/>
      <c r="BL268" s="57"/>
      <c r="BM268" s="57"/>
      <c r="BN268" s="57"/>
      <c r="BO268" s="57"/>
      <c r="BP268" s="57"/>
      <c r="BQ268" s="57"/>
      <c r="BR268" s="57"/>
      <c r="BS268" s="57"/>
      <c r="BT268" s="57"/>
      <c r="BU268" s="57"/>
      <c r="BV268" s="57"/>
      <c r="BW268" s="57"/>
      <c r="BX268" s="57"/>
      <c r="BY268" s="57"/>
      <c r="BZ268" s="57"/>
      <c r="CA268" s="57"/>
      <c r="CB268" s="57"/>
      <c r="CC268" s="57"/>
      <c r="CD268" s="57"/>
      <c r="CE268" s="57"/>
      <c r="CF268" s="57"/>
      <c r="CG268" s="57"/>
      <c r="CH268" s="57"/>
      <c r="CI268" s="57"/>
      <c r="CJ268" s="57"/>
      <c r="CK268" s="57"/>
      <c r="CL268" s="57"/>
      <c r="CM268" s="57"/>
      <c r="CN268" s="57"/>
      <c r="CO268" s="57"/>
      <c r="CP268" s="57"/>
      <c r="CQ268" s="57"/>
      <c r="CR268" s="57"/>
      <c r="CS268" s="57"/>
      <c r="CT268" s="57"/>
      <c r="CU268" s="57"/>
      <c r="CV268" s="57"/>
      <c r="CW268" s="57"/>
      <c r="CX268" s="57"/>
      <c r="CY268" s="57"/>
      <c r="CZ268" s="57"/>
      <c r="DA268" s="57"/>
      <c r="DB268" s="57"/>
      <c r="DC268" s="57"/>
      <c r="DD268" s="57"/>
      <c r="DE268" s="57"/>
      <c r="DF268" s="57"/>
      <c r="DG268" s="57"/>
      <c r="DH268" s="57"/>
      <c r="DI268" s="57"/>
      <c r="DJ268" s="57"/>
      <c r="DK268" s="57"/>
      <c r="DL268" s="60"/>
      <c r="DM268" s="57"/>
      <c r="DN268" s="57"/>
      <c r="DO268" s="57"/>
      <c r="DP268" s="57"/>
      <c r="DQ268" s="57"/>
      <c r="DR268" s="57"/>
      <c r="DS268" s="57"/>
      <c r="DT268" s="57"/>
      <c r="DU268" s="57"/>
      <c r="DV268" s="57"/>
      <c r="DW268" s="57"/>
      <c r="DX268" s="57"/>
      <c r="DY268" s="57"/>
      <c r="DZ268" s="57"/>
      <c r="EA268" s="57"/>
      <c r="EB268" s="57"/>
      <c r="EC268" s="57"/>
      <c r="ED268" s="57"/>
      <c r="EE268" s="57"/>
      <c r="EF268" s="57"/>
      <c r="EG268" s="57"/>
      <c r="EH268" s="57"/>
      <c r="EI268" s="57"/>
      <c r="EJ268" s="57"/>
      <c r="EK268" s="57"/>
      <c r="EL268" s="57"/>
      <c r="EM268" s="57"/>
      <c r="EN268" s="57"/>
      <c r="EO268" s="57"/>
      <c r="EP268" s="57"/>
      <c r="EQ268" s="57"/>
      <c r="ER268" s="57"/>
      <c r="ES268" s="57"/>
      <c r="ET268" s="57"/>
      <c r="EU268" s="57"/>
      <c r="EV268" s="57"/>
      <c r="EW268" s="57"/>
      <c r="EX268" s="57"/>
      <c r="EY268" s="57"/>
      <c r="EZ268" s="57"/>
      <c r="FA268" s="57"/>
      <c r="FB268" s="57"/>
      <c r="FC268" s="57"/>
      <c r="FD268" s="57"/>
      <c r="FE268" s="57"/>
      <c r="FF268" s="57"/>
      <c r="FG268" s="57"/>
      <c r="FH268" s="57"/>
      <c r="FI268" s="57"/>
      <c r="FJ268" s="57"/>
      <c r="FK268" s="57"/>
      <c r="FL268" s="57"/>
      <c r="FM268" s="57"/>
      <c r="FN268" s="57"/>
      <c r="FO268" s="57"/>
      <c r="FP268" s="57"/>
      <c r="FQ268" s="57"/>
      <c r="FR268" s="57"/>
      <c r="FS268" s="57"/>
      <c r="FT268" s="57"/>
      <c r="FU268" s="57"/>
      <c r="FV268" s="57"/>
      <c r="FW268" s="57"/>
      <c r="FX268" s="57"/>
      <c r="FY268" s="57"/>
      <c r="FZ268" s="57"/>
      <c r="GA268" s="57"/>
      <c r="GB268" s="57"/>
      <c r="GC268" s="57"/>
      <c r="GD268" s="57"/>
      <c r="GE268" s="57"/>
      <c r="GF268" s="57"/>
      <c r="GG268" s="57"/>
      <c r="GH268" s="60"/>
      <c r="GI268" s="60"/>
      <c r="GJ268" s="60"/>
      <c r="GK268" s="60"/>
      <c r="GL268" s="60"/>
      <c r="GM268" s="60"/>
      <c r="GN268" s="60"/>
      <c r="GO268" s="60"/>
      <c r="GP268" s="60"/>
      <c r="GQ268" s="60"/>
    </row>
    <row r="269" spans="2:199" ht="12.95" customHeight="1" x14ac:dyDescent="0.25">
      <c r="B269" s="239" t="s">
        <v>88</v>
      </c>
      <c r="C269" s="239"/>
      <c r="D269" s="239"/>
      <c r="E269" s="239"/>
      <c r="F269" s="239"/>
      <c r="G269" s="45"/>
      <c r="H269" s="2"/>
      <c r="I269" s="154"/>
      <c r="J269" s="154"/>
      <c r="K269" s="154"/>
      <c r="L269" s="154"/>
      <c r="M269" s="154"/>
      <c r="N269" s="154"/>
      <c r="O269" s="154"/>
      <c r="P269" s="154"/>
      <c r="Q269" s="154"/>
      <c r="R269" s="154"/>
      <c r="S269" s="154"/>
      <c r="T269" s="154"/>
      <c r="U269" s="154"/>
      <c r="V269" s="154"/>
      <c r="W269" s="154"/>
      <c r="X269" s="178"/>
      <c r="Y269" s="178"/>
      <c r="Z269" s="178"/>
      <c r="AA269" s="178"/>
      <c r="AB269" s="178"/>
      <c r="AC269" s="178"/>
      <c r="AD269" s="178"/>
      <c r="AE269" s="179"/>
    </row>
    <row r="270" spans="2:199" s="32" customFormat="1" ht="15" customHeight="1" x14ac:dyDescent="0.25">
      <c r="B270" s="237" t="s">
        <v>89</v>
      </c>
      <c r="C270" s="237"/>
      <c r="D270" s="237"/>
      <c r="E270" s="237"/>
      <c r="F270" s="237"/>
      <c r="G270" s="53">
        <v>103</v>
      </c>
      <c r="H270" s="31"/>
      <c r="I270" s="187"/>
      <c r="J270" s="187"/>
      <c r="K270" s="187"/>
      <c r="L270" s="187"/>
      <c r="M270" s="187"/>
      <c r="N270" s="187"/>
      <c r="O270" s="187"/>
      <c r="P270" s="187"/>
      <c r="Q270" s="187"/>
      <c r="R270" s="187"/>
      <c r="S270" s="187"/>
      <c r="T270" s="187"/>
      <c r="U270" s="187"/>
      <c r="V270" s="187"/>
      <c r="W270" s="187"/>
      <c r="X270" s="70"/>
      <c r="Y270" s="70"/>
      <c r="Z270" s="70"/>
      <c r="AA270" s="70"/>
      <c r="AB270" s="70"/>
      <c r="AC270" s="70"/>
      <c r="AD270" s="70"/>
      <c r="AE270" s="71"/>
      <c r="AF270" s="69"/>
      <c r="AG270" s="69"/>
      <c r="AH270" s="69"/>
      <c r="AI270" s="69"/>
      <c r="AJ270" s="69"/>
      <c r="AK270" s="69"/>
      <c r="AL270" s="69"/>
      <c r="AM270" s="69"/>
      <c r="AN270" s="69"/>
      <c r="AO270" s="69"/>
      <c r="AP270" s="69"/>
      <c r="AQ270" s="69"/>
      <c r="AR270" s="69"/>
      <c r="AS270" s="69"/>
      <c r="AT270" s="69"/>
      <c r="AU270" s="69"/>
      <c r="AV270" s="69"/>
      <c r="AW270" s="69"/>
      <c r="AX270" s="69"/>
      <c r="AY270" s="69"/>
      <c r="AZ270" s="69"/>
      <c r="BA270" s="69"/>
      <c r="BB270" s="57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57"/>
      <c r="BO270" s="57"/>
      <c r="BP270" s="57"/>
      <c r="BQ270" s="57"/>
      <c r="BR270" s="57"/>
      <c r="BS270" s="57"/>
      <c r="BT270" s="57"/>
      <c r="BU270" s="57"/>
      <c r="BV270" s="57"/>
      <c r="BW270" s="57"/>
      <c r="BX270" s="57"/>
      <c r="BY270" s="57"/>
      <c r="BZ270" s="57"/>
      <c r="CA270" s="57"/>
      <c r="CB270" s="57"/>
      <c r="CC270" s="57"/>
      <c r="CD270" s="57"/>
      <c r="CE270" s="57"/>
      <c r="CF270" s="57"/>
      <c r="CG270" s="57"/>
      <c r="CH270" s="57"/>
      <c r="CI270" s="57"/>
      <c r="CJ270" s="57"/>
      <c r="CK270" s="57"/>
      <c r="CL270" s="57"/>
      <c r="CM270" s="57"/>
      <c r="CN270" s="57"/>
      <c r="CO270" s="57"/>
      <c r="CP270" s="57"/>
      <c r="CQ270" s="57"/>
      <c r="CR270" s="57"/>
      <c r="CS270" s="57"/>
      <c r="CT270" s="57"/>
      <c r="CU270" s="57"/>
      <c r="CV270" s="57"/>
      <c r="CW270" s="57"/>
      <c r="CX270" s="57"/>
      <c r="CY270" s="57"/>
      <c r="CZ270" s="57"/>
      <c r="DA270" s="57"/>
      <c r="DB270" s="57"/>
      <c r="DC270" s="57"/>
      <c r="DD270" s="57"/>
      <c r="DE270" s="57"/>
      <c r="DF270" s="57"/>
      <c r="DG270" s="57"/>
      <c r="DH270" s="57"/>
      <c r="DI270" s="57"/>
      <c r="DJ270" s="57"/>
      <c r="DK270" s="57"/>
      <c r="DL270" s="60"/>
      <c r="DM270" s="57"/>
      <c r="DN270" s="57"/>
      <c r="DO270" s="57"/>
      <c r="DP270" s="57"/>
      <c r="DQ270" s="57"/>
      <c r="DR270" s="57"/>
      <c r="DS270" s="57"/>
      <c r="DT270" s="57"/>
      <c r="DU270" s="57"/>
      <c r="DV270" s="57"/>
      <c r="DW270" s="57"/>
      <c r="DX270" s="57"/>
      <c r="DY270" s="57"/>
      <c r="DZ270" s="57"/>
      <c r="EA270" s="57"/>
      <c r="EB270" s="57"/>
      <c r="EC270" s="57"/>
      <c r="ED270" s="57"/>
      <c r="EE270" s="57"/>
      <c r="EF270" s="57"/>
      <c r="EG270" s="57"/>
      <c r="EH270" s="57"/>
      <c r="EI270" s="57"/>
      <c r="EJ270" s="57"/>
      <c r="EK270" s="57"/>
      <c r="EL270" s="57"/>
      <c r="EM270" s="57"/>
      <c r="EN270" s="57"/>
      <c r="EO270" s="57"/>
      <c r="EP270" s="57"/>
      <c r="EQ270" s="57"/>
      <c r="ER270" s="57"/>
      <c r="ES270" s="57"/>
      <c r="ET270" s="57"/>
      <c r="EU270" s="57"/>
      <c r="EV270" s="57"/>
      <c r="EW270" s="57"/>
      <c r="EX270" s="57"/>
      <c r="EY270" s="57"/>
      <c r="EZ270" s="57"/>
      <c r="FA270" s="57"/>
      <c r="FB270" s="57"/>
      <c r="FC270" s="57"/>
      <c r="FD270" s="57"/>
      <c r="FE270" s="57"/>
      <c r="FF270" s="57"/>
      <c r="FG270" s="57"/>
      <c r="FH270" s="57"/>
      <c r="FI270" s="57"/>
      <c r="FJ270" s="57"/>
      <c r="FK270" s="57"/>
      <c r="FL270" s="57"/>
      <c r="FM270" s="57"/>
      <c r="FN270" s="57"/>
      <c r="FO270" s="57"/>
      <c r="FP270" s="57"/>
      <c r="FQ270" s="57"/>
      <c r="FR270" s="57"/>
      <c r="FS270" s="57"/>
      <c r="FT270" s="57"/>
      <c r="FU270" s="57"/>
      <c r="FV270" s="57"/>
      <c r="FW270" s="57"/>
      <c r="FX270" s="57"/>
      <c r="FY270" s="57"/>
      <c r="FZ270" s="57"/>
      <c r="GA270" s="57"/>
      <c r="GB270" s="57"/>
      <c r="GC270" s="57"/>
      <c r="GD270" s="57"/>
      <c r="GE270" s="57"/>
      <c r="GF270" s="57"/>
      <c r="GG270" s="57"/>
      <c r="GH270" s="60"/>
      <c r="GI270" s="60"/>
      <c r="GJ270" s="60"/>
      <c r="GK270" s="60"/>
      <c r="GL270" s="60"/>
      <c r="GM270" s="60"/>
      <c r="GN270" s="60"/>
      <c r="GO270" s="60"/>
      <c r="GP270" s="60"/>
      <c r="GQ270" s="60"/>
    </row>
    <row r="271" spans="2:199" ht="23.25" customHeight="1" x14ac:dyDescent="0.25">
      <c r="B271" s="240" t="s">
        <v>90</v>
      </c>
      <c r="C271" s="240"/>
      <c r="D271" s="240"/>
      <c r="E271" s="240"/>
      <c r="F271" s="240"/>
      <c r="G271" s="45"/>
      <c r="H271" s="2"/>
      <c r="I271" s="154"/>
      <c r="J271" s="154"/>
      <c r="K271" s="154"/>
      <c r="L271" s="154"/>
      <c r="M271" s="154"/>
      <c r="N271" s="154"/>
      <c r="O271" s="154"/>
      <c r="P271" s="154"/>
      <c r="Q271" s="154"/>
      <c r="R271" s="154"/>
      <c r="S271" s="154"/>
      <c r="T271" s="154"/>
      <c r="U271" s="154"/>
      <c r="V271" s="154"/>
      <c r="W271" s="154"/>
      <c r="X271" s="178"/>
      <c r="Y271" s="178"/>
      <c r="Z271" s="178"/>
      <c r="AA271" s="178"/>
      <c r="AB271" s="178"/>
      <c r="AC271" s="178"/>
      <c r="AD271" s="178"/>
      <c r="AE271" s="179"/>
    </row>
    <row r="272" spans="2:199" s="32" customFormat="1" ht="15" customHeight="1" x14ac:dyDescent="0.25">
      <c r="B272" s="237" t="s">
        <v>91</v>
      </c>
      <c r="C272" s="237"/>
      <c r="D272" s="237"/>
      <c r="E272" s="237"/>
      <c r="F272" s="237"/>
      <c r="G272" s="53">
        <v>27</v>
      </c>
      <c r="H272" s="31"/>
      <c r="I272" s="187"/>
      <c r="J272" s="187"/>
      <c r="K272" s="187"/>
      <c r="L272" s="187"/>
      <c r="M272" s="187"/>
      <c r="N272" s="187"/>
      <c r="O272" s="187"/>
      <c r="P272" s="187"/>
      <c r="Q272" s="187"/>
      <c r="R272" s="187"/>
      <c r="S272" s="187"/>
      <c r="T272" s="187"/>
      <c r="U272" s="187"/>
      <c r="V272" s="187"/>
      <c r="W272" s="187"/>
      <c r="X272" s="70"/>
      <c r="Y272" s="70"/>
      <c r="Z272" s="70"/>
      <c r="AA272" s="70"/>
      <c r="AB272" s="70"/>
      <c r="AC272" s="70"/>
      <c r="AD272" s="70"/>
      <c r="AE272" s="71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  <c r="AR272" s="69"/>
      <c r="AS272" s="69"/>
      <c r="AT272" s="69"/>
      <c r="AU272" s="69"/>
      <c r="AV272" s="69"/>
      <c r="AW272" s="69"/>
      <c r="AX272" s="69"/>
      <c r="AY272" s="69"/>
      <c r="AZ272" s="69"/>
      <c r="BA272" s="69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57"/>
      <c r="CE272" s="57"/>
      <c r="CF272" s="57"/>
      <c r="CG272" s="57"/>
      <c r="CH272" s="57"/>
      <c r="CI272" s="57"/>
      <c r="CJ272" s="57"/>
      <c r="CK272" s="57"/>
      <c r="CL272" s="57"/>
      <c r="CM272" s="57"/>
      <c r="CN272" s="57"/>
      <c r="CO272" s="57"/>
      <c r="CP272" s="57"/>
      <c r="CQ272" s="57"/>
      <c r="CR272" s="57"/>
      <c r="CS272" s="57"/>
      <c r="CT272" s="57"/>
      <c r="CU272" s="57"/>
      <c r="CV272" s="57"/>
      <c r="CW272" s="57"/>
      <c r="CX272" s="57"/>
      <c r="CY272" s="57"/>
      <c r="CZ272" s="57"/>
      <c r="DA272" s="57"/>
      <c r="DB272" s="57"/>
      <c r="DC272" s="57"/>
      <c r="DD272" s="57"/>
      <c r="DE272" s="57"/>
      <c r="DF272" s="57"/>
      <c r="DG272" s="57"/>
      <c r="DH272" s="57"/>
      <c r="DI272" s="57"/>
      <c r="DJ272" s="57"/>
      <c r="DK272" s="57"/>
      <c r="DL272" s="60"/>
      <c r="DM272" s="57"/>
      <c r="DN272" s="57"/>
      <c r="DO272" s="57"/>
      <c r="DP272" s="57"/>
      <c r="DQ272" s="57"/>
      <c r="DR272" s="57"/>
      <c r="DS272" s="57"/>
      <c r="DT272" s="57"/>
      <c r="DU272" s="57"/>
      <c r="DV272" s="57"/>
      <c r="DW272" s="57"/>
      <c r="DX272" s="57"/>
      <c r="DY272" s="57"/>
      <c r="DZ272" s="57"/>
      <c r="EA272" s="57"/>
      <c r="EB272" s="57"/>
      <c r="EC272" s="57"/>
      <c r="ED272" s="57"/>
      <c r="EE272" s="57"/>
      <c r="EF272" s="57"/>
      <c r="EG272" s="57"/>
      <c r="EH272" s="57"/>
      <c r="EI272" s="57"/>
      <c r="EJ272" s="57"/>
      <c r="EK272" s="57"/>
      <c r="EL272" s="57"/>
      <c r="EM272" s="57"/>
      <c r="EN272" s="57"/>
      <c r="EO272" s="57"/>
      <c r="EP272" s="57"/>
      <c r="EQ272" s="57"/>
      <c r="ER272" s="57"/>
      <c r="ES272" s="57"/>
      <c r="ET272" s="57"/>
      <c r="EU272" s="57"/>
      <c r="EV272" s="57"/>
      <c r="EW272" s="57"/>
      <c r="EX272" s="57"/>
      <c r="EY272" s="57"/>
      <c r="EZ272" s="57"/>
      <c r="FA272" s="57"/>
      <c r="FB272" s="57"/>
      <c r="FC272" s="57"/>
      <c r="FD272" s="57"/>
      <c r="FE272" s="57"/>
      <c r="FF272" s="57"/>
      <c r="FG272" s="57"/>
      <c r="FH272" s="57"/>
      <c r="FI272" s="57"/>
      <c r="FJ272" s="57"/>
      <c r="FK272" s="57"/>
      <c r="FL272" s="57"/>
      <c r="FM272" s="57"/>
      <c r="FN272" s="57"/>
      <c r="FO272" s="57"/>
      <c r="FP272" s="57"/>
      <c r="FQ272" s="57"/>
      <c r="FR272" s="57"/>
      <c r="FS272" s="57"/>
      <c r="FT272" s="57"/>
      <c r="FU272" s="57"/>
      <c r="FV272" s="57"/>
      <c r="FW272" s="57"/>
      <c r="FX272" s="57"/>
      <c r="FY272" s="57"/>
      <c r="FZ272" s="57"/>
      <c r="GA272" s="57"/>
      <c r="GB272" s="57"/>
      <c r="GC272" s="57"/>
      <c r="GD272" s="57"/>
      <c r="GE272" s="57"/>
      <c r="GF272" s="57"/>
      <c r="GG272" s="57"/>
      <c r="GH272" s="60"/>
      <c r="GI272" s="60"/>
      <c r="GJ272" s="60"/>
      <c r="GK272" s="60"/>
      <c r="GL272" s="60"/>
      <c r="GM272" s="60"/>
      <c r="GN272" s="60"/>
      <c r="GO272" s="60"/>
      <c r="GP272" s="60"/>
      <c r="GQ272" s="60"/>
    </row>
    <row r="273" spans="2:199" ht="23.25" customHeight="1" x14ac:dyDescent="0.25">
      <c r="B273" s="243" t="s">
        <v>92</v>
      </c>
      <c r="C273" s="243"/>
      <c r="D273" s="243"/>
      <c r="E273" s="243"/>
      <c r="F273" s="243"/>
      <c r="G273" s="35"/>
      <c r="H273" s="2"/>
      <c r="I273" s="154"/>
      <c r="J273" s="154"/>
      <c r="K273" s="154"/>
      <c r="L273" s="154"/>
      <c r="M273" s="154"/>
      <c r="N273" s="154"/>
      <c r="O273" s="154"/>
      <c r="P273" s="154"/>
      <c r="Q273" s="154"/>
      <c r="R273" s="154"/>
      <c r="S273" s="154"/>
      <c r="T273" s="154"/>
      <c r="U273" s="154"/>
      <c r="V273" s="154"/>
      <c r="W273" s="154"/>
      <c r="X273" s="178"/>
      <c r="Y273" s="178"/>
      <c r="Z273" s="178"/>
      <c r="AA273" s="178"/>
      <c r="AB273" s="178"/>
      <c r="AC273" s="178"/>
      <c r="AD273" s="178"/>
      <c r="AE273" s="179"/>
    </row>
    <row r="274" spans="2:199" ht="12" customHeight="1" x14ac:dyDescent="0.25">
      <c r="B274" s="37"/>
      <c r="C274" s="37"/>
      <c r="D274" s="37"/>
      <c r="E274" s="37"/>
      <c r="F274" s="37"/>
      <c r="G274" s="35"/>
      <c r="H274" s="2"/>
      <c r="I274" s="154"/>
      <c r="J274" s="154"/>
      <c r="K274" s="154"/>
      <c r="L274" s="154"/>
      <c r="M274" s="154"/>
      <c r="N274" s="154"/>
      <c r="O274" s="154"/>
      <c r="P274" s="154"/>
      <c r="Q274" s="154"/>
      <c r="R274" s="154"/>
      <c r="S274" s="154"/>
      <c r="T274" s="154"/>
      <c r="U274" s="154"/>
      <c r="V274" s="154"/>
      <c r="W274" s="154"/>
      <c r="X274" s="178"/>
      <c r="Y274" s="178"/>
      <c r="Z274" s="178"/>
      <c r="AA274" s="178"/>
      <c r="AB274" s="178"/>
      <c r="AC274" s="178"/>
      <c r="AD274" s="178"/>
      <c r="AE274" s="179"/>
    </row>
    <row r="275" spans="2:199" ht="21" customHeight="1" x14ac:dyDescent="0.25">
      <c r="B275" s="238" t="s">
        <v>93</v>
      </c>
      <c r="C275" s="238"/>
      <c r="D275" s="238"/>
      <c r="E275" s="238"/>
      <c r="F275" s="238"/>
      <c r="G275" s="26"/>
      <c r="H275" s="26"/>
      <c r="I275" s="189"/>
      <c r="J275" s="189"/>
      <c r="K275" s="18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78"/>
      <c r="Y275" s="178"/>
      <c r="Z275" s="178"/>
      <c r="AA275" s="178"/>
      <c r="AB275" s="178"/>
      <c r="AC275" s="178"/>
      <c r="AD275" s="178"/>
      <c r="AE275" s="179"/>
    </row>
    <row r="276" spans="2:199" ht="15" customHeight="1" x14ac:dyDescent="0.25">
      <c r="B276" s="237" t="s">
        <v>94</v>
      </c>
      <c r="C276" s="237"/>
      <c r="D276" s="237"/>
      <c r="E276" s="237"/>
      <c r="F276" s="237"/>
      <c r="G276" s="52">
        <f>G243</f>
        <v>1038</v>
      </c>
      <c r="H276" s="2"/>
      <c r="I276" s="154"/>
      <c r="J276" s="154"/>
      <c r="K276" s="154"/>
      <c r="L276" s="154"/>
      <c r="M276" s="154"/>
      <c r="N276" s="154"/>
      <c r="O276" s="154"/>
      <c r="P276" s="154"/>
      <c r="Q276" s="154"/>
      <c r="R276" s="154"/>
      <c r="S276" s="154"/>
      <c r="T276" s="154"/>
      <c r="U276" s="154"/>
      <c r="V276" s="154"/>
      <c r="W276" s="154"/>
      <c r="X276" s="178"/>
      <c r="Y276" s="178"/>
      <c r="Z276" s="178"/>
      <c r="AA276" s="178"/>
      <c r="AB276" s="178"/>
      <c r="AC276" s="178"/>
      <c r="AD276" s="178"/>
      <c r="AE276" s="179"/>
    </row>
    <row r="277" spans="2:199" ht="23.25" customHeight="1" x14ac:dyDescent="0.25">
      <c r="B277" s="240" t="s">
        <v>95</v>
      </c>
      <c r="C277" s="240"/>
      <c r="D277" s="240"/>
      <c r="E277" s="240"/>
      <c r="F277" s="240"/>
      <c r="G277" s="45"/>
      <c r="H277" s="2"/>
      <c r="I277" s="154"/>
      <c r="J277" s="154"/>
      <c r="K277" s="154"/>
      <c r="L277" s="154"/>
      <c r="M277" s="154"/>
      <c r="N277" s="154"/>
      <c r="O277" s="154"/>
      <c r="P277" s="154"/>
      <c r="Q277" s="154"/>
      <c r="R277" s="154"/>
      <c r="S277" s="154"/>
      <c r="T277" s="154"/>
      <c r="U277" s="154"/>
      <c r="V277" s="154"/>
      <c r="W277" s="154"/>
      <c r="X277" s="178"/>
      <c r="Y277" s="178"/>
      <c r="Z277" s="178"/>
      <c r="AA277" s="178"/>
      <c r="AB277" s="178"/>
      <c r="AC277" s="178"/>
      <c r="AD277" s="178"/>
      <c r="AE277" s="179"/>
    </row>
    <row r="278" spans="2:199" s="32" customFormat="1" ht="15" customHeight="1" x14ac:dyDescent="0.25">
      <c r="B278" s="237" t="s">
        <v>96</v>
      </c>
      <c r="C278" s="237"/>
      <c r="D278" s="237"/>
      <c r="E278" s="237"/>
      <c r="F278" s="237"/>
      <c r="G278" s="53">
        <v>186</v>
      </c>
      <c r="H278" s="31"/>
      <c r="I278" s="187"/>
      <c r="J278" s="187"/>
      <c r="K278" s="187"/>
      <c r="L278" s="187"/>
      <c r="M278" s="187"/>
      <c r="N278" s="187"/>
      <c r="O278" s="187"/>
      <c r="P278" s="187"/>
      <c r="Q278" s="187"/>
      <c r="R278" s="187"/>
      <c r="S278" s="187"/>
      <c r="T278" s="187"/>
      <c r="U278" s="187"/>
      <c r="V278" s="187"/>
      <c r="W278" s="187"/>
      <c r="X278" s="70"/>
      <c r="Y278" s="70"/>
      <c r="Z278" s="70"/>
      <c r="AA278" s="70"/>
      <c r="AB278" s="70"/>
      <c r="AC278" s="70"/>
      <c r="AD278" s="70"/>
      <c r="AE278" s="71"/>
      <c r="AF278" s="69"/>
      <c r="AG278" s="69"/>
      <c r="AH278" s="69"/>
      <c r="AI278" s="69"/>
      <c r="AJ278" s="69"/>
      <c r="AK278" s="69"/>
      <c r="AL278" s="69"/>
      <c r="AM278" s="69"/>
      <c r="AN278" s="69"/>
      <c r="AO278" s="69"/>
      <c r="AP278" s="69"/>
      <c r="AQ278" s="69"/>
      <c r="AR278" s="69"/>
      <c r="AS278" s="69"/>
      <c r="AT278" s="69"/>
      <c r="AU278" s="69"/>
      <c r="AV278" s="69"/>
      <c r="AW278" s="69"/>
      <c r="AX278" s="69"/>
      <c r="AY278" s="69"/>
      <c r="AZ278" s="69"/>
      <c r="BA278" s="69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57"/>
      <c r="CH278" s="57"/>
      <c r="CI278" s="57"/>
      <c r="CJ278" s="57"/>
      <c r="CK278" s="57"/>
      <c r="CL278" s="57"/>
      <c r="CM278" s="57"/>
      <c r="CN278" s="57"/>
      <c r="CO278" s="57"/>
      <c r="CP278" s="57"/>
      <c r="CQ278" s="57"/>
      <c r="CR278" s="57"/>
      <c r="CS278" s="57"/>
      <c r="CT278" s="57"/>
      <c r="CU278" s="57"/>
      <c r="CV278" s="57"/>
      <c r="CW278" s="57"/>
      <c r="CX278" s="57"/>
      <c r="CY278" s="57"/>
      <c r="CZ278" s="57"/>
      <c r="DA278" s="57"/>
      <c r="DB278" s="57"/>
      <c r="DC278" s="57"/>
      <c r="DD278" s="57"/>
      <c r="DE278" s="57"/>
      <c r="DF278" s="57"/>
      <c r="DG278" s="57"/>
      <c r="DH278" s="57"/>
      <c r="DI278" s="57"/>
      <c r="DJ278" s="57"/>
      <c r="DK278" s="57"/>
      <c r="DL278" s="60"/>
      <c r="DM278" s="57"/>
      <c r="DN278" s="57"/>
      <c r="DO278" s="57"/>
      <c r="DP278" s="57"/>
      <c r="DQ278" s="57"/>
      <c r="DR278" s="57"/>
      <c r="DS278" s="57"/>
      <c r="DT278" s="57"/>
      <c r="DU278" s="57"/>
      <c r="DV278" s="57"/>
      <c r="DW278" s="57"/>
      <c r="DX278" s="57"/>
      <c r="DY278" s="57"/>
      <c r="DZ278" s="57"/>
      <c r="EA278" s="57"/>
      <c r="EB278" s="57"/>
      <c r="EC278" s="57"/>
      <c r="ED278" s="57"/>
      <c r="EE278" s="57"/>
      <c r="EF278" s="57"/>
      <c r="EG278" s="57"/>
      <c r="EH278" s="57"/>
      <c r="EI278" s="57"/>
      <c r="EJ278" s="57"/>
      <c r="EK278" s="57"/>
      <c r="EL278" s="57"/>
      <c r="EM278" s="57"/>
      <c r="EN278" s="57"/>
      <c r="EO278" s="57"/>
      <c r="EP278" s="57"/>
      <c r="EQ278" s="57"/>
      <c r="ER278" s="57"/>
      <c r="ES278" s="57"/>
      <c r="ET278" s="57"/>
      <c r="EU278" s="57"/>
      <c r="EV278" s="57"/>
      <c r="EW278" s="57"/>
      <c r="EX278" s="57"/>
      <c r="EY278" s="57"/>
      <c r="EZ278" s="57"/>
      <c r="FA278" s="57"/>
      <c r="FB278" s="57"/>
      <c r="FC278" s="57"/>
      <c r="FD278" s="57"/>
      <c r="FE278" s="57"/>
      <c r="FF278" s="57"/>
      <c r="FG278" s="57"/>
      <c r="FH278" s="57"/>
      <c r="FI278" s="57"/>
      <c r="FJ278" s="57"/>
      <c r="FK278" s="57"/>
      <c r="FL278" s="57"/>
      <c r="FM278" s="57"/>
      <c r="FN278" s="57"/>
      <c r="FO278" s="57"/>
      <c r="FP278" s="57"/>
      <c r="FQ278" s="57"/>
      <c r="FR278" s="57"/>
      <c r="FS278" s="57"/>
      <c r="FT278" s="57"/>
      <c r="FU278" s="57"/>
      <c r="FV278" s="57"/>
      <c r="FW278" s="57"/>
      <c r="FX278" s="57"/>
      <c r="FY278" s="57"/>
      <c r="FZ278" s="57"/>
      <c r="GA278" s="57"/>
      <c r="GB278" s="57"/>
      <c r="GC278" s="57"/>
      <c r="GD278" s="57"/>
      <c r="GE278" s="57"/>
      <c r="GF278" s="57"/>
      <c r="GG278" s="57"/>
      <c r="GH278" s="60"/>
      <c r="GI278" s="60"/>
      <c r="GJ278" s="60"/>
      <c r="GK278" s="60"/>
      <c r="GL278" s="60"/>
      <c r="GM278" s="60"/>
      <c r="GN278" s="60"/>
      <c r="GO278" s="60"/>
      <c r="GP278" s="60"/>
      <c r="GQ278" s="60"/>
    </row>
    <row r="279" spans="2:199" ht="12.95" customHeight="1" x14ac:dyDescent="0.25">
      <c r="B279" s="239" t="s">
        <v>97</v>
      </c>
      <c r="C279" s="239"/>
      <c r="D279" s="239"/>
      <c r="E279" s="239"/>
      <c r="F279" s="239"/>
      <c r="G279" s="45"/>
      <c r="H279" s="2"/>
      <c r="I279" s="154"/>
      <c r="J279" s="154"/>
      <c r="K279" s="154"/>
      <c r="L279" s="154"/>
      <c r="M279" s="154"/>
      <c r="N279" s="154"/>
      <c r="O279" s="154"/>
      <c r="P279" s="154"/>
      <c r="Q279" s="154"/>
      <c r="R279" s="154"/>
      <c r="S279" s="154"/>
      <c r="T279" s="154"/>
      <c r="U279" s="154"/>
      <c r="V279" s="154"/>
      <c r="W279" s="154"/>
      <c r="X279" s="178"/>
      <c r="Y279" s="178"/>
      <c r="Z279" s="178"/>
      <c r="AA279" s="178"/>
      <c r="AB279" s="178"/>
      <c r="AC279" s="178"/>
      <c r="AD279" s="178"/>
      <c r="AE279" s="179"/>
    </row>
    <row r="280" spans="2:199" s="36" customFormat="1" ht="15" customHeight="1" x14ac:dyDescent="0.25">
      <c r="B280" s="237" t="s">
        <v>98</v>
      </c>
      <c r="C280" s="237"/>
      <c r="D280" s="237"/>
      <c r="E280" s="237"/>
      <c r="F280" s="237"/>
      <c r="G280" s="54">
        <v>478</v>
      </c>
      <c r="H280" s="33"/>
      <c r="I280" s="193"/>
      <c r="J280" s="193"/>
      <c r="K280" s="193"/>
      <c r="L280" s="193"/>
      <c r="M280" s="193"/>
      <c r="N280" s="193"/>
      <c r="O280" s="193"/>
      <c r="P280" s="193"/>
      <c r="Q280" s="193"/>
      <c r="R280" s="193"/>
      <c r="S280" s="193"/>
      <c r="T280" s="193"/>
      <c r="U280" s="193"/>
      <c r="V280" s="193"/>
      <c r="W280" s="193"/>
      <c r="X280" s="194"/>
      <c r="Y280" s="194"/>
      <c r="Z280" s="194"/>
      <c r="AA280" s="194"/>
      <c r="AB280" s="194"/>
      <c r="AC280" s="194"/>
      <c r="AD280" s="194"/>
      <c r="AE280" s="195"/>
      <c r="AF280" s="78"/>
      <c r="AG280" s="78"/>
      <c r="AH280" s="78"/>
      <c r="AI280" s="78"/>
      <c r="AJ280" s="78"/>
      <c r="AK280" s="78"/>
      <c r="AL280" s="78"/>
      <c r="AM280" s="78"/>
      <c r="AN280" s="78"/>
      <c r="AO280" s="78"/>
      <c r="AP280" s="78"/>
      <c r="AQ280" s="78"/>
      <c r="AR280" s="78"/>
      <c r="AS280" s="78"/>
      <c r="AT280" s="78"/>
      <c r="AU280" s="78"/>
      <c r="AV280" s="78"/>
      <c r="AW280" s="78"/>
      <c r="AX280" s="78"/>
      <c r="AY280" s="78"/>
      <c r="AZ280" s="78"/>
      <c r="BA280" s="78"/>
      <c r="BB280" s="63"/>
      <c r="BC280" s="63"/>
      <c r="BD280" s="63"/>
      <c r="BE280" s="63"/>
      <c r="BF280" s="63"/>
      <c r="BG280" s="63"/>
      <c r="BH280" s="63"/>
      <c r="BI280" s="63"/>
      <c r="BJ280" s="63"/>
      <c r="BK280" s="63"/>
      <c r="BL280" s="63"/>
      <c r="BM280" s="63"/>
      <c r="BN280" s="63"/>
      <c r="BO280" s="63"/>
      <c r="BP280" s="63"/>
      <c r="BQ280" s="63"/>
      <c r="BR280" s="63"/>
      <c r="BS280" s="63"/>
      <c r="BT280" s="63"/>
      <c r="BU280" s="63"/>
      <c r="BV280" s="63"/>
      <c r="BW280" s="63"/>
      <c r="BX280" s="63"/>
      <c r="BY280" s="63"/>
      <c r="BZ280" s="63"/>
      <c r="CA280" s="63"/>
      <c r="CB280" s="63"/>
      <c r="CC280" s="63"/>
      <c r="CD280" s="63"/>
      <c r="CE280" s="63"/>
      <c r="CF280" s="63"/>
      <c r="CG280" s="63"/>
      <c r="CH280" s="63"/>
      <c r="CI280" s="63"/>
      <c r="CJ280" s="63"/>
      <c r="CK280" s="63"/>
      <c r="CL280" s="63"/>
      <c r="CM280" s="63"/>
      <c r="CN280" s="63"/>
      <c r="CO280" s="63"/>
      <c r="CP280" s="63"/>
      <c r="CQ280" s="63"/>
      <c r="CR280" s="63"/>
      <c r="CS280" s="63"/>
      <c r="CT280" s="63"/>
      <c r="CU280" s="63"/>
      <c r="CV280" s="63"/>
      <c r="CW280" s="63"/>
      <c r="CX280" s="63"/>
      <c r="CY280" s="63"/>
      <c r="CZ280" s="63"/>
      <c r="DA280" s="63"/>
      <c r="DB280" s="63"/>
      <c r="DC280" s="63"/>
      <c r="DD280" s="63"/>
      <c r="DE280" s="63"/>
      <c r="DF280" s="63"/>
      <c r="DG280" s="63"/>
      <c r="DH280" s="63"/>
      <c r="DI280" s="63"/>
      <c r="DJ280" s="63"/>
      <c r="DK280" s="63"/>
      <c r="DL280" s="64"/>
      <c r="DM280" s="63"/>
      <c r="DN280" s="63"/>
      <c r="DO280" s="63"/>
      <c r="DP280" s="63"/>
      <c r="DQ280" s="63"/>
      <c r="DR280" s="63"/>
      <c r="DS280" s="63"/>
      <c r="DT280" s="63"/>
      <c r="DU280" s="63"/>
      <c r="DV280" s="63"/>
      <c r="DW280" s="63"/>
      <c r="DX280" s="63"/>
      <c r="DY280" s="63"/>
      <c r="DZ280" s="63"/>
      <c r="EA280" s="63"/>
      <c r="EB280" s="63"/>
      <c r="EC280" s="63"/>
      <c r="ED280" s="63"/>
      <c r="EE280" s="63"/>
      <c r="EF280" s="63"/>
      <c r="EG280" s="63"/>
      <c r="EH280" s="63"/>
      <c r="EI280" s="63"/>
      <c r="EJ280" s="63"/>
      <c r="EK280" s="63"/>
      <c r="EL280" s="63"/>
      <c r="EM280" s="63"/>
      <c r="EN280" s="63"/>
      <c r="EO280" s="63"/>
      <c r="EP280" s="63"/>
      <c r="EQ280" s="63"/>
      <c r="ER280" s="63"/>
      <c r="ES280" s="63"/>
      <c r="ET280" s="63"/>
      <c r="EU280" s="63"/>
      <c r="EV280" s="63"/>
      <c r="EW280" s="63"/>
      <c r="EX280" s="63"/>
      <c r="EY280" s="63"/>
      <c r="EZ280" s="63"/>
      <c r="FA280" s="63"/>
      <c r="FB280" s="63"/>
      <c r="FC280" s="63"/>
      <c r="FD280" s="63"/>
      <c r="FE280" s="63"/>
      <c r="FF280" s="63"/>
      <c r="FG280" s="63"/>
      <c r="FH280" s="63"/>
      <c r="FI280" s="63"/>
      <c r="FJ280" s="63"/>
      <c r="FK280" s="63"/>
      <c r="FL280" s="63"/>
      <c r="FM280" s="63"/>
      <c r="FN280" s="63"/>
      <c r="FO280" s="63"/>
      <c r="FP280" s="63"/>
      <c r="FQ280" s="63"/>
      <c r="FR280" s="63"/>
      <c r="FS280" s="63"/>
      <c r="FT280" s="63"/>
      <c r="FU280" s="63"/>
      <c r="FV280" s="63"/>
      <c r="FW280" s="63"/>
      <c r="FX280" s="63"/>
      <c r="FY280" s="63"/>
      <c r="FZ280" s="63"/>
      <c r="GA280" s="63"/>
      <c r="GB280" s="63"/>
      <c r="GC280" s="63"/>
      <c r="GD280" s="63"/>
      <c r="GE280" s="63"/>
      <c r="GF280" s="63"/>
      <c r="GG280" s="63"/>
      <c r="GH280" s="64"/>
      <c r="GI280" s="64"/>
      <c r="GJ280" s="64"/>
      <c r="GK280" s="64"/>
      <c r="GL280" s="64"/>
      <c r="GM280" s="64"/>
      <c r="GN280" s="64"/>
      <c r="GO280" s="64"/>
      <c r="GP280" s="64"/>
      <c r="GQ280" s="64"/>
    </row>
    <row r="281" spans="2:199" ht="33.75" customHeight="1" x14ac:dyDescent="0.25">
      <c r="B281" s="241" t="s">
        <v>125</v>
      </c>
      <c r="C281" s="241"/>
      <c r="D281" s="241"/>
      <c r="E281" s="241"/>
      <c r="F281" s="241"/>
      <c r="G281" s="35"/>
      <c r="H281" s="2"/>
      <c r="I281" s="154"/>
      <c r="J281" s="154"/>
      <c r="K281" s="154"/>
      <c r="L281" s="154"/>
      <c r="M281" s="154"/>
      <c r="N281" s="154"/>
      <c r="O281" s="154"/>
      <c r="P281" s="154"/>
      <c r="Q281" s="154"/>
      <c r="R281" s="154"/>
      <c r="S281" s="154"/>
      <c r="T281" s="154"/>
      <c r="U281" s="154"/>
      <c r="V281" s="154"/>
      <c r="W281" s="154"/>
      <c r="X281" s="178"/>
      <c r="Y281" s="178"/>
      <c r="Z281" s="178"/>
      <c r="AA281" s="178"/>
      <c r="AB281" s="178"/>
      <c r="AC281" s="178"/>
      <c r="AD281" s="178"/>
      <c r="AE281" s="179"/>
    </row>
    <row r="282" spans="2:199" ht="9" customHeight="1" x14ac:dyDescent="0.25">
      <c r="B282" s="39"/>
      <c r="C282" s="39"/>
      <c r="D282" s="39"/>
      <c r="E282" s="39"/>
      <c r="F282" s="39"/>
      <c r="G282" s="35"/>
      <c r="H282" s="2"/>
      <c r="I282" s="154"/>
      <c r="J282" s="154"/>
      <c r="K282" s="154"/>
      <c r="L282" s="154"/>
      <c r="M282" s="154"/>
      <c r="N282" s="154"/>
      <c r="O282" s="154"/>
      <c r="P282" s="154"/>
      <c r="Q282" s="154"/>
      <c r="R282" s="154"/>
      <c r="S282" s="154"/>
      <c r="T282" s="154"/>
      <c r="U282" s="154"/>
      <c r="V282" s="154"/>
      <c r="W282" s="154"/>
      <c r="X282" s="178"/>
      <c r="Y282" s="178"/>
      <c r="Z282" s="178"/>
      <c r="AA282" s="178"/>
      <c r="AB282" s="178"/>
      <c r="AC282" s="178"/>
      <c r="AD282" s="178"/>
      <c r="AE282" s="179"/>
    </row>
    <row r="283" spans="2:199" ht="21" customHeight="1" x14ac:dyDescent="0.25">
      <c r="B283" s="238" t="s">
        <v>99</v>
      </c>
      <c r="C283" s="238"/>
      <c r="D283" s="238"/>
      <c r="E283" s="238"/>
      <c r="F283" s="238"/>
      <c r="G283" s="238"/>
      <c r="H283" s="238"/>
      <c r="I283" s="196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78"/>
      <c r="Y283" s="178"/>
      <c r="Z283" s="178"/>
      <c r="AA283" s="178"/>
      <c r="AB283" s="178"/>
      <c r="AC283" s="178"/>
      <c r="AD283" s="178"/>
      <c r="AE283" s="179"/>
    </row>
    <row r="284" spans="2:199" ht="15" customHeight="1" x14ac:dyDescent="0.25">
      <c r="B284" s="237" t="s">
        <v>100</v>
      </c>
      <c r="C284" s="237"/>
      <c r="D284" s="237"/>
      <c r="E284" s="237"/>
      <c r="F284" s="237"/>
      <c r="G284" s="52">
        <f>G244</f>
        <v>1792</v>
      </c>
      <c r="H284" s="2"/>
      <c r="I284" s="154"/>
      <c r="J284" s="154"/>
      <c r="K284" s="154"/>
      <c r="L284" s="154"/>
      <c r="M284" s="154"/>
      <c r="N284" s="154"/>
      <c r="O284" s="154"/>
      <c r="P284" s="154"/>
      <c r="Q284" s="154"/>
      <c r="R284" s="154"/>
      <c r="S284" s="154"/>
      <c r="T284" s="154"/>
      <c r="U284" s="154"/>
      <c r="V284" s="154"/>
      <c r="W284" s="154"/>
      <c r="X284" s="178"/>
      <c r="Y284" s="178"/>
      <c r="Z284" s="178"/>
      <c r="AA284" s="178"/>
      <c r="AB284" s="178"/>
      <c r="AC284" s="178"/>
      <c r="AD284" s="178"/>
      <c r="AE284" s="179"/>
    </row>
    <row r="285" spans="2:199" ht="23.25" customHeight="1" x14ac:dyDescent="0.25">
      <c r="B285" s="240" t="s">
        <v>124</v>
      </c>
      <c r="C285" s="240"/>
      <c r="D285" s="240"/>
      <c r="E285" s="240"/>
      <c r="F285" s="240"/>
      <c r="G285" s="45"/>
      <c r="H285" s="2"/>
      <c r="I285" s="154"/>
      <c r="J285" s="154"/>
      <c r="K285" s="154"/>
      <c r="L285" s="154"/>
      <c r="M285" s="154"/>
      <c r="N285" s="154"/>
      <c r="O285" s="154"/>
      <c r="P285" s="154"/>
      <c r="Q285" s="154"/>
      <c r="R285" s="154"/>
      <c r="S285" s="154"/>
      <c r="T285" s="154"/>
      <c r="U285" s="154"/>
      <c r="V285" s="154"/>
      <c r="W285" s="154"/>
      <c r="X285" s="178"/>
      <c r="Y285" s="178"/>
      <c r="Z285" s="178"/>
      <c r="AA285" s="178"/>
      <c r="AB285" s="178"/>
      <c r="AC285" s="178"/>
      <c r="AD285" s="178"/>
      <c r="AE285" s="179"/>
    </row>
    <row r="286" spans="2:199" ht="15" customHeight="1" x14ac:dyDescent="0.25">
      <c r="B286" s="237" t="s">
        <v>101</v>
      </c>
      <c r="C286" s="237"/>
      <c r="D286" s="237"/>
      <c r="E286" s="237"/>
      <c r="F286" s="237"/>
      <c r="G286" s="53">
        <v>410</v>
      </c>
      <c r="H286" s="2"/>
      <c r="I286" s="154"/>
      <c r="J286" s="154"/>
      <c r="K286" s="154"/>
      <c r="L286" s="154"/>
      <c r="M286" s="154"/>
      <c r="N286" s="154"/>
      <c r="O286" s="154"/>
      <c r="P286" s="154"/>
      <c r="Q286" s="154"/>
      <c r="R286" s="154"/>
      <c r="S286" s="154"/>
      <c r="T286" s="154"/>
      <c r="U286" s="154"/>
      <c r="V286" s="154"/>
      <c r="W286" s="154"/>
      <c r="X286" s="178"/>
      <c r="Y286" s="178"/>
      <c r="Z286" s="178"/>
      <c r="AA286" s="178"/>
      <c r="AB286" s="178"/>
      <c r="AC286" s="178"/>
      <c r="AD286" s="178"/>
      <c r="AE286" s="179"/>
    </row>
    <row r="287" spans="2:199" ht="12.95" customHeight="1" x14ac:dyDescent="0.25">
      <c r="B287" s="239" t="s">
        <v>102</v>
      </c>
      <c r="C287" s="239"/>
      <c r="D287" s="239"/>
      <c r="E287" s="239"/>
      <c r="F287" s="239"/>
      <c r="G287" s="45"/>
      <c r="H287" s="2"/>
      <c r="I287" s="154"/>
      <c r="J287" s="154"/>
      <c r="K287" s="154"/>
      <c r="L287" s="154"/>
      <c r="M287" s="154"/>
      <c r="N287" s="154"/>
      <c r="O287" s="154"/>
      <c r="P287" s="154"/>
      <c r="Q287" s="154"/>
      <c r="R287" s="154"/>
      <c r="S287" s="154"/>
      <c r="T287" s="154"/>
      <c r="U287" s="154"/>
      <c r="V287" s="154"/>
      <c r="W287" s="154"/>
      <c r="X287" s="178"/>
      <c r="Y287" s="178"/>
      <c r="Z287" s="178"/>
      <c r="AA287" s="178"/>
      <c r="AB287" s="178"/>
      <c r="AC287" s="178"/>
      <c r="AD287" s="178"/>
      <c r="AE287" s="179"/>
    </row>
    <row r="288" spans="2:199" ht="9" customHeight="1" x14ac:dyDescent="0.25">
      <c r="B288" s="38"/>
      <c r="C288" s="38"/>
      <c r="D288" s="38"/>
      <c r="E288" s="38"/>
      <c r="F288" s="38"/>
      <c r="G288" s="45"/>
      <c r="H288" s="2"/>
      <c r="I288" s="154"/>
      <c r="J288" s="154"/>
      <c r="K288" s="154"/>
      <c r="L288" s="154"/>
      <c r="M288" s="154"/>
      <c r="N288" s="154"/>
      <c r="O288" s="154"/>
      <c r="P288" s="154"/>
      <c r="Q288" s="154"/>
      <c r="R288" s="154"/>
      <c r="S288" s="154"/>
      <c r="T288" s="154"/>
      <c r="U288" s="154"/>
      <c r="V288" s="154"/>
      <c r="W288" s="154"/>
      <c r="X288" s="178"/>
      <c r="Y288" s="178"/>
      <c r="Z288" s="178"/>
      <c r="AA288" s="178"/>
      <c r="AB288" s="178"/>
      <c r="AC288" s="178"/>
      <c r="AD288" s="178"/>
      <c r="AE288" s="179"/>
    </row>
    <row r="289" spans="2:31" ht="21" customHeight="1" x14ac:dyDescent="0.25">
      <c r="B289" s="236" t="s">
        <v>103</v>
      </c>
      <c r="C289" s="236"/>
      <c r="D289" s="236"/>
      <c r="E289" s="236"/>
      <c r="F289" s="236"/>
      <c r="G289" s="26"/>
      <c r="H289" s="26"/>
      <c r="I289" s="189"/>
      <c r="J289" s="189"/>
      <c r="K289" s="189"/>
      <c r="L289" s="189"/>
      <c r="M289" s="189"/>
      <c r="N289" s="189"/>
      <c r="O289" s="189"/>
      <c r="P289" s="189"/>
      <c r="Q289" s="189"/>
      <c r="R289" s="189"/>
      <c r="S289" s="189"/>
      <c r="T289" s="189"/>
      <c r="U289" s="189"/>
      <c r="V289" s="189"/>
      <c r="W289" s="189"/>
      <c r="X289" s="178"/>
      <c r="Y289" s="178"/>
      <c r="Z289" s="178"/>
      <c r="AA289" s="178"/>
      <c r="AB289" s="178"/>
      <c r="AC289" s="178"/>
      <c r="AD289" s="178"/>
      <c r="AE289" s="179"/>
    </row>
    <row r="290" spans="2:31" ht="15" customHeight="1" x14ac:dyDescent="0.25">
      <c r="B290" s="237" t="s">
        <v>104</v>
      </c>
      <c r="C290" s="237"/>
      <c r="D290" s="237"/>
      <c r="E290" s="237"/>
      <c r="F290" s="237"/>
      <c r="G290" s="52">
        <f>G245</f>
        <v>2362</v>
      </c>
      <c r="H290" s="2"/>
      <c r="I290" s="154"/>
      <c r="J290" s="154"/>
      <c r="K290" s="154"/>
      <c r="L290" s="154"/>
      <c r="M290" s="154"/>
      <c r="N290" s="154"/>
      <c r="O290" s="154"/>
      <c r="P290" s="154"/>
      <c r="Q290" s="154"/>
      <c r="R290" s="154"/>
      <c r="S290" s="154"/>
      <c r="T290" s="154"/>
      <c r="U290" s="154"/>
      <c r="V290" s="154"/>
      <c r="W290" s="154"/>
      <c r="X290" s="178"/>
      <c r="Y290" s="178"/>
      <c r="Z290" s="178"/>
      <c r="AA290" s="178"/>
      <c r="AB290" s="178"/>
      <c r="AC290" s="178"/>
      <c r="AD290" s="178"/>
      <c r="AE290" s="179"/>
    </row>
    <row r="291" spans="2:31" ht="12.95" customHeight="1" x14ac:dyDescent="0.25">
      <c r="B291" s="242" t="s">
        <v>111</v>
      </c>
      <c r="C291" s="242"/>
      <c r="D291" s="242"/>
      <c r="E291" s="242"/>
      <c r="F291" s="242"/>
      <c r="G291" s="45"/>
      <c r="H291" s="2"/>
      <c r="I291" s="154"/>
      <c r="J291" s="154"/>
      <c r="K291" s="154"/>
      <c r="L291" s="154"/>
      <c r="M291" s="154"/>
      <c r="N291" s="154"/>
      <c r="O291" s="154"/>
      <c r="P291" s="154"/>
      <c r="Q291" s="154"/>
      <c r="R291" s="154"/>
      <c r="S291" s="154"/>
      <c r="T291" s="154"/>
      <c r="U291" s="154"/>
      <c r="V291" s="154"/>
      <c r="W291" s="154"/>
      <c r="X291" s="178"/>
      <c r="Y291" s="178"/>
      <c r="Z291" s="178"/>
      <c r="AA291" s="178"/>
      <c r="AB291" s="178"/>
      <c r="AC291" s="178"/>
      <c r="AD291" s="178"/>
      <c r="AE291" s="179"/>
    </row>
    <row r="292" spans="2:31" ht="15" customHeight="1" x14ac:dyDescent="0.25">
      <c r="B292" s="237" t="s">
        <v>105</v>
      </c>
      <c r="C292" s="237"/>
      <c r="D292" s="237"/>
      <c r="E292" s="237"/>
      <c r="F292" s="237"/>
      <c r="G292" s="80">
        <v>252</v>
      </c>
      <c r="H292" s="2"/>
      <c r="I292" s="154"/>
      <c r="J292" s="154"/>
      <c r="K292" s="154"/>
      <c r="L292" s="154"/>
      <c r="M292" s="154"/>
      <c r="N292" s="154"/>
      <c r="O292" s="154"/>
      <c r="P292" s="154"/>
      <c r="Q292" s="154"/>
      <c r="R292" s="154"/>
      <c r="S292" s="154"/>
      <c r="T292" s="154"/>
      <c r="U292" s="154"/>
      <c r="V292" s="154"/>
      <c r="W292" s="154"/>
      <c r="X292" s="178"/>
      <c r="Y292" s="178"/>
      <c r="Z292" s="178"/>
      <c r="AA292" s="178"/>
      <c r="AB292" s="178"/>
      <c r="AC292" s="178"/>
      <c r="AD292" s="178"/>
      <c r="AE292" s="179"/>
    </row>
    <row r="293" spans="2:31" ht="3.75" customHeight="1" x14ac:dyDescent="0.25">
      <c r="B293" s="79"/>
      <c r="C293" s="79"/>
      <c r="D293" s="79"/>
      <c r="E293" s="79"/>
      <c r="F293" s="79"/>
      <c r="G293" s="81"/>
      <c r="H293" s="2"/>
      <c r="I293" s="154"/>
      <c r="J293" s="154"/>
      <c r="K293" s="154"/>
      <c r="L293" s="154"/>
      <c r="M293" s="154"/>
      <c r="N293" s="154"/>
      <c r="O293" s="154"/>
      <c r="P293" s="154"/>
      <c r="Q293" s="154"/>
      <c r="R293" s="154"/>
      <c r="S293" s="154"/>
      <c r="T293" s="154"/>
      <c r="U293" s="154"/>
      <c r="V293" s="154"/>
      <c r="W293" s="154"/>
      <c r="X293" s="178"/>
      <c r="Y293" s="178"/>
      <c r="Z293" s="178"/>
      <c r="AA293" s="178"/>
      <c r="AB293" s="178"/>
      <c r="AC293" s="178"/>
      <c r="AD293" s="178"/>
      <c r="AE293" s="179"/>
    </row>
    <row r="294" spans="2:31" ht="15" customHeight="1" x14ac:dyDescent="0.25">
      <c r="B294" s="245" t="s">
        <v>241</v>
      </c>
      <c r="C294" s="245"/>
      <c r="D294" s="245"/>
      <c r="E294" s="245"/>
      <c r="F294" s="245"/>
      <c r="G294" s="82">
        <v>195</v>
      </c>
      <c r="H294" s="2"/>
      <c r="I294" s="154"/>
      <c r="J294" s="154"/>
      <c r="K294" s="154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V294" s="154"/>
      <c r="W294" s="154"/>
      <c r="X294" s="178"/>
      <c r="Y294" s="178"/>
      <c r="Z294" s="178"/>
      <c r="AA294" s="178"/>
      <c r="AB294" s="178"/>
      <c r="AC294" s="178"/>
      <c r="AD294" s="178"/>
      <c r="AE294" s="179"/>
    </row>
    <row r="295" spans="2:31" ht="9" customHeight="1" x14ac:dyDescent="0.25">
      <c r="B295" s="37"/>
      <c r="C295" s="37"/>
      <c r="D295" s="37"/>
      <c r="E295" s="37"/>
      <c r="F295" s="37"/>
      <c r="G295" s="35"/>
      <c r="H295" s="2"/>
      <c r="I295" s="154"/>
      <c r="J295" s="154"/>
      <c r="K295" s="154"/>
      <c r="L295" s="154"/>
      <c r="M295" s="154"/>
      <c r="N295" s="154"/>
      <c r="O295" s="154"/>
      <c r="P295" s="154"/>
      <c r="Q295" s="154"/>
      <c r="R295" s="154"/>
      <c r="S295" s="154"/>
      <c r="T295" s="154"/>
      <c r="U295" s="154"/>
      <c r="V295" s="154"/>
      <c r="W295" s="154"/>
      <c r="X295" s="178"/>
      <c r="Y295" s="178"/>
      <c r="Z295" s="178"/>
      <c r="AA295" s="178"/>
      <c r="AB295" s="178"/>
      <c r="AC295" s="178"/>
      <c r="AD295" s="178"/>
      <c r="AE295" s="179"/>
    </row>
    <row r="296" spans="2:31" ht="21" customHeight="1" x14ac:dyDescent="0.25">
      <c r="B296" s="238" t="s">
        <v>106</v>
      </c>
      <c r="C296" s="238"/>
      <c r="D296" s="238"/>
      <c r="E296" s="238"/>
      <c r="F296" s="238"/>
      <c r="G296" s="26"/>
      <c r="H296" s="26"/>
      <c r="I296" s="189"/>
      <c r="J296" s="189"/>
      <c r="K296" s="189"/>
      <c r="L296" s="189"/>
      <c r="M296" s="189"/>
      <c r="N296" s="189"/>
      <c r="O296" s="189"/>
      <c r="P296" s="189"/>
      <c r="Q296" s="189"/>
      <c r="R296" s="189"/>
      <c r="S296" s="189"/>
      <c r="T296" s="189"/>
      <c r="U296" s="189"/>
      <c r="V296" s="189"/>
      <c r="W296" s="189"/>
      <c r="X296" s="178"/>
      <c r="Y296" s="178"/>
      <c r="Z296" s="178"/>
      <c r="AA296" s="178"/>
      <c r="AB296" s="178"/>
      <c r="AC296" s="178"/>
      <c r="AD296" s="178"/>
      <c r="AE296" s="179"/>
    </row>
    <row r="297" spans="2:31" ht="15" customHeight="1" x14ac:dyDescent="0.25">
      <c r="B297" s="237" t="s">
        <v>107</v>
      </c>
      <c r="C297" s="237"/>
      <c r="D297" s="237"/>
      <c r="E297" s="237"/>
      <c r="F297" s="237"/>
      <c r="G297" s="52">
        <f>G246</f>
        <v>557</v>
      </c>
      <c r="H297" s="2"/>
      <c r="I297" s="154"/>
      <c r="J297" s="154"/>
      <c r="K297" s="154"/>
      <c r="L297" s="154"/>
      <c r="M297" s="154"/>
      <c r="N297" s="154"/>
      <c r="O297" s="154"/>
      <c r="P297" s="154"/>
      <c r="Q297" s="154"/>
      <c r="R297" s="154"/>
      <c r="S297" s="154"/>
      <c r="T297" s="154"/>
      <c r="U297" s="154"/>
      <c r="V297" s="154"/>
      <c r="W297" s="154"/>
      <c r="X297" s="178"/>
      <c r="Y297" s="178"/>
      <c r="Z297" s="178"/>
      <c r="AA297" s="178"/>
      <c r="AB297" s="178"/>
      <c r="AC297" s="178"/>
      <c r="AD297" s="178"/>
      <c r="AE297" s="179"/>
    </row>
    <row r="298" spans="2:31" ht="12.95" customHeight="1" x14ac:dyDescent="0.25">
      <c r="B298" s="239" t="s">
        <v>108</v>
      </c>
      <c r="C298" s="239"/>
      <c r="D298" s="239"/>
      <c r="E298" s="239"/>
      <c r="F298" s="244"/>
      <c r="G298" s="46"/>
      <c r="H298" s="2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78"/>
      <c r="Y298" s="178"/>
      <c r="Z298" s="178"/>
      <c r="AA298" s="178"/>
      <c r="AB298" s="178"/>
      <c r="AC298" s="178"/>
      <c r="AD298" s="178"/>
      <c r="AE298" s="179"/>
    </row>
    <row r="299" spans="2:31" ht="15" customHeight="1" x14ac:dyDescent="0.25">
      <c r="B299" s="237" t="s">
        <v>109</v>
      </c>
      <c r="C299" s="237"/>
      <c r="D299" s="237"/>
      <c r="E299" s="237"/>
      <c r="F299" s="237"/>
      <c r="G299" s="53">
        <v>328</v>
      </c>
      <c r="H299" s="2"/>
      <c r="I299" s="154"/>
      <c r="J299" s="154"/>
      <c r="K299" s="154"/>
      <c r="L299" s="154"/>
      <c r="M299" s="154"/>
      <c r="N299" s="154"/>
      <c r="O299" s="154"/>
      <c r="P299" s="154"/>
      <c r="Q299" s="154"/>
      <c r="R299" s="154"/>
      <c r="S299" s="154"/>
      <c r="T299" s="154"/>
      <c r="U299" s="154"/>
      <c r="V299" s="154"/>
      <c r="W299" s="154"/>
      <c r="X299" s="178"/>
      <c r="Y299" s="178"/>
      <c r="Z299" s="178"/>
      <c r="AA299" s="178"/>
      <c r="AB299" s="178"/>
      <c r="AC299" s="178"/>
      <c r="AD299" s="178"/>
      <c r="AE299" s="179"/>
    </row>
    <row r="300" spans="2:31" ht="12.95" customHeight="1" x14ac:dyDescent="0.25">
      <c r="B300" s="244" t="s">
        <v>110</v>
      </c>
      <c r="C300" s="244"/>
      <c r="D300" s="244"/>
      <c r="E300" s="244"/>
      <c r="F300" s="244"/>
      <c r="G300" s="47"/>
      <c r="H300" s="2"/>
      <c r="I300" s="154"/>
      <c r="J300" s="154"/>
      <c r="K300" s="154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78"/>
      <c r="Y300" s="178"/>
      <c r="Z300" s="178"/>
      <c r="AA300" s="178"/>
      <c r="AB300" s="178"/>
      <c r="AC300" s="178"/>
      <c r="AD300" s="178"/>
      <c r="AE300" s="179"/>
    </row>
    <row r="301" spans="2:31" ht="4.5" customHeight="1" x14ac:dyDescent="0.25">
      <c r="B301" s="2"/>
      <c r="C301" s="2"/>
      <c r="D301" s="2"/>
      <c r="E301" s="2"/>
      <c r="F301" s="2"/>
      <c r="G301" s="2"/>
      <c r="H301" s="2"/>
      <c r="I301" s="154"/>
      <c r="J301" s="154"/>
      <c r="K301" s="154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78"/>
      <c r="Y301" s="178"/>
      <c r="Z301" s="178"/>
      <c r="AA301" s="178"/>
      <c r="AB301" s="178"/>
      <c r="AC301" s="178"/>
      <c r="AD301" s="178"/>
      <c r="AE301" s="179"/>
    </row>
  </sheetData>
  <sheetProtection password="C74C" sheet="1" objects="1" scenarios="1" selectLockedCells="1"/>
  <dataConsolidate>
    <dataRefs count="1">
      <dataRef ref="G171:G176" sheet="Full1"/>
    </dataRefs>
  </dataConsolidate>
  <mergeCells count="86">
    <mergeCell ref="C8:G8"/>
    <mergeCell ref="C10:G10"/>
    <mergeCell ref="F17:G17"/>
    <mergeCell ref="C113:D113"/>
    <mergeCell ref="C114:D114"/>
    <mergeCell ref="E100:G100"/>
    <mergeCell ref="B74:D74"/>
    <mergeCell ref="B75:D75"/>
    <mergeCell ref="B73:C73"/>
    <mergeCell ref="F54:G54"/>
    <mergeCell ref="C12:D12"/>
    <mergeCell ref="F12:G12"/>
    <mergeCell ref="C17:D17"/>
    <mergeCell ref="C15:G15"/>
    <mergeCell ref="E46:G46"/>
    <mergeCell ref="F86:G86"/>
    <mergeCell ref="C115:D115"/>
    <mergeCell ref="C116:D116"/>
    <mergeCell ref="C117:D117"/>
    <mergeCell ref="F128:G128"/>
    <mergeCell ref="F129:G129"/>
    <mergeCell ref="C118:D118"/>
    <mergeCell ref="C119:D119"/>
    <mergeCell ref="C120:D120"/>
    <mergeCell ref="C122:D122"/>
    <mergeCell ref="C123:D123"/>
    <mergeCell ref="F120:G120"/>
    <mergeCell ref="B236:F236"/>
    <mergeCell ref="B256:F256"/>
    <mergeCell ref="B237:F237"/>
    <mergeCell ref="B194:C194"/>
    <mergeCell ref="B129:E129"/>
    <mergeCell ref="B130:E130"/>
    <mergeCell ref="B131:E131"/>
    <mergeCell ref="C161:F161"/>
    <mergeCell ref="C162:F162"/>
    <mergeCell ref="C163:F163"/>
    <mergeCell ref="B191:C191"/>
    <mergeCell ref="B192:C192"/>
    <mergeCell ref="F130:G130"/>
    <mergeCell ref="F131:G131"/>
    <mergeCell ref="F143:G143"/>
    <mergeCell ref="C196:G196"/>
    <mergeCell ref="B257:F257"/>
    <mergeCell ref="B258:F258"/>
    <mergeCell ref="B259:F259"/>
    <mergeCell ref="B255:F255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B268:F268"/>
    <mergeCell ref="B269:F269"/>
    <mergeCell ref="B270:F270"/>
    <mergeCell ref="B300:F300"/>
    <mergeCell ref="B294:F294"/>
    <mergeCell ref="B296:F296"/>
    <mergeCell ref="B297:F297"/>
    <mergeCell ref="B298:F298"/>
    <mergeCell ref="B290:F290"/>
    <mergeCell ref="B291:F291"/>
    <mergeCell ref="B292:F292"/>
    <mergeCell ref="B299:F299"/>
    <mergeCell ref="B273:F273"/>
    <mergeCell ref="B275:F275"/>
    <mergeCell ref="B276:F276"/>
    <mergeCell ref="B240:G240"/>
    <mergeCell ref="C250:G252"/>
    <mergeCell ref="B239:G239"/>
    <mergeCell ref="B289:F289"/>
    <mergeCell ref="B286:F286"/>
    <mergeCell ref="B283:H283"/>
    <mergeCell ref="B287:F287"/>
    <mergeCell ref="B277:F277"/>
    <mergeCell ref="B278:F278"/>
    <mergeCell ref="B279:F279"/>
    <mergeCell ref="B280:F280"/>
    <mergeCell ref="B281:F281"/>
    <mergeCell ref="B284:F284"/>
    <mergeCell ref="B285:F285"/>
    <mergeCell ref="B271:F271"/>
    <mergeCell ref="B272:F272"/>
  </mergeCells>
  <pageMargins left="0.70866141732283472" right="0.70866141732283472" top="0.39370078740157483" bottom="0.39370078740157483" header="0.31496062992125984" footer="0.31496062992125984"/>
  <pageSetup paperSize="9" scale="96" orientation="portrait" r:id="rId1"/>
  <headerFooter>
    <oddHeader>&amp;R&amp;P</oddHeader>
    <oddFooter>&amp;C&amp;K002060Sub-direcció General de Coordinació de la Policia de Catalunya</oddFooter>
  </headerFooter>
  <rowBreaks count="4" manualBreakCount="4">
    <brk id="49" min="1" max="7" man="1"/>
    <brk id="107" min="1" max="7" man="1"/>
    <brk id="171" min="1" max="7" man="1"/>
    <brk id="254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70</vt:i4>
      </vt:variant>
    </vt:vector>
  </HeadingPairs>
  <TitlesOfParts>
    <vt:vector size="71" baseType="lpstr">
      <vt:lpstr>Full1</vt:lpstr>
      <vt:lpstr>Full1!Àrea_d'impressió</vt:lpstr>
      <vt:lpstr>Full1!Texto100</vt:lpstr>
      <vt:lpstr>Full1!Texto101</vt:lpstr>
      <vt:lpstr>Full1!Texto103</vt:lpstr>
      <vt:lpstr>Full1!Texto104</vt:lpstr>
      <vt:lpstr>Full1!Texto106</vt:lpstr>
      <vt:lpstr>Full1!Texto107</vt:lpstr>
      <vt:lpstr>Full1!Texto109</vt:lpstr>
      <vt:lpstr>Full1!Texto111</vt:lpstr>
      <vt:lpstr>Full1!Texto112</vt:lpstr>
      <vt:lpstr>Full1!Texto113</vt:lpstr>
      <vt:lpstr>Full1!Texto114</vt:lpstr>
      <vt:lpstr>Full1!Texto115</vt:lpstr>
      <vt:lpstr>Full1!Texto116</vt:lpstr>
      <vt:lpstr>Full1!Texto117</vt:lpstr>
      <vt:lpstr>Full1!Texto119</vt:lpstr>
      <vt:lpstr>Full1!Texto120</vt:lpstr>
      <vt:lpstr>Full1!Texto121</vt:lpstr>
      <vt:lpstr>Full1!Texto122</vt:lpstr>
      <vt:lpstr>Full1!Texto177</vt:lpstr>
      <vt:lpstr>Full1!Texto178</vt:lpstr>
      <vt:lpstr>Full1!Texto41</vt:lpstr>
      <vt:lpstr>Full1!Texto42</vt:lpstr>
      <vt:lpstr>Full1!Texto43</vt:lpstr>
      <vt:lpstr>Full1!Texto44</vt:lpstr>
      <vt:lpstr>Full1!Texto45</vt:lpstr>
      <vt:lpstr>Full1!Texto46</vt:lpstr>
      <vt:lpstr>Full1!Texto47</vt:lpstr>
      <vt:lpstr>Full1!Texto48</vt:lpstr>
      <vt:lpstr>Full1!Texto49</vt:lpstr>
      <vt:lpstr>Full1!Texto50</vt:lpstr>
      <vt:lpstr>Full1!Texto51</vt:lpstr>
      <vt:lpstr>Full1!Texto52</vt:lpstr>
      <vt:lpstr>Full1!Texto53</vt:lpstr>
      <vt:lpstr>Full1!Texto54</vt:lpstr>
      <vt:lpstr>Full1!Texto55</vt:lpstr>
      <vt:lpstr>Full1!Texto56</vt:lpstr>
      <vt:lpstr>Full1!Texto57</vt:lpstr>
      <vt:lpstr>Full1!Texto58</vt:lpstr>
      <vt:lpstr>Full1!Texto59</vt:lpstr>
      <vt:lpstr>Full1!Texto60</vt:lpstr>
      <vt:lpstr>Full1!Texto61</vt:lpstr>
      <vt:lpstr>Full1!Texto62</vt:lpstr>
      <vt:lpstr>Full1!Texto63</vt:lpstr>
      <vt:lpstr>Full1!Texto64</vt:lpstr>
      <vt:lpstr>Full1!Texto65</vt:lpstr>
      <vt:lpstr>Full1!Texto66</vt:lpstr>
      <vt:lpstr>Full1!Texto67</vt:lpstr>
      <vt:lpstr>Full1!Texto68</vt:lpstr>
      <vt:lpstr>Full1!Texto69</vt:lpstr>
      <vt:lpstr>Full1!Texto70</vt:lpstr>
      <vt:lpstr>Full1!Texto71</vt:lpstr>
      <vt:lpstr>Full1!Texto72</vt:lpstr>
      <vt:lpstr>Full1!Texto73</vt:lpstr>
      <vt:lpstr>Full1!Texto74</vt:lpstr>
      <vt:lpstr>Full1!Texto79</vt:lpstr>
      <vt:lpstr>Full1!Texto80</vt:lpstr>
      <vt:lpstr>Full1!Texto81</vt:lpstr>
      <vt:lpstr>Full1!Texto82</vt:lpstr>
      <vt:lpstr>Full1!Texto83</vt:lpstr>
      <vt:lpstr>Full1!Texto84</vt:lpstr>
      <vt:lpstr>Full1!Texto85</vt:lpstr>
      <vt:lpstr>Full1!Texto86</vt:lpstr>
      <vt:lpstr>Full1!Texto87</vt:lpstr>
      <vt:lpstr>Full1!Texto88</vt:lpstr>
      <vt:lpstr>Full1!Texto89</vt:lpstr>
      <vt:lpstr>Full1!Texto90</vt:lpstr>
      <vt:lpstr>Full1!Texto97</vt:lpstr>
      <vt:lpstr>Full1!Texto98</vt:lpstr>
      <vt:lpstr>Full1!Texto99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Arantxa Remírez Merino</dc:creator>
  <cp:lastModifiedBy>Avilés Sastre, Silvia</cp:lastModifiedBy>
  <cp:lastPrinted>2021-03-31T14:55:36Z</cp:lastPrinted>
  <dcterms:created xsi:type="dcterms:W3CDTF">2019-11-18T12:20:28Z</dcterms:created>
  <dcterms:modified xsi:type="dcterms:W3CDTF">2021-04-12T09:31:55Z</dcterms:modified>
</cp:coreProperties>
</file>