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adroherbc\Downloads\"/>
    </mc:Choice>
  </mc:AlternateContent>
  <xr:revisionPtr revIDLastSave="0" documentId="13_ncr:1_{3B5449E5-FB0A-4532-8809-0EE65DB9A5D8}" xr6:coauthVersionLast="47" xr6:coauthVersionMax="47" xr10:uidLastSave="{00000000-0000-0000-0000-000000000000}"/>
  <bookViews>
    <workbookView xWindow="28692" yWindow="-108" windowWidth="29016" windowHeight="15696" xr2:uid="{DD3B2427-6ADF-45E9-B84B-E1B4B1AD1D60}"/>
  </bookViews>
  <sheets>
    <sheet name="Detall" sheetId="1" r:id="rId1"/>
  </sheets>
  <definedNames>
    <definedName name="_xlnm._FilterDatabase" localSheetId="0" hidden="1">Detall!$A$2:$C$2</definedName>
    <definedName name="_xlnm.Print_Titles" localSheetId="0">Detall!$2:$2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8" i="1" l="1"/>
  <c r="Q28" i="1" s="1"/>
  <c r="R28" i="1" s="1"/>
  <c r="O29" i="1"/>
  <c r="Q29" i="1" s="1"/>
  <c r="R29" i="1" s="1"/>
  <c r="O30" i="1"/>
  <c r="Q30" i="1" s="1"/>
  <c r="R30" i="1" s="1"/>
  <c r="O31" i="1"/>
  <c r="Q31" i="1" s="1"/>
  <c r="R31" i="1" s="1"/>
  <c r="O32" i="1"/>
  <c r="Q32" i="1" s="1"/>
  <c r="R32" i="1" s="1"/>
  <c r="O33" i="1"/>
  <c r="Q33" i="1" s="1"/>
  <c r="R33" i="1" s="1"/>
  <c r="O34" i="1"/>
  <c r="O35" i="1"/>
  <c r="O36" i="1"/>
  <c r="Q36" i="1" s="1"/>
  <c r="R36" i="1" s="1"/>
  <c r="O37" i="1"/>
  <c r="Q37" i="1" s="1"/>
  <c r="R37" i="1" s="1"/>
  <c r="O38" i="1"/>
  <c r="Q38" i="1" s="1"/>
  <c r="R38" i="1" s="1"/>
  <c r="O39" i="1"/>
  <c r="O40" i="1"/>
  <c r="Q40" i="1" s="1"/>
  <c r="R40" i="1" s="1"/>
  <c r="O41" i="1"/>
  <c r="Q41" i="1" s="1"/>
  <c r="R41" i="1" s="1"/>
  <c r="O42" i="1"/>
  <c r="Q42" i="1" s="1"/>
  <c r="R42" i="1" s="1"/>
  <c r="O43" i="1"/>
  <c r="Q43" i="1" s="1"/>
  <c r="R43" i="1" s="1"/>
  <c r="O44" i="1"/>
  <c r="Q44" i="1" s="1"/>
  <c r="R44" i="1" s="1"/>
  <c r="O45" i="1"/>
  <c r="Q45" i="1" s="1"/>
  <c r="R45" i="1" s="1"/>
  <c r="O46" i="1"/>
  <c r="O47" i="1"/>
  <c r="O48" i="1"/>
  <c r="Q48" i="1" s="1"/>
  <c r="R48" i="1" s="1"/>
  <c r="O50" i="1"/>
  <c r="Q50" i="1" s="1"/>
  <c r="R50" i="1" s="1"/>
  <c r="O51" i="1"/>
  <c r="O52" i="1"/>
  <c r="Q52" i="1" s="1"/>
  <c r="R52" i="1" s="1"/>
  <c r="O53" i="1"/>
  <c r="Q53" i="1" s="1"/>
  <c r="R53" i="1" s="1"/>
  <c r="O54" i="1"/>
  <c r="Q54" i="1" s="1"/>
  <c r="R54" i="1" s="1"/>
  <c r="O49" i="1"/>
  <c r="Q49" i="1" s="1"/>
  <c r="R49" i="1" s="1"/>
  <c r="O55" i="1"/>
  <c r="Q55" i="1" s="1"/>
  <c r="R55" i="1" s="1"/>
  <c r="O56" i="1"/>
  <c r="Q56" i="1" s="1"/>
  <c r="R56" i="1" s="1"/>
  <c r="O57" i="1"/>
  <c r="Q57" i="1" s="1"/>
  <c r="R57" i="1" s="1"/>
  <c r="O58" i="1"/>
  <c r="O59" i="1"/>
  <c r="O60" i="1"/>
  <c r="Q60" i="1" s="1"/>
  <c r="R60" i="1" s="1"/>
  <c r="O61" i="1"/>
  <c r="Q61" i="1" s="1"/>
  <c r="R61" i="1" s="1"/>
  <c r="O62" i="1"/>
  <c r="Q62" i="1" s="1"/>
  <c r="R62" i="1" s="1"/>
  <c r="O63" i="1"/>
  <c r="Q63" i="1" s="1"/>
  <c r="R63" i="1" s="1"/>
  <c r="O64" i="1"/>
  <c r="Q64" i="1" s="1"/>
  <c r="R64" i="1" s="1"/>
  <c r="O65" i="1"/>
  <c r="Q65" i="1" s="1"/>
  <c r="R65" i="1" s="1"/>
  <c r="O27" i="1"/>
  <c r="Q27" i="1" s="1"/>
  <c r="R27" i="1" s="1"/>
  <c r="O17" i="1"/>
  <c r="Q17" i="1" s="1"/>
  <c r="R17" i="1" s="1"/>
  <c r="O18" i="1"/>
  <c r="Q18" i="1" s="1"/>
  <c r="R18" i="1" s="1"/>
  <c r="O19" i="1"/>
  <c r="Q19" i="1" s="1"/>
  <c r="R19" i="1" s="1"/>
  <c r="O20" i="1"/>
  <c r="O21" i="1"/>
  <c r="O22" i="1"/>
  <c r="Q22" i="1" s="1"/>
  <c r="R22" i="1" s="1"/>
  <c r="O23" i="1"/>
  <c r="Q23" i="1" s="1"/>
  <c r="R23" i="1" s="1"/>
  <c r="O24" i="1"/>
  <c r="Q24" i="1" s="1"/>
  <c r="R24" i="1" s="1"/>
  <c r="O25" i="1"/>
  <c r="O16" i="1"/>
  <c r="Q16" i="1" s="1"/>
  <c r="R16" i="1" s="1"/>
  <c r="O5" i="1"/>
  <c r="Q5" i="1" s="1"/>
  <c r="R5" i="1" s="1"/>
  <c r="O6" i="1"/>
  <c r="Q6" i="1" s="1"/>
  <c r="R6" i="1" s="1"/>
  <c r="O7" i="1"/>
  <c r="Q7" i="1" s="1"/>
  <c r="R7" i="1" s="1"/>
  <c r="O10" i="1"/>
  <c r="Q10" i="1" s="1"/>
  <c r="R10" i="1" s="1"/>
  <c r="O11" i="1"/>
  <c r="Q11" i="1" s="1"/>
  <c r="R11" i="1" s="1"/>
  <c r="O12" i="1"/>
  <c r="O13" i="1"/>
  <c r="O14" i="1"/>
  <c r="Q14" i="1" s="1"/>
  <c r="R14" i="1" s="1"/>
  <c r="O4" i="1"/>
  <c r="Q4" i="1" s="1"/>
  <c r="R4" i="1" s="1"/>
  <c r="Q34" i="1"/>
  <c r="R34" i="1" s="1"/>
  <c r="Q35" i="1"/>
  <c r="R35" i="1" s="1"/>
  <c r="Q39" i="1"/>
  <c r="R39" i="1" s="1"/>
  <c r="Q46" i="1"/>
  <c r="R46" i="1" s="1"/>
  <c r="Q47" i="1"/>
  <c r="R47" i="1" s="1"/>
  <c r="Q51" i="1"/>
  <c r="R51" i="1" s="1"/>
  <c r="Q58" i="1"/>
  <c r="R58" i="1" s="1"/>
  <c r="Q59" i="1"/>
  <c r="R59" i="1" s="1"/>
  <c r="Q20" i="1"/>
  <c r="R20" i="1" s="1"/>
  <c r="Q21" i="1"/>
  <c r="R21" i="1" s="1"/>
  <c r="Q25" i="1"/>
  <c r="R25" i="1" s="1"/>
  <c r="Q12" i="1"/>
  <c r="R12" i="1" s="1"/>
  <c r="Q13" i="1"/>
  <c r="R13" i="1" s="1"/>
  <c r="O8" i="1" l="1"/>
  <c r="Q8" i="1" s="1"/>
  <c r="R8" i="1" s="1"/>
  <c r="O9" i="1"/>
  <c r="Q9" i="1" s="1"/>
  <c r="R9" i="1" s="1"/>
</calcChain>
</file>

<file path=xl/sharedStrings.xml><?xml version="1.0" encoding="utf-8"?>
<sst xmlns="http://schemas.openxmlformats.org/spreadsheetml/2006/main" count="142" uniqueCount="50">
  <si>
    <t>Gr/SGr</t>
  </si>
  <si>
    <t>Denominació</t>
  </si>
  <si>
    <t>Nivell Comp. Dest.</t>
  </si>
  <si>
    <t>ADMINISTRATIU</t>
  </si>
  <si>
    <t>C1</t>
  </si>
  <si>
    <t>AGENT DE POLICIA</t>
  </si>
  <si>
    <t>A1</t>
  </si>
  <si>
    <t>ARQUITECTE TECNIC</t>
  </si>
  <si>
    <t>A2</t>
  </si>
  <si>
    <t>AUXILIAR ADMINISTRATIU</t>
  </si>
  <si>
    <t>C2</t>
  </si>
  <si>
    <t>CONSERGE</t>
  </si>
  <si>
    <t>AP</t>
  </si>
  <si>
    <t>DINAMITZADORA JUVENIL</t>
  </si>
  <si>
    <t>DIRECTORA ESCOLA BRESSOL</t>
  </si>
  <si>
    <t>EDUCADORA INFANTIL</t>
  </si>
  <si>
    <t>ENGINYER TECNIC</t>
  </si>
  <si>
    <t>INFORMADOR - GUIA</t>
  </si>
  <si>
    <t>E</t>
  </si>
  <si>
    <t>NETEJADORA</t>
  </si>
  <si>
    <t>OFICIAL 1</t>
  </si>
  <si>
    <t>OFICIAL 2</t>
  </si>
  <si>
    <t>PEO BRIGADA</t>
  </si>
  <si>
    <t>SECRETARI</t>
  </si>
  <si>
    <t>SERGENT</t>
  </si>
  <si>
    <t>TECNIC AUXILIAR</t>
  </si>
  <si>
    <t>TECNIC AUXILIAR A LES PERSONES</t>
  </si>
  <si>
    <t>TECNIC AUXILIAR BIBLIOTECA</t>
  </si>
  <si>
    <t>TECNIC SUPERIOR BIBLIOTECA</t>
  </si>
  <si>
    <t>TÈCNICA PATRIMONI</t>
  </si>
  <si>
    <t>TECNICA SERVEIS GENERALS</t>
  </si>
  <si>
    <t>Total</t>
  </si>
  <si>
    <t>PPX</t>
  </si>
  <si>
    <t>TOTAL</t>
  </si>
  <si>
    <t>SOU BASE</t>
  </si>
  <si>
    <t>C.D.</t>
  </si>
  <si>
    <t>C.E.</t>
  </si>
  <si>
    <t>FUNCIONARIS</t>
  </si>
  <si>
    <t>POLICIES</t>
  </si>
  <si>
    <t>PERSONAL LABORAL</t>
  </si>
  <si>
    <t>RETRIBUCIONS MENSUALS DELS EMPLEATS PÚBLICS DE L'AJUNTAMENT D'HOSTALRIC 2025</t>
  </si>
  <si>
    <t>ANUAL</t>
  </si>
  <si>
    <t>COMPLEMENT NOCTURNITAT</t>
  </si>
  <si>
    <t>COMPLEMENT TORN</t>
  </si>
  <si>
    <t>COMPLEMENT BANC D'HORES</t>
  </si>
  <si>
    <t>COMPLEMENT ESPECÍFIC II</t>
  </si>
  <si>
    <t>COMPLEMENT CAPORAL</t>
  </si>
  <si>
    <t>COMPLEMENT TRANSITORI</t>
  </si>
  <si>
    <t>SALARI I PAGUES</t>
  </si>
  <si>
    <t>C.P.T.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</si>
</sst>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\€"/>
  </numFmts>
  <fonts count="5" x14ac:knownFonts="1">
    <font>
      <sz val="10"/>
      <name val="Arial"/>
    </font>
    <font>
      <sz val="8"/>
      <name val="Arial"/>
      <family val="2"/>
    </font>
    <font>
      <b/>
      <sz val="8"/>
      <name val="Arial"/>
      <family val="2"/>
    </font>
    <font>
      <b/>
      <sz val="11"/>
      <name val="Calibri"/>
      <family val="2"/>
      <scheme val="minor"/>
    </font>
    <font>
      <b/>
      <sz val="8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 applyBorder="0"/>
  </cellStyleXfs>
  <cellXfs count="41">
    <xf numFmtId="0" fontId="0" fillId="0" borderId="0" xfId="0"/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right" vertical="top" wrapText="1"/>
    </xf>
    <xf numFmtId="0" fontId="1" fillId="0" borderId="0" xfId="0" applyFont="1" applyBorder="1" applyAlignment="1">
      <alignment horizontal="left" vertical="top" wrapText="1"/>
    </xf>
    <xf numFmtId="164" fontId="1" fillId="0" borderId="0" xfId="0" applyNumberFormat="1" applyFont="1" applyAlignment="1">
      <alignment horizontal="left" vertical="top" wrapText="1"/>
    </xf>
    <xf numFmtId="164" fontId="1" fillId="0" borderId="0" xfId="0" applyNumberFormat="1" applyFont="1" applyAlignment="1">
      <alignment horizontal="right" vertical="top"/>
    </xf>
    <xf numFmtId="164" fontId="1" fillId="0" borderId="0" xfId="0" applyNumberFormat="1" applyFont="1" applyBorder="1" applyAlignment="1">
      <alignment horizontal="left" vertical="top" wrapText="1"/>
    </xf>
    <xf numFmtId="164" fontId="2" fillId="0" borderId="0" xfId="0" applyNumberFormat="1" applyFont="1" applyAlignment="1">
      <alignment horizontal="right" vertical="top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right" vertical="top" wrapText="1"/>
    </xf>
    <xf numFmtId="164" fontId="1" fillId="0" borderId="0" xfId="0" applyNumberFormat="1" applyFont="1" applyBorder="1" applyAlignment="1">
      <alignment horizontal="right" vertical="top"/>
    </xf>
    <xf numFmtId="164" fontId="2" fillId="0" borderId="0" xfId="0" applyNumberFormat="1" applyFont="1" applyBorder="1" applyAlignment="1">
      <alignment horizontal="right" vertical="top"/>
    </xf>
    <xf numFmtId="44" fontId="1" fillId="0" borderId="12" xfId="0" applyNumberFormat="1" applyFont="1" applyBorder="1" applyAlignment="1">
      <alignment horizontal="left" vertical="top" wrapText="1"/>
    </xf>
    <xf numFmtId="0" fontId="1" fillId="0" borderId="13" xfId="0" applyFont="1" applyBorder="1" applyAlignment="1">
      <alignment horizontal="left" vertical="top" wrapText="1"/>
    </xf>
    <xf numFmtId="0" fontId="1" fillId="0" borderId="14" xfId="0" applyFont="1" applyBorder="1" applyAlignment="1">
      <alignment horizontal="left" vertical="top" wrapText="1"/>
    </xf>
    <xf numFmtId="0" fontId="1" fillId="0" borderId="14" xfId="0" applyFont="1" applyBorder="1" applyAlignment="1">
      <alignment horizontal="right" vertical="top" wrapText="1"/>
    </xf>
    <xf numFmtId="164" fontId="1" fillId="0" borderId="14" xfId="0" applyNumberFormat="1" applyFont="1" applyBorder="1" applyAlignment="1">
      <alignment horizontal="right" vertical="top"/>
    </xf>
    <xf numFmtId="164" fontId="1" fillId="0" borderId="14" xfId="0" applyNumberFormat="1" applyFont="1" applyBorder="1" applyAlignment="1">
      <alignment horizontal="left" vertical="top" wrapText="1"/>
    </xf>
    <xf numFmtId="164" fontId="2" fillId="0" borderId="14" xfId="0" applyNumberFormat="1" applyFont="1" applyBorder="1" applyAlignment="1">
      <alignment horizontal="right" vertical="top"/>
    </xf>
    <xf numFmtId="44" fontId="1" fillId="0" borderId="15" xfId="0" applyNumberFormat="1" applyFont="1" applyBorder="1" applyAlignment="1">
      <alignment horizontal="left" vertical="top" wrapText="1"/>
    </xf>
    <xf numFmtId="44" fontId="1" fillId="0" borderId="0" xfId="0" applyNumberFormat="1" applyFont="1" applyBorder="1" applyAlignment="1">
      <alignment horizontal="left" vertical="top" wrapText="1"/>
    </xf>
    <xf numFmtId="44" fontId="1" fillId="0" borderId="14" xfId="0" applyNumberFormat="1" applyFont="1" applyBorder="1" applyAlignment="1">
      <alignment horizontal="left" vertical="top" wrapText="1"/>
    </xf>
    <xf numFmtId="164" fontId="4" fillId="0" borderId="0" xfId="0" applyNumberFormat="1" applyFont="1" applyBorder="1" applyAlignment="1">
      <alignment vertical="top" wrapText="1"/>
    </xf>
    <xf numFmtId="44" fontId="2" fillId="0" borderId="0" xfId="0" applyNumberFormat="1" applyFont="1" applyAlignment="1">
      <alignment horizontal="left" vertical="top" wrapText="1"/>
    </xf>
    <xf numFmtId="0" fontId="3" fillId="2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3" borderId="10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3C6304-F516-4489-812D-589F4D3EF264}">
  <sheetPr>
    <pageSetUpPr fitToPage="1"/>
  </sheetPr>
  <dimension ref="A1:R71"/>
  <sheetViews>
    <sheetView tabSelected="1" zoomScaleNormal="100" zoomScaleSheetLayoutView="100" workbookViewId="0">
      <selection activeCell="R27" sqref="R27"/>
    </sheetView>
  </sheetViews>
  <sheetFormatPr defaultColWidth="11.44140625" defaultRowHeight="10.199999999999999" x14ac:dyDescent="0.25"/>
  <cols>
    <col min="1" max="1" width="26.44140625" style="2" bestFit="1" customWidth="1"/>
    <col min="2" max="2" width="6.109375" style="2" bestFit="1" customWidth="1"/>
    <col min="3" max="3" width="5.5546875" style="3" customWidth="1"/>
    <col min="4" max="4" width="8.5546875" style="5" bestFit="1" customWidth="1"/>
    <col min="5" max="5" width="7" style="5" bestFit="1" customWidth="1"/>
    <col min="6" max="6" width="8.33203125" style="5" bestFit="1" customWidth="1"/>
    <col min="7" max="8" width="11.88671875" style="5" bestFit="1" customWidth="1"/>
    <col min="9" max="9" width="12.109375" style="5" bestFit="1" customWidth="1"/>
    <col min="10" max="11" width="11.88671875" style="5" bestFit="1" customWidth="1"/>
    <col min="12" max="12" width="8.21875" style="5" customWidth="1"/>
    <col min="13" max="13" width="7.5546875" style="5" bestFit="1" customWidth="1"/>
    <col min="14" max="14" width="7" style="5" bestFit="1" customWidth="1"/>
    <col min="15" max="15" width="8.33203125" style="2" bestFit="1" customWidth="1"/>
    <col min="16" max="16" width="7.88671875" style="2" bestFit="1" customWidth="1"/>
    <col min="17" max="17" width="8.33203125" style="2" bestFit="1" customWidth="1"/>
    <col min="18" max="18" width="12.109375" style="2" bestFit="1" customWidth="1"/>
    <col min="19" max="252" width="27.33203125" style="2" customWidth="1"/>
    <col min="253" max="16384" width="11.44140625" style="2"/>
  </cols>
  <sheetData>
    <row r="1" spans="1:18" ht="14.4" x14ac:dyDescent="0.3">
      <c r="A1" s="32" t="s">
        <v>40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4"/>
    </row>
    <row r="2" spans="1:18" s="1" customFormat="1" ht="40.799999999999997" x14ac:dyDescent="0.25">
      <c r="A2" s="14" t="s">
        <v>1</v>
      </c>
      <c r="B2" s="10" t="s">
        <v>0</v>
      </c>
      <c r="C2" s="10" t="s">
        <v>2</v>
      </c>
      <c r="D2" s="11" t="s">
        <v>34</v>
      </c>
      <c r="E2" s="11" t="s">
        <v>35</v>
      </c>
      <c r="F2" s="11" t="s">
        <v>36</v>
      </c>
      <c r="G2" s="11" t="s">
        <v>42</v>
      </c>
      <c r="H2" s="11" t="s">
        <v>43</v>
      </c>
      <c r="I2" s="12" t="s">
        <v>44</v>
      </c>
      <c r="J2" s="11" t="s">
        <v>45</v>
      </c>
      <c r="K2" s="11" t="s">
        <v>46</v>
      </c>
      <c r="L2" s="11" t="s">
        <v>47</v>
      </c>
      <c r="M2" s="11" t="s">
        <v>48</v>
      </c>
      <c r="N2" s="11" t="s">
        <v>49</v>
      </c>
      <c r="O2" s="13" t="s">
        <v>31</v>
      </c>
      <c r="P2" s="13" t="s">
        <v>32</v>
      </c>
      <c r="Q2" s="9" t="s">
        <v>33</v>
      </c>
      <c r="R2" s="15" t="s">
        <v>41</v>
      </c>
    </row>
    <row r="3" spans="1:18" ht="14.4" x14ac:dyDescent="0.3">
      <c r="A3" s="35" t="s">
        <v>37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7"/>
    </row>
    <row r="4" spans="1:18" x14ac:dyDescent="0.25">
      <c r="A4" s="16" t="s">
        <v>3</v>
      </c>
      <c r="B4" s="4" t="s">
        <v>4</v>
      </c>
      <c r="C4" s="17">
        <v>18</v>
      </c>
      <c r="D4" s="18">
        <v>887.32</v>
      </c>
      <c r="E4" s="18">
        <v>486.56</v>
      </c>
      <c r="F4" s="18">
        <v>492.64575000000002</v>
      </c>
      <c r="G4" s="7"/>
      <c r="H4" s="7"/>
      <c r="I4" s="7"/>
      <c r="J4" s="7"/>
      <c r="K4" s="7"/>
      <c r="L4" s="7"/>
      <c r="M4" s="7"/>
      <c r="N4" s="7"/>
      <c r="O4" s="19">
        <f t="shared" ref="O4:O14" si="0">SUM(D4:N4)</f>
        <v>1866.5257500000002</v>
      </c>
      <c r="P4" s="28">
        <v>299.33762500000006</v>
      </c>
      <c r="Q4" s="19">
        <f t="shared" ref="Q4:Q14" si="1">O4+P4</f>
        <v>2165.8633750000004</v>
      </c>
      <c r="R4" s="20">
        <f t="shared" ref="R4:R14" si="2">Q4*12</f>
        <v>25990.360500000003</v>
      </c>
    </row>
    <row r="5" spans="1:18" x14ac:dyDescent="0.25">
      <c r="A5" s="16" t="s">
        <v>3</v>
      </c>
      <c r="B5" s="4" t="s">
        <v>4</v>
      </c>
      <c r="C5" s="17">
        <v>18</v>
      </c>
      <c r="D5" s="18">
        <v>887.32</v>
      </c>
      <c r="E5" s="18">
        <v>486.56</v>
      </c>
      <c r="F5" s="18">
        <v>528.23374999999999</v>
      </c>
      <c r="G5" s="7"/>
      <c r="H5" s="7"/>
      <c r="I5" s="7"/>
      <c r="J5" s="7"/>
      <c r="K5" s="7"/>
      <c r="L5" s="7"/>
      <c r="M5" s="7"/>
      <c r="N5" s="7"/>
      <c r="O5" s="19">
        <f t="shared" si="0"/>
        <v>1902.11375</v>
      </c>
      <c r="P5" s="28">
        <v>301.62395833333329</v>
      </c>
      <c r="Q5" s="19">
        <f t="shared" si="1"/>
        <v>2203.7377083333331</v>
      </c>
      <c r="R5" s="20">
        <f t="shared" si="2"/>
        <v>26444.852499999997</v>
      </c>
    </row>
    <row r="6" spans="1:18" x14ac:dyDescent="0.25">
      <c r="A6" s="16" t="s">
        <v>3</v>
      </c>
      <c r="B6" s="4" t="s">
        <v>4</v>
      </c>
      <c r="C6" s="17">
        <v>18</v>
      </c>
      <c r="D6" s="18">
        <v>887.32</v>
      </c>
      <c r="E6" s="18">
        <v>486.56</v>
      </c>
      <c r="F6" s="18">
        <v>492.64575000000002</v>
      </c>
      <c r="G6" s="7"/>
      <c r="H6" s="7"/>
      <c r="I6" s="7"/>
      <c r="J6" s="7"/>
      <c r="K6" s="7"/>
      <c r="L6" s="7"/>
      <c r="M6" s="7"/>
      <c r="N6" s="7"/>
      <c r="O6" s="19">
        <f t="shared" si="0"/>
        <v>1866.5257500000002</v>
      </c>
      <c r="P6" s="28">
        <v>305.03595833333333</v>
      </c>
      <c r="Q6" s="19">
        <f t="shared" si="1"/>
        <v>2171.5617083333336</v>
      </c>
      <c r="R6" s="20">
        <f t="shared" si="2"/>
        <v>26058.740500000004</v>
      </c>
    </row>
    <row r="7" spans="1:18" x14ac:dyDescent="0.25">
      <c r="A7" s="16" t="s">
        <v>3</v>
      </c>
      <c r="B7" s="4" t="s">
        <v>4</v>
      </c>
      <c r="C7" s="17">
        <v>18</v>
      </c>
      <c r="D7" s="18">
        <v>887.32</v>
      </c>
      <c r="E7" s="18">
        <v>486.56</v>
      </c>
      <c r="F7" s="18">
        <v>528.2645</v>
      </c>
      <c r="G7" s="7"/>
      <c r="H7" s="7"/>
      <c r="I7" s="7"/>
      <c r="J7" s="7"/>
      <c r="K7" s="7"/>
      <c r="L7" s="7"/>
      <c r="M7" s="7"/>
      <c r="N7" s="7"/>
      <c r="O7" s="19">
        <f t="shared" si="0"/>
        <v>1902.1445000000001</v>
      </c>
      <c r="P7" s="28">
        <v>309.94575000000003</v>
      </c>
      <c r="Q7" s="19">
        <f t="shared" si="1"/>
        <v>2212.0902500000002</v>
      </c>
      <c r="R7" s="20">
        <f t="shared" si="2"/>
        <v>26545.083000000002</v>
      </c>
    </row>
    <row r="8" spans="1:18" x14ac:dyDescent="0.25">
      <c r="A8" s="16" t="s">
        <v>3</v>
      </c>
      <c r="B8" s="4" t="s">
        <v>4</v>
      </c>
      <c r="C8" s="17">
        <v>18</v>
      </c>
      <c r="D8" s="18">
        <v>887.32</v>
      </c>
      <c r="E8" s="18">
        <v>486.56</v>
      </c>
      <c r="F8" s="18">
        <v>528.2645</v>
      </c>
      <c r="G8" s="7"/>
      <c r="H8" s="7"/>
      <c r="I8" s="7"/>
      <c r="J8" s="7"/>
      <c r="K8" s="7"/>
      <c r="L8" s="7"/>
      <c r="M8" s="7"/>
      <c r="N8" s="7"/>
      <c r="O8" s="19">
        <f t="shared" si="0"/>
        <v>1902.1445000000001</v>
      </c>
      <c r="P8" s="28">
        <v>317.24408333333332</v>
      </c>
      <c r="Q8" s="19">
        <f t="shared" si="1"/>
        <v>2219.3885833333334</v>
      </c>
      <c r="R8" s="20">
        <f t="shared" si="2"/>
        <v>26632.663</v>
      </c>
    </row>
    <row r="9" spans="1:18" x14ac:dyDescent="0.25">
      <c r="A9" s="16" t="s">
        <v>7</v>
      </c>
      <c r="B9" s="4" t="s">
        <v>8</v>
      </c>
      <c r="C9" s="17">
        <v>20</v>
      </c>
      <c r="D9" s="18">
        <v>590.9</v>
      </c>
      <c r="E9" s="18">
        <v>270.61500000000001</v>
      </c>
      <c r="F9" s="18">
        <v>699.83412499999986</v>
      </c>
      <c r="G9" s="7"/>
      <c r="H9" s="7"/>
      <c r="I9" s="7"/>
      <c r="J9" s="7"/>
      <c r="K9" s="7"/>
      <c r="L9" s="18">
        <v>700</v>
      </c>
      <c r="M9" s="7"/>
      <c r="N9" s="7"/>
      <c r="O9" s="19">
        <f t="shared" si="0"/>
        <v>2261.3491249999997</v>
      </c>
      <c r="P9" s="28">
        <v>233.56652083333333</v>
      </c>
      <c r="Q9" s="19">
        <f t="shared" si="1"/>
        <v>2494.9156458333332</v>
      </c>
      <c r="R9" s="20">
        <f t="shared" si="2"/>
        <v>29938.98775</v>
      </c>
    </row>
    <row r="10" spans="1:18" x14ac:dyDescent="0.25">
      <c r="A10" s="16" t="s">
        <v>9</v>
      </c>
      <c r="B10" s="4" t="s">
        <v>10</v>
      </c>
      <c r="C10" s="17">
        <v>13</v>
      </c>
      <c r="D10" s="18">
        <v>738.5</v>
      </c>
      <c r="E10" s="18">
        <v>348.22</v>
      </c>
      <c r="F10" s="18">
        <v>547.87275</v>
      </c>
      <c r="G10" s="7"/>
      <c r="H10" s="7"/>
      <c r="I10" s="7"/>
      <c r="J10" s="7"/>
      <c r="K10" s="7"/>
      <c r="L10" s="7"/>
      <c r="M10" s="7"/>
      <c r="N10" s="7"/>
      <c r="O10" s="19">
        <f t="shared" si="0"/>
        <v>1634.59275</v>
      </c>
      <c r="P10" s="28">
        <v>274.9554583333333</v>
      </c>
      <c r="Q10" s="19">
        <f t="shared" si="1"/>
        <v>1909.5482083333334</v>
      </c>
      <c r="R10" s="20">
        <f t="shared" si="2"/>
        <v>22914.5785</v>
      </c>
    </row>
    <row r="11" spans="1:18" x14ac:dyDescent="0.25">
      <c r="A11" s="16" t="s">
        <v>16</v>
      </c>
      <c r="B11" s="4" t="s">
        <v>8</v>
      </c>
      <c r="C11" s="17">
        <v>20</v>
      </c>
      <c r="D11" s="18">
        <v>1181.79</v>
      </c>
      <c r="E11" s="18">
        <v>541.23</v>
      </c>
      <c r="F11" s="18">
        <v>1079.7247500000001</v>
      </c>
      <c r="G11" s="7"/>
      <c r="H11" s="7"/>
      <c r="I11" s="7"/>
      <c r="J11" s="7"/>
      <c r="K11" s="7"/>
      <c r="L11" s="7"/>
      <c r="M11" s="7"/>
      <c r="N11" s="7"/>
      <c r="O11" s="19">
        <f t="shared" si="0"/>
        <v>2802.7447499999998</v>
      </c>
      <c r="P11" s="28">
        <v>413.80912500000005</v>
      </c>
      <c r="Q11" s="19">
        <f t="shared" si="1"/>
        <v>3216.5538750000001</v>
      </c>
      <c r="R11" s="20">
        <f t="shared" si="2"/>
        <v>38598.646500000003</v>
      </c>
    </row>
    <row r="12" spans="1:18" x14ac:dyDescent="0.25">
      <c r="A12" s="16" t="s">
        <v>30</v>
      </c>
      <c r="B12" s="4" t="s">
        <v>8</v>
      </c>
      <c r="C12" s="17">
        <v>20</v>
      </c>
      <c r="D12" s="18">
        <v>1181.79</v>
      </c>
      <c r="E12" s="18">
        <v>541.23</v>
      </c>
      <c r="F12" s="18">
        <v>937.21900000000005</v>
      </c>
      <c r="G12" s="7"/>
      <c r="H12" s="7"/>
      <c r="I12" s="7"/>
      <c r="J12" s="7"/>
      <c r="K12" s="7"/>
      <c r="L12" s="7"/>
      <c r="M12" s="7"/>
      <c r="N12" s="7"/>
      <c r="O12" s="19">
        <f t="shared" si="0"/>
        <v>2660.239</v>
      </c>
      <c r="P12" s="28">
        <v>402.01983333333334</v>
      </c>
      <c r="Q12" s="19">
        <f t="shared" si="1"/>
        <v>3062.2588333333333</v>
      </c>
      <c r="R12" s="20">
        <f t="shared" si="2"/>
        <v>36747.106</v>
      </c>
    </row>
    <row r="13" spans="1:18" x14ac:dyDescent="0.25">
      <c r="A13" s="16" t="s">
        <v>30</v>
      </c>
      <c r="B13" s="4" t="s">
        <v>8</v>
      </c>
      <c r="C13" s="17">
        <v>22</v>
      </c>
      <c r="D13" s="18">
        <v>1181.79</v>
      </c>
      <c r="E13" s="18">
        <v>628.30999999999995</v>
      </c>
      <c r="F13" s="18">
        <v>1170.1400000000001</v>
      </c>
      <c r="G13" s="7"/>
      <c r="H13" s="7"/>
      <c r="I13" s="7"/>
      <c r="J13" s="7"/>
      <c r="K13" s="7"/>
      <c r="L13" s="7"/>
      <c r="M13" s="7"/>
      <c r="N13" s="7"/>
      <c r="O13" s="19">
        <f t="shared" si="0"/>
        <v>2980.24</v>
      </c>
      <c r="P13" s="28">
        <v>472.53</v>
      </c>
      <c r="Q13" s="19">
        <f t="shared" si="1"/>
        <v>3452.7699999999995</v>
      </c>
      <c r="R13" s="20">
        <f t="shared" si="2"/>
        <v>41433.239999999991</v>
      </c>
    </row>
    <row r="14" spans="1:18" x14ac:dyDescent="0.25">
      <c r="A14" s="16" t="s">
        <v>23</v>
      </c>
      <c r="B14" s="4" t="s">
        <v>6</v>
      </c>
      <c r="C14" s="17">
        <v>26</v>
      </c>
      <c r="D14" s="18">
        <v>1366.74</v>
      </c>
      <c r="E14" s="18">
        <v>860.47</v>
      </c>
      <c r="F14" s="18">
        <v>2565.2777500000002</v>
      </c>
      <c r="G14" s="7"/>
      <c r="H14" s="7"/>
      <c r="I14" s="7"/>
      <c r="J14" s="7"/>
      <c r="K14" s="7"/>
      <c r="L14" s="7"/>
      <c r="M14" s="7"/>
      <c r="N14" s="7"/>
      <c r="O14" s="19">
        <f t="shared" si="0"/>
        <v>4792.4877500000002</v>
      </c>
      <c r="P14" s="28">
        <v>787.28795833333334</v>
      </c>
      <c r="Q14" s="19">
        <f t="shared" si="1"/>
        <v>5579.7757083333336</v>
      </c>
      <c r="R14" s="20">
        <f t="shared" si="2"/>
        <v>66957.308499999999</v>
      </c>
    </row>
    <row r="15" spans="1:18" ht="14.4" x14ac:dyDescent="0.3">
      <c r="A15" s="38" t="s">
        <v>38</v>
      </c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40"/>
    </row>
    <row r="16" spans="1:18" x14ac:dyDescent="0.25">
      <c r="A16" s="16" t="s">
        <v>5</v>
      </c>
      <c r="B16" s="4" t="s">
        <v>4</v>
      </c>
      <c r="C16" s="17">
        <v>17</v>
      </c>
      <c r="D16" s="18">
        <v>887.32</v>
      </c>
      <c r="E16" s="18">
        <v>458.87</v>
      </c>
      <c r="F16" s="18">
        <v>375.27300000000002</v>
      </c>
      <c r="G16" s="18">
        <v>105.22</v>
      </c>
      <c r="H16" s="18">
        <v>121.07</v>
      </c>
      <c r="I16" s="18">
        <v>346.67</v>
      </c>
      <c r="J16" s="7"/>
      <c r="K16" s="7"/>
      <c r="L16" s="7"/>
      <c r="M16" s="7"/>
      <c r="N16" s="7"/>
      <c r="O16" s="19">
        <f t="shared" ref="O16:O25" si="3">SUM(D16:N16)</f>
        <v>2294.4230000000002</v>
      </c>
      <c r="P16" s="28">
        <v>309.23050000000001</v>
      </c>
      <c r="Q16" s="19">
        <f>O16+P16</f>
        <v>2603.6535000000003</v>
      </c>
      <c r="R16" s="20">
        <f>Q16*12</f>
        <v>31243.842000000004</v>
      </c>
    </row>
    <row r="17" spans="1:18" x14ac:dyDescent="0.25">
      <c r="A17" s="16" t="s">
        <v>5</v>
      </c>
      <c r="B17" s="4" t="s">
        <v>4</v>
      </c>
      <c r="C17" s="17">
        <v>17</v>
      </c>
      <c r="D17" s="18">
        <v>887.32</v>
      </c>
      <c r="E17" s="18">
        <v>458.87</v>
      </c>
      <c r="F17" s="18">
        <v>1085.6390000000001</v>
      </c>
      <c r="G17" s="7"/>
      <c r="H17" s="7"/>
      <c r="I17" s="18">
        <v>346.67</v>
      </c>
      <c r="J17" s="7"/>
      <c r="K17" s="7"/>
      <c r="L17" s="7"/>
      <c r="M17" s="7"/>
      <c r="N17" s="7"/>
      <c r="O17" s="19">
        <f t="shared" si="3"/>
        <v>2778.4990000000003</v>
      </c>
      <c r="P17" s="28">
        <v>389.90983333333338</v>
      </c>
      <c r="Q17" s="19">
        <f t="shared" ref="Q17:Q25" si="4">O17+P17</f>
        <v>3168.4088333333339</v>
      </c>
      <c r="R17" s="20">
        <f t="shared" ref="R17:R25" si="5">Q17*12</f>
        <v>38020.906000000003</v>
      </c>
    </row>
    <row r="18" spans="1:18" x14ac:dyDescent="0.25">
      <c r="A18" s="16" t="s">
        <v>5</v>
      </c>
      <c r="B18" s="4" t="s">
        <v>4</v>
      </c>
      <c r="C18" s="17">
        <v>17</v>
      </c>
      <c r="D18" s="18">
        <v>887.32</v>
      </c>
      <c r="E18" s="18">
        <v>458.87</v>
      </c>
      <c r="F18" s="18">
        <v>1263.7327500000001</v>
      </c>
      <c r="G18" s="7"/>
      <c r="H18" s="7"/>
      <c r="I18" s="18">
        <v>346.67</v>
      </c>
      <c r="J18" s="7"/>
      <c r="K18" s="7"/>
      <c r="L18" s="7"/>
      <c r="M18" s="7"/>
      <c r="N18" s="7"/>
      <c r="O18" s="19">
        <f t="shared" si="3"/>
        <v>2956.5927500000003</v>
      </c>
      <c r="P18" s="28">
        <v>424.26379166666669</v>
      </c>
      <c r="Q18" s="19">
        <f t="shared" si="4"/>
        <v>3380.856541666667</v>
      </c>
      <c r="R18" s="20">
        <f t="shared" si="5"/>
        <v>40570.2785</v>
      </c>
    </row>
    <row r="19" spans="1:18" x14ac:dyDescent="0.25">
      <c r="A19" s="16" t="s">
        <v>5</v>
      </c>
      <c r="B19" s="4" t="s">
        <v>4</v>
      </c>
      <c r="C19" s="17">
        <v>17</v>
      </c>
      <c r="D19" s="18">
        <v>887.32</v>
      </c>
      <c r="E19" s="18">
        <v>458.87</v>
      </c>
      <c r="F19" s="18">
        <v>907.5145</v>
      </c>
      <c r="G19" s="7"/>
      <c r="H19" s="7"/>
      <c r="I19" s="18">
        <v>346.67</v>
      </c>
      <c r="J19" s="7"/>
      <c r="K19" s="7"/>
      <c r="L19" s="7"/>
      <c r="M19" s="7"/>
      <c r="N19" s="7"/>
      <c r="O19" s="19">
        <f t="shared" si="3"/>
        <v>2600.3744999999999</v>
      </c>
      <c r="P19" s="28">
        <v>373.94075000000004</v>
      </c>
      <c r="Q19" s="19">
        <f t="shared" si="4"/>
        <v>2974.3152500000001</v>
      </c>
      <c r="R19" s="20">
        <f t="shared" si="5"/>
        <v>35691.783000000003</v>
      </c>
    </row>
    <row r="20" spans="1:18" x14ac:dyDescent="0.25">
      <c r="A20" s="16" t="s">
        <v>5</v>
      </c>
      <c r="B20" s="4" t="s">
        <v>4</v>
      </c>
      <c r="C20" s="17">
        <v>17</v>
      </c>
      <c r="D20" s="18">
        <v>887.32</v>
      </c>
      <c r="E20" s="18">
        <v>458.87</v>
      </c>
      <c r="F20" s="18">
        <v>375.27300000000002</v>
      </c>
      <c r="G20" s="18">
        <v>105.22</v>
      </c>
      <c r="H20" s="18">
        <v>121.08</v>
      </c>
      <c r="I20" s="18">
        <v>346.67</v>
      </c>
      <c r="J20" s="7"/>
      <c r="K20" s="7"/>
      <c r="L20" s="7"/>
      <c r="M20" s="7"/>
      <c r="N20" s="7"/>
      <c r="O20" s="19">
        <f t="shared" si="3"/>
        <v>2294.433</v>
      </c>
      <c r="P20" s="28">
        <v>304.56049999999999</v>
      </c>
      <c r="Q20" s="19">
        <f t="shared" si="4"/>
        <v>2598.9935</v>
      </c>
      <c r="R20" s="20">
        <f t="shared" si="5"/>
        <v>31187.921999999999</v>
      </c>
    </row>
    <row r="21" spans="1:18" x14ac:dyDescent="0.25">
      <c r="A21" s="16" t="s">
        <v>5</v>
      </c>
      <c r="B21" s="4" t="s">
        <v>4</v>
      </c>
      <c r="C21" s="17">
        <v>17</v>
      </c>
      <c r="D21" s="18">
        <v>887.32</v>
      </c>
      <c r="E21" s="18">
        <v>458.87</v>
      </c>
      <c r="F21" s="7"/>
      <c r="G21" s="7"/>
      <c r="H21" s="7"/>
      <c r="I21" s="18">
        <v>346.67</v>
      </c>
      <c r="J21" s="18">
        <v>1263.73</v>
      </c>
      <c r="K21" s="18">
        <v>200</v>
      </c>
      <c r="L21" s="7"/>
      <c r="M21" s="7"/>
      <c r="N21" s="7"/>
      <c r="O21" s="19">
        <f t="shared" si="3"/>
        <v>3156.59</v>
      </c>
      <c r="P21" s="28">
        <v>465.91333333333336</v>
      </c>
      <c r="Q21" s="19">
        <f t="shared" si="4"/>
        <v>3622.5033333333336</v>
      </c>
      <c r="R21" s="20">
        <f t="shared" si="5"/>
        <v>43470.04</v>
      </c>
    </row>
    <row r="22" spans="1:18" x14ac:dyDescent="0.25">
      <c r="A22" s="16" t="s">
        <v>5</v>
      </c>
      <c r="B22" s="4" t="s">
        <v>4</v>
      </c>
      <c r="C22" s="17">
        <v>17</v>
      </c>
      <c r="D22" s="18">
        <v>887.32</v>
      </c>
      <c r="E22" s="18">
        <v>458.87</v>
      </c>
      <c r="F22" s="18">
        <v>375.22174999999999</v>
      </c>
      <c r="G22" s="18">
        <v>105.22</v>
      </c>
      <c r="H22" s="18">
        <v>121.08</v>
      </c>
      <c r="I22" s="18">
        <v>346.67</v>
      </c>
      <c r="J22" s="7"/>
      <c r="K22" s="7"/>
      <c r="L22" s="7"/>
      <c r="M22" s="7"/>
      <c r="N22" s="7"/>
      <c r="O22" s="19">
        <f t="shared" si="3"/>
        <v>2294.38175</v>
      </c>
      <c r="P22" s="28">
        <v>304.55195833333329</v>
      </c>
      <c r="Q22" s="19">
        <f t="shared" si="4"/>
        <v>2598.9337083333335</v>
      </c>
      <c r="R22" s="20">
        <f t="shared" si="5"/>
        <v>31187.2045</v>
      </c>
    </row>
    <row r="23" spans="1:18" x14ac:dyDescent="0.25">
      <c r="A23" s="16" t="s">
        <v>5</v>
      </c>
      <c r="B23" s="4" t="s">
        <v>4</v>
      </c>
      <c r="C23" s="17">
        <v>17</v>
      </c>
      <c r="D23" s="18">
        <v>887.32</v>
      </c>
      <c r="E23" s="18">
        <v>458.87</v>
      </c>
      <c r="F23" s="18">
        <v>1263.7327500000001</v>
      </c>
      <c r="G23" s="7"/>
      <c r="H23" s="7"/>
      <c r="I23" s="18">
        <v>346.67</v>
      </c>
      <c r="J23" s="7"/>
      <c r="K23" s="18">
        <v>200</v>
      </c>
      <c r="L23" s="7"/>
      <c r="M23" s="7"/>
      <c r="N23" s="7"/>
      <c r="O23" s="19">
        <f t="shared" si="3"/>
        <v>3156.5927500000003</v>
      </c>
      <c r="P23" s="28">
        <v>457.59712500000001</v>
      </c>
      <c r="Q23" s="19">
        <f t="shared" si="4"/>
        <v>3614.189875</v>
      </c>
      <c r="R23" s="20">
        <f t="shared" si="5"/>
        <v>43370.2785</v>
      </c>
    </row>
    <row r="24" spans="1:18" x14ac:dyDescent="0.25">
      <c r="A24" s="16" t="s">
        <v>5</v>
      </c>
      <c r="B24" s="4" t="s">
        <v>4</v>
      </c>
      <c r="C24" s="17">
        <v>17</v>
      </c>
      <c r="D24" s="18">
        <v>887.32</v>
      </c>
      <c r="E24" s="18">
        <v>458.87</v>
      </c>
      <c r="F24" s="18">
        <v>375.27300000000002</v>
      </c>
      <c r="G24" s="18">
        <v>105.22</v>
      </c>
      <c r="H24" s="18">
        <v>121.07</v>
      </c>
      <c r="I24" s="18">
        <v>346.67</v>
      </c>
      <c r="J24" s="7"/>
      <c r="K24" s="7"/>
      <c r="L24" s="7"/>
      <c r="M24" s="7"/>
      <c r="N24" s="7"/>
      <c r="O24" s="19">
        <f t="shared" si="3"/>
        <v>2294.4230000000002</v>
      </c>
      <c r="P24" s="28">
        <v>309.23050000000001</v>
      </c>
      <c r="Q24" s="19">
        <f t="shared" si="4"/>
        <v>2603.6535000000003</v>
      </c>
      <c r="R24" s="20">
        <f t="shared" si="5"/>
        <v>31243.842000000004</v>
      </c>
    </row>
    <row r="25" spans="1:18" x14ac:dyDescent="0.25">
      <c r="A25" s="16" t="s">
        <v>24</v>
      </c>
      <c r="B25" s="4" t="s">
        <v>4</v>
      </c>
      <c r="C25" s="17">
        <v>22</v>
      </c>
      <c r="D25" s="18">
        <v>887.32</v>
      </c>
      <c r="E25" s="18">
        <v>628.30999999999995</v>
      </c>
      <c r="F25" s="18">
        <v>1863.655</v>
      </c>
      <c r="G25" s="7"/>
      <c r="H25" s="7"/>
      <c r="I25" s="18">
        <v>346.67</v>
      </c>
      <c r="J25" s="7"/>
      <c r="K25" s="7"/>
      <c r="L25" s="7"/>
      <c r="M25" s="7"/>
      <c r="N25" s="7"/>
      <c r="O25" s="19">
        <f t="shared" si="3"/>
        <v>3725.9549999999999</v>
      </c>
      <c r="P25" s="28">
        <v>560.8075</v>
      </c>
      <c r="Q25" s="19">
        <f t="shared" si="4"/>
        <v>4286.7624999999998</v>
      </c>
      <c r="R25" s="20">
        <f t="shared" si="5"/>
        <v>51441.149999999994</v>
      </c>
    </row>
    <row r="26" spans="1:18" ht="14.4" x14ac:dyDescent="0.3">
      <c r="A26" s="38" t="s">
        <v>39</v>
      </c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40"/>
    </row>
    <row r="27" spans="1:18" x14ac:dyDescent="0.25">
      <c r="A27" s="16" t="s">
        <v>9</v>
      </c>
      <c r="B27" s="4" t="s">
        <v>10</v>
      </c>
      <c r="C27" s="17">
        <v>15</v>
      </c>
      <c r="D27" s="18">
        <v>738.5</v>
      </c>
      <c r="E27" s="18">
        <v>403.54</v>
      </c>
      <c r="F27" s="18">
        <v>572.99549999999999</v>
      </c>
      <c r="G27" s="7"/>
      <c r="H27" s="7"/>
      <c r="I27" s="7"/>
      <c r="J27" s="7"/>
      <c r="K27" s="7"/>
      <c r="L27" s="7"/>
      <c r="M27" s="7"/>
      <c r="N27" s="7"/>
      <c r="O27" s="19">
        <f t="shared" ref="O27:O65" si="6">SUM(D27:N27)</f>
        <v>1715.0355</v>
      </c>
      <c r="P27" s="28">
        <v>288.3625833333333</v>
      </c>
      <c r="Q27" s="19">
        <f t="shared" ref="Q27:Q65" si="7">O27+P27</f>
        <v>2003.3980833333333</v>
      </c>
      <c r="R27" s="20">
        <f t="shared" ref="R27:R65" si="8">Q27*12</f>
        <v>24040.776999999998</v>
      </c>
    </row>
    <row r="28" spans="1:18" x14ac:dyDescent="0.25">
      <c r="A28" s="16" t="s">
        <v>27</v>
      </c>
      <c r="B28" s="4" t="s">
        <v>4</v>
      </c>
      <c r="C28" s="17">
        <v>18</v>
      </c>
      <c r="D28" s="18">
        <v>473.21</v>
      </c>
      <c r="E28" s="18">
        <v>259.48</v>
      </c>
      <c r="F28" s="18">
        <v>259.91813333333334</v>
      </c>
      <c r="G28" s="7"/>
      <c r="H28" s="7"/>
      <c r="I28" s="7"/>
      <c r="J28" s="7"/>
      <c r="K28" s="7"/>
      <c r="L28" s="7"/>
      <c r="M28" s="7"/>
      <c r="N28" s="7"/>
      <c r="O28" s="19">
        <f t="shared" si="6"/>
        <v>992.6081333333334</v>
      </c>
      <c r="P28" s="28">
        <v>159.71302222222224</v>
      </c>
      <c r="Q28" s="19">
        <f t="shared" si="7"/>
        <v>1152.3211555555556</v>
      </c>
      <c r="R28" s="20">
        <f t="shared" si="8"/>
        <v>13827.853866666668</v>
      </c>
    </row>
    <row r="29" spans="1:18" x14ac:dyDescent="0.25">
      <c r="A29" s="16" t="s">
        <v>28</v>
      </c>
      <c r="B29" s="4" t="s">
        <v>8</v>
      </c>
      <c r="C29" s="17">
        <v>22</v>
      </c>
      <c r="D29" s="18">
        <v>1102.96</v>
      </c>
      <c r="E29" s="18">
        <v>572.12400000000002</v>
      </c>
      <c r="F29" s="18">
        <v>559.95613333333347</v>
      </c>
      <c r="G29" s="7"/>
      <c r="H29" s="7"/>
      <c r="I29" s="7"/>
      <c r="J29" s="7"/>
      <c r="K29" s="7"/>
      <c r="L29" s="7"/>
      <c r="M29" s="7"/>
      <c r="N29" s="7"/>
      <c r="O29" s="19">
        <f t="shared" si="6"/>
        <v>2235.0401333333334</v>
      </c>
      <c r="P29" s="28">
        <v>357.38835555555562</v>
      </c>
      <c r="Q29" s="19">
        <f t="shared" si="7"/>
        <v>2592.4284888888892</v>
      </c>
      <c r="R29" s="20">
        <f t="shared" si="8"/>
        <v>31109.141866666672</v>
      </c>
    </row>
    <row r="30" spans="1:18" x14ac:dyDescent="0.25">
      <c r="A30" s="16" t="s">
        <v>11</v>
      </c>
      <c r="B30" s="4" t="s">
        <v>12</v>
      </c>
      <c r="C30" s="17">
        <v>10</v>
      </c>
      <c r="D30" s="18">
        <v>675.93</v>
      </c>
      <c r="E30" s="18">
        <v>265.22000000000003</v>
      </c>
      <c r="F30" s="18">
        <v>585.21350000000007</v>
      </c>
      <c r="G30" s="7"/>
      <c r="H30" s="7"/>
      <c r="I30" s="7"/>
      <c r="J30" s="7"/>
      <c r="K30" s="7"/>
      <c r="L30" s="7"/>
      <c r="M30" s="7"/>
      <c r="N30" s="7"/>
      <c r="O30" s="19">
        <f t="shared" si="6"/>
        <v>1526.3634999999999</v>
      </c>
      <c r="P30" s="28">
        <v>254.39391666666666</v>
      </c>
      <c r="Q30" s="19">
        <f t="shared" si="7"/>
        <v>1780.7574166666666</v>
      </c>
      <c r="R30" s="20">
        <f t="shared" si="8"/>
        <v>21369.089</v>
      </c>
    </row>
    <row r="31" spans="1:18" x14ac:dyDescent="0.25">
      <c r="A31" s="16" t="s">
        <v>11</v>
      </c>
      <c r="B31" s="4" t="s">
        <v>12</v>
      </c>
      <c r="C31" s="17">
        <v>10</v>
      </c>
      <c r="D31" s="18">
        <v>675.93</v>
      </c>
      <c r="E31" s="18">
        <v>265.22000000000003</v>
      </c>
      <c r="F31" s="18">
        <v>585.66449999999998</v>
      </c>
      <c r="G31" s="7"/>
      <c r="H31" s="7"/>
      <c r="I31" s="7"/>
      <c r="J31" s="7"/>
      <c r="K31" s="7"/>
      <c r="L31" s="7"/>
      <c r="M31" s="7"/>
      <c r="N31" s="7"/>
      <c r="O31" s="19">
        <f t="shared" si="6"/>
        <v>1526.8145</v>
      </c>
      <c r="P31" s="28">
        <v>257.24408333333332</v>
      </c>
      <c r="Q31" s="19">
        <f t="shared" si="7"/>
        <v>1784.0585833333332</v>
      </c>
      <c r="R31" s="20">
        <f t="shared" si="8"/>
        <v>21408.702999999998</v>
      </c>
    </row>
    <row r="32" spans="1:18" x14ac:dyDescent="0.25">
      <c r="A32" s="16" t="s">
        <v>11</v>
      </c>
      <c r="B32" s="4" t="s">
        <v>12</v>
      </c>
      <c r="C32" s="17">
        <v>10</v>
      </c>
      <c r="D32" s="18">
        <v>675.93</v>
      </c>
      <c r="E32" s="18">
        <v>265.22000000000003</v>
      </c>
      <c r="F32" s="18">
        <v>657.12750000000005</v>
      </c>
      <c r="G32" s="7"/>
      <c r="H32" s="7"/>
      <c r="I32" s="7"/>
      <c r="J32" s="7"/>
      <c r="K32" s="7"/>
      <c r="L32" s="7"/>
      <c r="M32" s="7"/>
      <c r="N32" s="7"/>
      <c r="O32" s="19">
        <f t="shared" si="6"/>
        <v>1598.2775000000001</v>
      </c>
      <c r="P32" s="28">
        <v>271.92958333333337</v>
      </c>
      <c r="Q32" s="19">
        <f t="shared" si="7"/>
        <v>1870.2070833333335</v>
      </c>
      <c r="R32" s="20">
        <f t="shared" si="8"/>
        <v>22442.485000000001</v>
      </c>
    </row>
    <row r="33" spans="1:18" x14ac:dyDescent="0.25">
      <c r="A33" s="16" t="s">
        <v>11</v>
      </c>
      <c r="B33" s="4" t="s">
        <v>12</v>
      </c>
      <c r="C33" s="17">
        <v>10</v>
      </c>
      <c r="D33" s="18">
        <v>405.55</v>
      </c>
      <c r="E33" s="18">
        <v>159.13</v>
      </c>
      <c r="F33" s="18">
        <v>436.22564999999997</v>
      </c>
      <c r="G33" s="7"/>
      <c r="H33" s="7"/>
      <c r="I33" s="7"/>
      <c r="J33" s="7"/>
      <c r="K33" s="7"/>
      <c r="L33" s="7"/>
      <c r="M33" s="7"/>
      <c r="N33" s="7"/>
      <c r="O33" s="19">
        <f t="shared" si="6"/>
        <v>1000.90565</v>
      </c>
      <c r="P33" s="28">
        <v>168.51260833333333</v>
      </c>
      <c r="Q33" s="19">
        <f t="shared" si="7"/>
        <v>1169.4182583333334</v>
      </c>
      <c r="R33" s="20">
        <f t="shared" si="8"/>
        <v>14033.019100000001</v>
      </c>
    </row>
    <row r="34" spans="1:18" x14ac:dyDescent="0.25">
      <c r="A34" s="16" t="s">
        <v>13</v>
      </c>
      <c r="B34" s="4" t="s">
        <v>4</v>
      </c>
      <c r="C34" s="17">
        <v>18</v>
      </c>
      <c r="D34" s="18">
        <v>236.65</v>
      </c>
      <c r="E34" s="18">
        <v>129.76</v>
      </c>
      <c r="F34" s="18">
        <v>121.86566666666668</v>
      </c>
      <c r="G34" s="7"/>
      <c r="H34" s="7"/>
      <c r="I34" s="7"/>
      <c r="J34" s="7"/>
      <c r="K34" s="7"/>
      <c r="L34" s="7"/>
      <c r="M34" s="7"/>
      <c r="N34" s="7"/>
      <c r="O34" s="19">
        <f t="shared" si="6"/>
        <v>488.27566666666667</v>
      </c>
      <c r="P34" s="28">
        <v>77.270944444444453</v>
      </c>
      <c r="Q34" s="19">
        <f t="shared" si="7"/>
        <v>565.54661111111113</v>
      </c>
      <c r="R34" s="20">
        <f t="shared" si="8"/>
        <v>6786.5593333333336</v>
      </c>
    </row>
    <row r="35" spans="1:18" x14ac:dyDescent="0.25">
      <c r="A35" s="16" t="s">
        <v>13</v>
      </c>
      <c r="B35" s="4" t="s">
        <v>4</v>
      </c>
      <c r="C35" s="17">
        <v>18</v>
      </c>
      <c r="D35" s="18">
        <v>236.65</v>
      </c>
      <c r="E35" s="18">
        <v>129.76</v>
      </c>
      <c r="F35" s="18">
        <v>121.86566666666668</v>
      </c>
      <c r="G35" s="7"/>
      <c r="H35" s="7"/>
      <c r="I35" s="7"/>
      <c r="J35" s="7"/>
      <c r="K35" s="7"/>
      <c r="L35" s="7"/>
      <c r="M35" s="7"/>
      <c r="N35" s="7"/>
      <c r="O35" s="19">
        <f t="shared" si="6"/>
        <v>488.27566666666667</v>
      </c>
      <c r="P35" s="28">
        <v>76.025944444444448</v>
      </c>
      <c r="Q35" s="19">
        <f t="shared" si="7"/>
        <v>564.30161111111113</v>
      </c>
      <c r="R35" s="20">
        <f t="shared" si="8"/>
        <v>6771.619333333334</v>
      </c>
    </row>
    <row r="36" spans="1:18" x14ac:dyDescent="0.25">
      <c r="A36" s="16" t="s">
        <v>14</v>
      </c>
      <c r="B36" s="4" t="s">
        <v>4</v>
      </c>
      <c r="C36" s="17">
        <v>18</v>
      </c>
      <c r="D36" s="18">
        <v>887.32</v>
      </c>
      <c r="E36" s="18">
        <v>486.56</v>
      </c>
      <c r="F36" s="18">
        <v>833.65300000000002</v>
      </c>
      <c r="G36" s="7"/>
      <c r="H36" s="7"/>
      <c r="I36" s="7"/>
      <c r="J36" s="7"/>
      <c r="K36" s="7"/>
      <c r="L36" s="7"/>
      <c r="M36" s="7"/>
      <c r="N36" s="7"/>
      <c r="O36" s="19">
        <f t="shared" si="6"/>
        <v>2207.5330000000004</v>
      </c>
      <c r="P36" s="28">
        <v>380.55716666666666</v>
      </c>
      <c r="Q36" s="19">
        <f t="shared" si="7"/>
        <v>2588.0901666666668</v>
      </c>
      <c r="R36" s="20">
        <f t="shared" si="8"/>
        <v>31057.082000000002</v>
      </c>
    </row>
    <row r="37" spans="1:18" x14ac:dyDescent="0.25">
      <c r="A37" s="16" t="s">
        <v>15</v>
      </c>
      <c r="B37" s="4" t="s">
        <v>4</v>
      </c>
      <c r="C37" s="17">
        <v>15</v>
      </c>
      <c r="D37" s="18">
        <v>414.02</v>
      </c>
      <c r="E37" s="18">
        <v>188.29</v>
      </c>
      <c r="F37" s="18">
        <v>52.688416666666669</v>
      </c>
      <c r="G37" s="7"/>
      <c r="H37" s="7"/>
      <c r="I37" s="7"/>
      <c r="J37" s="7"/>
      <c r="K37" s="7"/>
      <c r="L37" s="7"/>
      <c r="M37" s="7"/>
      <c r="N37" s="7"/>
      <c r="O37" s="19">
        <f t="shared" si="6"/>
        <v>654.99841666666657</v>
      </c>
      <c r="P37" s="28">
        <v>99.803069444444432</v>
      </c>
      <c r="Q37" s="19">
        <f t="shared" si="7"/>
        <v>754.80148611111099</v>
      </c>
      <c r="R37" s="20">
        <f t="shared" si="8"/>
        <v>9057.6178333333319</v>
      </c>
    </row>
    <row r="38" spans="1:18" x14ac:dyDescent="0.25">
      <c r="A38" s="16" t="s">
        <v>15</v>
      </c>
      <c r="B38" s="4" t="s">
        <v>4</v>
      </c>
      <c r="C38" s="17">
        <v>15</v>
      </c>
      <c r="D38" s="18">
        <v>443.66</v>
      </c>
      <c r="E38" s="18">
        <v>201.77</v>
      </c>
      <c r="F38" s="18">
        <v>133.50624999999999</v>
      </c>
      <c r="G38" s="7"/>
      <c r="H38" s="7"/>
      <c r="I38" s="7"/>
      <c r="J38" s="7"/>
      <c r="K38" s="7"/>
      <c r="L38" s="7"/>
      <c r="M38" s="7"/>
      <c r="N38" s="7"/>
      <c r="O38" s="19">
        <f t="shared" si="6"/>
        <v>778.93625000000009</v>
      </c>
      <c r="P38" s="28">
        <v>124.46104166666667</v>
      </c>
      <c r="Q38" s="19">
        <f t="shared" si="7"/>
        <v>903.39729166666677</v>
      </c>
      <c r="R38" s="20">
        <f t="shared" si="8"/>
        <v>10840.767500000002</v>
      </c>
    </row>
    <row r="39" spans="1:18" x14ac:dyDescent="0.25">
      <c r="A39" s="16" t="s">
        <v>15</v>
      </c>
      <c r="B39" s="4" t="s">
        <v>10</v>
      </c>
      <c r="C39" s="17">
        <v>15</v>
      </c>
      <c r="D39" s="18">
        <v>738.5</v>
      </c>
      <c r="E39" s="18">
        <v>403.54</v>
      </c>
      <c r="F39" s="18">
        <v>261.70299999999997</v>
      </c>
      <c r="G39" s="7"/>
      <c r="H39" s="7"/>
      <c r="I39" s="7"/>
      <c r="J39" s="7"/>
      <c r="K39" s="7"/>
      <c r="L39" s="7"/>
      <c r="M39" s="7"/>
      <c r="N39" s="7"/>
      <c r="O39" s="19">
        <f t="shared" si="6"/>
        <v>1403.7429999999999</v>
      </c>
      <c r="P39" s="28">
        <v>240.12549999999999</v>
      </c>
      <c r="Q39" s="19">
        <f t="shared" si="7"/>
        <v>1643.8685</v>
      </c>
      <c r="R39" s="20">
        <f t="shared" si="8"/>
        <v>19726.421999999999</v>
      </c>
    </row>
    <row r="40" spans="1:18" x14ac:dyDescent="0.25">
      <c r="A40" s="16" t="s">
        <v>15</v>
      </c>
      <c r="B40" s="4" t="s">
        <v>10</v>
      </c>
      <c r="C40" s="17">
        <v>15</v>
      </c>
      <c r="D40" s="18">
        <v>590.79999999999995</v>
      </c>
      <c r="E40" s="18">
        <v>322.83</v>
      </c>
      <c r="F40" s="18">
        <v>338.54520000000002</v>
      </c>
      <c r="G40" s="7"/>
      <c r="H40" s="7"/>
      <c r="I40" s="7"/>
      <c r="J40" s="7"/>
      <c r="K40" s="7"/>
      <c r="L40" s="7"/>
      <c r="M40" s="7"/>
      <c r="N40" s="7"/>
      <c r="O40" s="19">
        <f t="shared" si="6"/>
        <v>1252.1751999999999</v>
      </c>
      <c r="P40" s="28">
        <v>210.71253333333334</v>
      </c>
      <c r="Q40" s="19">
        <f t="shared" si="7"/>
        <v>1462.8877333333332</v>
      </c>
      <c r="R40" s="20">
        <f t="shared" si="8"/>
        <v>17554.6528</v>
      </c>
    </row>
    <row r="41" spans="1:18" x14ac:dyDescent="0.25">
      <c r="A41" s="16" t="s">
        <v>15</v>
      </c>
      <c r="B41" s="4" t="s">
        <v>10</v>
      </c>
      <c r="C41" s="17">
        <v>15</v>
      </c>
      <c r="D41" s="18">
        <v>738.5</v>
      </c>
      <c r="E41" s="18">
        <v>403.54</v>
      </c>
      <c r="F41" s="18">
        <v>261.64150000000001</v>
      </c>
      <c r="G41" s="7"/>
      <c r="H41" s="7"/>
      <c r="I41" s="7"/>
      <c r="J41" s="7"/>
      <c r="K41" s="7"/>
      <c r="L41" s="7"/>
      <c r="M41" s="7"/>
      <c r="N41" s="7"/>
      <c r="O41" s="19">
        <f t="shared" si="6"/>
        <v>1403.6814999999999</v>
      </c>
      <c r="P41" s="28">
        <v>236.47024999999996</v>
      </c>
      <c r="Q41" s="19">
        <f t="shared" si="7"/>
        <v>1640.15175</v>
      </c>
      <c r="R41" s="20">
        <f t="shared" si="8"/>
        <v>19681.821</v>
      </c>
    </row>
    <row r="42" spans="1:18" x14ac:dyDescent="0.25">
      <c r="A42" s="16" t="s">
        <v>15</v>
      </c>
      <c r="B42" s="4" t="s">
        <v>10</v>
      </c>
      <c r="C42" s="17">
        <v>15</v>
      </c>
      <c r="D42" s="18">
        <v>393.84</v>
      </c>
      <c r="E42" s="18">
        <v>215.2</v>
      </c>
      <c r="F42" s="18">
        <v>96.557733333333331</v>
      </c>
      <c r="G42" s="7"/>
      <c r="H42" s="7"/>
      <c r="I42" s="7"/>
      <c r="J42" s="7"/>
      <c r="K42" s="7"/>
      <c r="L42" s="7"/>
      <c r="M42" s="7"/>
      <c r="N42" s="7"/>
      <c r="O42" s="19">
        <f t="shared" si="6"/>
        <v>705.59773333333328</v>
      </c>
      <c r="P42" s="28">
        <v>126.71962222222221</v>
      </c>
      <c r="Q42" s="19">
        <f t="shared" si="7"/>
        <v>832.31735555555554</v>
      </c>
      <c r="R42" s="20">
        <f t="shared" si="8"/>
        <v>9987.8082666666669</v>
      </c>
    </row>
    <row r="43" spans="1:18" ht="10.199999999999999" customHeight="1" x14ac:dyDescent="0.25">
      <c r="A43" s="16" t="s">
        <v>17</v>
      </c>
      <c r="B43" s="4" t="s">
        <v>18</v>
      </c>
      <c r="C43" s="17">
        <v>0</v>
      </c>
      <c r="D43" s="7"/>
      <c r="E43" s="7"/>
      <c r="F43" s="7"/>
      <c r="G43" s="30"/>
      <c r="H43" s="30"/>
      <c r="I43" s="30"/>
      <c r="J43" s="30"/>
      <c r="K43" s="30"/>
      <c r="L43" s="30"/>
      <c r="M43" s="18">
        <v>415.57</v>
      </c>
      <c r="N43" s="7"/>
      <c r="O43" s="19">
        <f t="shared" si="6"/>
        <v>415.57</v>
      </c>
      <c r="P43" s="28"/>
      <c r="Q43" s="19">
        <f t="shared" si="7"/>
        <v>415.57</v>
      </c>
      <c r="R43" s="20">
        <f t="shared" si="8"/>
        <v>4986.84</v>
      </c>
    </row>
    <row r="44" spans="1:18" x14ac:dyDescent="0.25">
      <c r="A44" s="16" t="s">
        <v>17</v>
      </c>
      <c r="B44" s="4" t="s">
        <v>18</v>
      </c>
      <c r="C44" s="17">
        <v>0</v>
      </c>
      <c r="D44" s="7"/>
      <c r="E44" s="7"/>
      <c r="F44" s="7"/>
      <c r="G44" s="30"/>
      <c r="H44" s="30"/>
      <c r="I44" s="30"/>
      <c r="J44" s="30"/>
      <c r="K44" s="30"/>
      <c r="L44" s="30"/>
      <c r="M44" s="18">
        <v>716.5</v>
      </c>
      <c r="N44" s="7"/>
      <c r="O44" s="19">
        <f t="shared" si="6"/>
        <v>716.5</v>
      </c>
      <c r="P44" s="28"/>
      <c r="Q44" s="19">
        <f t="shared" si="7"/>
        <v>716.5</v>
      </c>
      <c r="R44" s="20">
        <f t="shared" si="8"/>
        <v>8598</v>
      </c>
    </row>
    <row r="45" spans="1:18" x14ac:dyDescent="0.25">
      <c r="A45" s="16" t="s">
        <v>19</v>
      </c>
      <c r="B45" s="4" t="s">
        <v>12</v>
      </c>
      <c r="C45" s="17">
        <v>12</v>
      </c>
      <c r="D45" s="18">
        <v>225.28</v>
      </c>
      <c r="E45" s="18">
        <v>106.83</v>
      </c>
      <c r="F45" s="18">
        <v>115.04941666666667</v>
      </c>
      <c r="G45" s="7"/>
      <c r="H45" s="7"/>
      <c r="I45" s="7"/>
      <c r="J45" s="7"/>
      <c r="K45" s="7"/>
      <c r="L45" s="7"/>
      <c r="M45" s="7"/>
      <c r="N45" s="18">
        <v>63.09</v>
      </c>
      <c r="O45" s="19">
        <f t="shared" si="6"/>
        <v>510.24941666666666</v>
      </c>
      <c r="P45" s="28">
        <v>86.521569444444438</v>
      </c>
      <c r="Q45" s="19">
        <f t="shared" si="7"/>
        <v>596.77098611111114</v>
      </c>
      <c r="R45" s="20">
        <f t="shared" si="8"/>
        <v>7161.2518333333337</v>
      </c>
    </row>
    <row r="46" spans="1:18" x14ac:dyDescent="0.25">
      <c r="A46" s="16" t="s">
        <v>19</v>
      </c>
      <c r="B46" s="4" t="s">
        <v>12</v>
      </c>
      <c r="C46" s="17">
        <v>12</v>
      </c>
      <c r="D46" s="18">
        <v>675.93</v>
      </c>
      <c r="E46" s="18">
        <v>320.54000000000002</v>
      </c>
      <c r="F46" s="18">
        <v>300.67349999999999</v>
      </c>
      <c r="G46" s="7"/>
      <c r="H46" s="7"/>
      <c r="I46" s="7"/>
      <c r="J46" s="7"/>
      <c r="K46" s="7"/>
      <c r="L46" s="7"/>
      <c r="M46" s="7"/>
      <c r="N46" s="7"/>
      <c r="O46" s="19">
        <f t="shared" si="6"/>
        <v>1297.1435000000001</v>
      </c>
      <c r="P46" s="28">
        <v>221.74058333333335</v>
      </c>
      <c r="Q46" s="19">
        <f t="shared" si="7"/>
        <v>1518.8840833333334</v>
      </c>
      <c r="R46" s="20">
        <f t="shared" si="8"/>
        <v>18226.609</v>
      </c>
    </row>
    <row r="47" spans="1:18" x14ac:dyDescent="0.25">
      <c r="A47" s="16" t="s">
        <v>19</v>
      </c>
      <c r="B47" s="4" t="s">
        <v>12</v>
      </c>
      <c r="C47" s="17">
        <v>12</v>
      </c>
      <c r="D47" s="18">
        <v>675.93</v>
      </c>
      <c r="E47" s="18">
        <v>320.54000000000002</v>
      </c>
      <c r="F47" s="18">
        <v>305.83949999999999</v>
      </c>
      <c r="G47" s="7"/>
      <c r="H47" s="7"/>
      <c r="I47" s="7"/>
      <c r="J47" s="7"/>
      <c r="K47" s="7"/>
      <c r="L47" s="7"/>
      <c r="M47" s="7"/>
      <c r="N47" s="7"/>
      <c r="O47" s="19">
        <f t="shared" si="6"/>
        <v>1302.3095000000001</v>
      </c>
      <c r="P47" s="28">
        <v>219.82658333333336</v>
      </c>
      <c r="Q47" s="19">
        <f t="shared" si="7"/>
        <v>1522.1360833333333</v>
      </c>
      <c r="R47" s="20">
        <f t="shared" si="8"/>
        <v>18265.633000000002</v>
      </c>
    </row>
    <row r="48" spans="1:18" x14ac:dyDescent="0.25">
      <c r="A48" s="16" t="s">
        <v>20</v>
      </c>
      <c r="B48" s="4" t="s">
        <v>10</v>
      </c>
      <c r="C48" s="17">
        <v>16</v>
      </c>
      <c r="D48" s="18">
        <v>738.5</v>
      </c>
      <c r="E48" s="18">
        <v>431.26</v>
      </c>
      <c r="F48" s="18">
        <v>1100.1632499999998</v>
      </c>
      <c r="G48" s="7"/>
      <c r="H48" s="7"/>
      <c r="I48" s="7"/>
      <c r="J48" s="7"/>
      <c r="K48" s="7"/>
      <c r="L48" s="7"/>
      <c r="M48" s="7"/>
      <c r="N48" s="7"/>
      <c r="O48" s="19">
        <f t="shared" si="6"/>
        <v>2269.9232499999998</v>
      </c>
      <c r="P48" s="28">
        <v>384.48887499999995</v>
      </c>
      <c r="Q48" s="19">
        <f t="shared" si="7"/>
        <v>2654.4121249999998</v>
      </c>
      <c r="R48" s="20">
        <f t="shared" si="8"/>
        <v>31852.945499999998</v>
      </c>
    </row>
    <row r="49" spans="1:18" x14ac:dyDescent="0.25">
      <c r="A49" s="16" t="s">
        <v>20</v>
      </c>
      <c r="B49" s="4" t="s">
        <v>10</v>
      </c>
      <c r="C49" s="17">
        <v>16</v>
      </c>
      <c r="D49" s="18">
        <v>738.5</v>
      </c>
      <c r="E49" s="18">
        <v>431.26</v>
      </c>
      <c r="F49" s="18">
        <v>649.94225000000006</v>
      </c>
      <c r="G49" s="7"/>
      <c r="H49" s="7"/>
      <c r="I49" s="7"/>
      <c r="J49" s="7"/>
      <c r="K49" s="7"/>
      <c r="L49" s="7"/>
      <c r="M49" s="7"/>
      <c r="N49" s="7"/>
      <c r="O49" s="19">
        <f t="shared" si="6"/>
        <v>1819.70225</v>
      </c>
      <c r="P49" s="28">
        <v>302.16204166666665</v>
      </c>
      <c r="Q49" s="19">
        <f t="shared" si="7"/>
        <v>2121.8642916666668</v>
      </c>
      <c r="R49" s="20">
        <f t="shared" si="8"/>
        <v>25462.371500000001</v>
      </c>
    </row>
    <row r="50" spans="1:18" x14ac:dyDescent="0.25">
      <c r="A50" s="16" t="s">
        <v>21</v>
      </c>
      <c r="B50" s="4" t="s">
        <v>10</v>
      </c>
      <c r="C50" s="17">
        <v>16</v>
      </c>
      <c r="D50" s="18">
        <v>738.5</v>
      </c>
      <c r="E50" s="18">
        <v>431.26</v>
      </c>
      <c r="F50" s="18">
        <v>608.58349999999996</v>
      </c>
      <c r="G50" s="7"/>
      <c r="H50" s="7"/>
      <c r="I50" s="7"/>
      <c r="J50" s="7"/>
      <c r="K50" s="7"/>
      <c r="L50" s="7"/>
      <c r="M50" s="7"/>
      <c r="N50" s="7"/>
      <c r="O50" s="19">
        <f t="shared" si="6"/>
        <v>1778.3434999999999</v>
      </c>
      <c r="P50" s="28">
        <v>302.55891666666668</v>
      </c>
      <c r="Q50" s="19">
        <f t="shared" si="7"/>
        <v>2080.9024166666668</v>
      </c>
      <c r="R50" s="20">
        <f t="shared" si="8"/>
        <v>24970.829000000002</v>
      </c>
    </row>
    <row r="51" spans="1:18" x14ac:dyDescent="0.25">
      <c r="A51" s="16" t="s">
        <v>21</v>
      </c>
      <c r="B51" s="4" t="s">
        <v>10</v>
      </c>
      <c r="C51" s="17">
        <v>16</v>
      </c>
      <c r="D51" s="18">
        <v>738.5</v>
      </c>
      <c r="E51" s="18">
        <v>431.26</v>
      </c>
      <c r="F51" s="18">
        <v>608.64499999999998</v>
      </c>
      <c r="G51" s="7"/>
      <c r="H51" s="7"/>
      <c r="I51" s="7"/>
      <c r="J51" s="7"/>
      <c r="K51" s="7"/>
      <c r="L51" s="7"/>
      <c r="M51" s="7"/>
      <c r="N51" s="7"/>
      <c r="O51" s="19">
        <f t="shared" si="6"/>
        <v>1778.405</v>
      </c>
      <c r="P51" s="28">
        <v>302.56916666666666</v>
      </c>
      <c r="Q51" s="19">
        <f t="shared" si="7"/>
        <v>2080.9741666666669</v>
      </c>
      <c r="R51" s="20">
        <f t="shared" si="8"/>
        <v>24971.690000000002</v>
      </c>
    </row>
    <row r="52" spans="1:18" x14ac:dyDescent="0.25">
      <c r="A52" s="16" t="s">
        <v>21</v>
      </c>
      <c r="B52" s="4" t="s">
        <v>10</v>
      </c>
      <c r="C52" s="17">
        <v>16</v>
      </c>
      <c r="D52" s="18">
        <v>738.5</v>
      </c>
      <c r="E52" s="18">
        <v>431.26</v>
      </c>
      <c r="F52" s="18">
        <v>608.58349999999996</v>
      </c>
      <c r="G52" s="7"/>
      <c r="H52" s="7"/>
      <c r="I52" s="7"/>
      <c r="J52" s="7"/>
      <c r="K52" s="7"/>
      <c r="L52" s="7"/>
      <c r="M52" s="7"/>
      <c r="N52" s="7"/>
      <c r="O52" s="19">
        <f t="shared" si="6"/>
        <v>1778.3434999999999</v>
      </c>
      <c r="P52" s="28">
        <v>300.81891666666667</v>
      </c>
      <c r="Q52" s="19">
        <f t="shared" si="7"/>
        <v>2079.1624166666666</v>
      </c>
      <c r="R52" s="20">
        <f t="shared" si="8"/>
        <v>24949.949000000001</v>
      </c>
    </row>
    <row r="53" spans="1:18" x14ac:dyDescent="0.25">
      <c r="A53" s="16" t="s">
        <v>21</v>
      </c>
      <c r="B53" s="4" t="s">
        <v>10</v>
      </c>
      <c r="C53" s="17">
        <v>16</v>
      </c>
      <c r="D53" s="18">
        <v>738.5</v>
      </c>
      <c r="E53" s="18">
        <v>431.26</v>
      </c>
      <c r="F53" s="18">
        <v>520.40274999999997</v>
      </c>
      <c r="G53" s="7"/>
      <c r="H53" s="7"/>
      <c r="I53" s="7"/>
      <c r="J53" s="7"/>
      <c r="K53" s="7"/>
      <c r="L53" s="7"/>
      <c r="M53" s="7"/>
      <c r="N53" s="7"/>
      <c r="O53" s="19">
        <f t="shared" si="6"/>
        <v>1690.16275</v>
      </c>
      <c r="P53" s="28">
        <v>280.57212499999997</v>
      </c>
      <c r="Q53" s="19">
        <f t="shared" si="7"/>
        <v>1970.7348749999999</v>
      </c>
      <c r="R53" s="20">
        <f t="shared" si="8"/>
        <v>23648.818499999998</v>
      </c>
    </row>
    <row r="54" spans="1:18" x14ac:dyDescent="0.25">
      <c r="A54" s="16" t="s">
        <v>21</v>
      </c>
      <c r="B54" s="4" t="s">
        <v>10</v>
      </c>
      <c r="C54" s="17">
        <v>16</v>
      </c>
      <c r="D54" s="18">
        <v>738.5</v>
      </c>
      <c r="E54" s="18">
        <v>431.26</v>
      </c>
      <c r="F54" s="18">
        <v>526.78850000000011</v>
      </c>
      <c r="G54" s="7"/>
      <c r="H54" s="7"/>
      <c r="I54" s="7"/>
      <c r="J54" s="7"/>
      <c r="K54" s="7"/>
      <c r="L54" s="7"/>
      <c r="M54" s="7"/>
      <c r="N54" s="18">
        <v>150.68</v>
      </c>
      <c r="O54" s="19">
        <f t="shared" si="6"/>
        <v>1847.2285000000002</v>
      </c>
      <c r="P54" s="28">
        <v>324.97475000000003</v>
      </c>
      <c r="Q54" s="19">
        <f t="shared" si="7"/>
        <v>2172.20325</v>
      </c>
      <c r="R54" s="20">
        <f t="shared" si="8"/>
        <v>26066.438999999998</v>
      </c>
    </row>
    <row r="55" spans="1:18" x14ac:dyDescent="0.25">
      <c r="A55" s="16" t="s">
        <v>22</v>
      </c>
      <c r="B55" s="4" t="s">
        <v>12</v>
      </c>
      <c r="C55" s="17">
        <v>12</v>
      </c>
      <c r="D55" s="18">
        <v>675.93</v>
      </c>
      <c r="E55" s="18">
        <v>320.54000000000002</v>
      </c>
      <c r="F55" s="18">
        <v>406.87374999999997</v>
      </c>
      <c r="G55" s="7"/>
      <c r="H55" s="7"/>
      <c r="I55" s="7"/>
      <c r="J55" s="7"/>
      <c r="K55" s="7"/>
      <c r="L55" s="7"/>
      <c r="M55" s="7"/>
      <c r="N55" s="7"/>
      <c r="O55" s="19">
        <f t="shared" si="6"/>
        <v>1403.34375</v>
      </c>
      <c r="P55" s="28">
        <v>233.890625</v>
      </c>
      <c r="Q55" s="19">
        <f t="shared" si="7"/>
        <v>1637.234375</v>
      </c>
      <c r="R55" s="20">
        <f t="shared" si="8"/>
        <v>19646.8125</v>
      </c>
    </row>
    <row r="56" spans="1:18" x14ac:dyDescent="0.25">
      <c r="A56" s="16" t="s">
        <v>22</v>
      </c>
      <c r="B56" s="4" t="s">
        <v>12</v>
      </c>
      <c r="C56" s="17">
        <v>12</v>
      </c>
      <c r="D56" s="18">
        <v>337.96</v>
      </c>
      <c r="E56" s="18">
        <v>160.27000000000001</v>
      </c>
      <c r="F56" s="18">
        <v>194.519375</v>
      </c>
      <c r="G56" s="7"/>
      <c r="H56" s="7"/>
      <c r="I56" s="7"/>
      <c r="J56" s="7"/>
      <c r="K56" s="7"/>
      <c r="L56" s="7"/>
      <c r="M56" s="7"/>
      <c r="N56" s="7"/>
      <c r="O56" s="19">
        <f t="shared" si="6"/>
        <v>692.74937499999999</v>
      </c>
      <c r="P56" s="28">
        <v>127.94656249999998</v>
      </c>
      <c r="Q56" s="19">
        <f t="shared" si="7"/>
        <v>820.69593750000001</v>
      </c>
      <c r="R56" s="20">
        <f t="shared" si="8"/>
        <v>9848.3512499999997</v>
      </c>
    </row>
    <row r="57" spans="1:18" x14ac:dyDescent="0.25">
      <c r="A57" s="16" t="s">
        <v>22</v>
      </c>
      <c r="B57" s="4" t="s">
        <v>12</v>
      </c>
      <c r="C57" s="17">
        <v>12</v>
      </c>
      <c r="D57" s="18">
        <v>675.93</v>
      </c>
      <c r="E57" s="18">
        <v>320.54000000000002</v>
      </c>
      <c r="F57" s="18">
        <v>562.49950000000001</v>
      </c>
      <c r="G57" s="7"/>
      <c r="H57" s="7"/>
      <c r="I57" s="7"/>
      <c r="J57" s="7"/>
      <c r="K57" s="7"/>
      <c r="L57" s="7"/>
      <c r="M57" s="7"/>
      <c r="N57" s="7"/>
      <c r="O57" s="19">
        <f t="shared" si="6"/>
        <v>1558.9695000000002</v>
      </c>
      <c r="P57" s="28">
        <v>273.53825000000001</v>
      </c>
      <c r="Q57" s="19">
        <f t="shared" si="7"/>
        <v>1832.5077500000002</v>
      </c>
      <c r="R57" s="20">
        <f t="shared" si="8"/>
        <v>21990.093000000001</v>
      </c>
    </row>
    <row r="58" spans="1:18" x14ac:dyDescent="0.25">
      <c r="A58" s="16" t="s">
        <v>22</v>
      </c>
      <c r="B58" s="4" t="s">
        <v>12</v>
      </c>
      <c r="C58" s="17">
        <v>12</v>
      </c>
      <c r="D58" s="18">
        <v>675.93</v>
      </c>
      <c r="E58" s="18">
        <v>320.54000000000002</v>
      </c>
      <c r="F58" s="18">
        <v>286.57974999999999</v>
      </c>
      <c r="G58" s="7"/>
      <c r="H58" s="7"/>
      <c r="I58" s="7"/>
      <c r="J58" s="7"/>
      <c r="K58" s="7"/>
      <c r="L58" s="7"/>
      <c r="M58" s="7"/>
      <c r="N58" s="7"/>
      <c r="O58" s="19">
        <f t="shared" si="6"/>
        <v>1283.0497500000001</v>
      </c>
      <c r="P58" s="28">
        <v>219.391625</v>
      </c>
      <c r="Q58" s="19">
        <f t="shared" si="7"/>
        <v>1502.4413750000001</v>
      </c>
      <c r="R58" s="20">
        <f t="shared" si="8"/>
        <v>18029.2965</v>
      </c>
    </row>
    <row r="59" spans="1:18" x14ac:dyDescent="0.25">
      <c r="A59" s="16" t="s">
        <v>22</v>
      </c>
      <c r="B59" s="4" t="s">
        <v>12</v>
      </c>
      <c r="C59" s="17">
        <v>12</v>
      </c>
      <c r="D59" s="18">
        <v>675.93</v>
      </c>
      <c r="E59" s="18">
        <v>320.54000000000002</v>
      </c>
      <c r="F59" s="18">
        <v>406.87374999999997</v>
      </c>
      <c r="G59" s="7"/>
      <c r="H59" s="7"/>
      <c r="I59" s="7"/>
      <c r="J59" s="7"/>
      <c r="K59" s="7"/>
      <c r="L59" s="7"/>
      <c r="M59" s="7"/>
      <c r="N59" s="7"/>
      <c r="O59" s="19">
        <f t="shared" si="6"/>
        <v>1403.34375</v>
      </c>
      <c r="P59" s="28">
        <v>233.890625</v>
      </c>
      <c r="Q59" s="19">
        <f t="shared" si="7"/>
        <v>1637.234375</v>
      </c>
      <c r="R59" s="20">
        <f t="shared" si="8"/>
        <v>19646.8125</v>
      </c>
    </row>
    <row r="60" spans="1:18" x14ac:dyDescent="0.25">
      <c r="A60" s="16" t="s">
        <v>25</v>
      </c>
      <c r="B60" s="4" t="s">
        <v>4</v>
      </c>
      <c r="C60" s="17">
        <v>18</v>
      </c>
      <c r="D60" s="18">
        <v>887.32</v>
      </c>
      <c r="E60" s="18">
        <v>486.56</v>
      </c>
      <c r="F60" s="18">
        <v>693.46375</v>
      </c>
      <c r="G60" s="7"/>
      <c r="H60" s="7"/>
      <c r="I60" s="7"/>
      <c r="J60" s="7"/>
      <c r="K60" s="7"/>
      <c r="L60" s="7"/>
      <c r="M60" s="7"/>
      <c r="N60" s="7"/>
      <c r="O60" s="19">
        <f t="shared" si="6"/>
        <v>2067.34375</v>
      </c>
      <c r="P60" s="28">
        <v>342.71562499999999</v>
      </c>
      <c r="Q60" s="19">
        <f t="shared" si="7"/>
        <v>2410.0593749999998</v>
      </c>
      <c r="R60" s="20">
        <f t="shared" si="8"/>
        <v>28920.712499999998</v>
      </c>
    </row>
    <row r="61" spans="1:18" x14ac:dyDescent="0.25">
      <c r="A61" s="16" t="s">
        <v>25</v>
      </c>
      <c r="B61" s="4" t="s">
        <v>4</v>
      </c>
      <c r="C61" s="17">
        <v>18</v>
      </c>
      <c r="D61" s="18">
        <v>887.32</v>
      </c>
      <c r="E61" s="18">
        <v>486.56</v>
      </c>
      <c r="F61" s="18">
        <v>693.46375</v>
      </c>
      <c r="G61" s="7"/>
      <c r="H61" s="7"/>
      <c r="I61" s="7"/>
      <c r="J61" s="7"/>
      <c r="K61" s="7"/>
      <c r="L61" s="7"/>
      <c r="M61" s="7"/>
      <c r="N61" s="7"/>
      <c r="O61" s="19">
        <f t="shared" si="6"/>
        <v>2067.34375</v>
      </c>
      <c r="P61" s="28">
        <v>331.78062499999999</v>
      </c>
      <c r="Q61" s="19">
        <f t="shared" si="7"/>
        <v>2399.1243749999999</v>
      </c>
      <c r="R61" s="20">
        <f t="shared" si="8"/>
        <v>28789.4925</v>
      </c>
    </row>
    <row r="62" spans="1:18" x14ac:dyDescent="0.25">
      <c r="A62" s="16" t="s">
        <v>25</v>
      </c>
      <c r="B62" s="4" t="s">
        <v>4</v>
      </c>
      <c r="C62" s="17">
        <v>18</v>
      </c>
      <c r="D62" s="18">
        <v>887.32</v>
      </c>
      <c r="E62" s="18">
        <v>486.56</v>
      </c>
      <c r="F62" s="18">
        <v>722.84025000000008</v>
      </c>
      <c r="G62" s="7"/>
      <c r="H62" s="7"/>
      <c r="I62" s="7"/>
      <c r="J62" s="7"/>
      <c r="K62" s="7"/>
      <c r="L62" s="7"/>
      <c r="M62" s="7"/>
      <c r="N62" s="7"/>
      <c r="O62" s="19">
        <f t="shared" si="6"/>
        <v>2096.7202500000003</v>
      </c>
      <c r="P62" s="28">
        <v>341.34837500000003</v>
      </c>
      <c r="Q62" s="19">
        <f t="shared" si="7"/>
        <v>2438.0686250000003</v>
      </c>
      <c r="R62" s="20">
        <f t="shared" si="8"/>
        <v>29256.823500000006</v>
      </c>
    </row>
    <row r="63" spans="1:18" x14ac:dyDescent="0.25">
      <c r="A63" s="16" t="s">
        <v>25</v>
      </c>
      <c r="B63" s="4" t="s">
        <v>4</v>
      </c>
      <c r="C63" s="17">
        <v>18</v>
      </c>
      <c r="D63" s="18">
        <v>887.32</v>
      </c>
      <c r="E63" s="18">
        <v>486.56</v>
      </c>
      <c r="F63" s="18">
        <v>380.74649999999997</v>
      </c>
      <c r="G63" s="7"/>
      <c r="H63" s="7"/>
      <c r="I63" s="7"/>
      <c r="J63" s="7"/>
      <c r="K63" s="7"/>
      <c r="L63" s="7"/>
      <c r="M63" s="7"/>
      <c r="N63" s="7"/>
      <c r="O63" s="19">
        <f t="shared" si="6"/>
        <v>1754.6265000000001</v>
      </c>
      <c r="P63" s="28">
        <v>272.37108333333333</v>
      </c>
      <c r="Q63" s="19">
        <f t="shared" si="7"/>
        <v>2026.9975833333333</v>
      </c>
      <c r="R63" s="20">
        <f t="shared" si="8"/>
        <v>24323.970999999998</v>
      </c>
    </row>
    <row r="64" spans="1:18" x14ac:dyDescent="0.25">
      <c r="A64" s="16" t="s">
        <v>26</v>
      </c>
      <c r="B64" s="4" t="s">
        <v>4</v>
      </c>
      <c r="C64" s="17">
        <v>18</v>
      </c>
      <c r="D64" s="18">
        <v>887.32</v>
      </c>
      <c r="E64" s="18">
        <v>486.56</v>
      </c>
      <c r="F64" s="18">
        <v>616.62975000000006</v>
      </c>
      <c r="G64" s="7"/>
      <c r="H64" s="7"/>
      <c r="I64" s="7"/>
      <c r="J64" s="7"/>
      <c r="K64" s="7"/>
      <c r="L64" s="7"/>
      <c r="M64" s="7"/>
      <c r="N64" s="7"/>
      <c r="O64" s="19">
        <f t="shared" si="6"/>
        <v>1990.5097500000002</v>
      </c>
      <c r="P64" s="28">
        <v>334.58162500000003</v>
      </c>
      <c r="Q64" s="19">
        <f t="shared" si="7"/>
        <v>2325.091375</v>
      </c>
      <c r="R64" s="20">
        <f t="shared" si="8"/>
        <v>27901.0965</v>
      </c>
    </row>
    <row r="65" spans="1:18" ht="10.8" thickBot="1" x14ac:dyDescent="0.3">
      <c r="A65" s="21" t="s">
        <v>29</v>
      </c>
      <c r="B65" s="22" t="s">
        <v>8</v>
      </c>
      <c r="C65" s="23">
        <v>20</v>
      </c>
      <c r="D65" s="24">
        <v>590.9</v>
      </c>
      <c r="E65" s="24">
        <v>270.93</v>
      </c>
      <c r="F65" s="24">
        <v>470.52625</v>
      </c>
      <c r="G65" s="25"/>
      <c r="H65" s="25"/>
      <c r="I65" s="25"/>
      <c r="J65" s="25"/>
      <c r="K65" s="25"/>
      <c r="L65" s="25"/>
      <c r="M65" s="25"/>
      <c r="N65" s="24">
        <v>478.89</v>
      </c>
      <c r="O65" s="26">
        <f t="shared" si="6"/>
        <v>1811.2462499999997</v>
      </c>
      <c r="P65" s="29">
        <v>370.31437499999993</v>
      </c>
      <c r="Q65" s="26">
        <f t="shared" si="7"/>
        <v>2181.5606249999996</v>
      </c>
      <c r="R65" s="27">
        <f t="shared" si="8"/>
        <v>26178.727499999994</v>
      </c>
    </row>
    <row r="66" spans="1:18" x14ac:dyDescent="0.25">
      <c r="D66" s="6"/>
      <c r="E66" s="6"/>
      <c r="F66" s="6"/>
      <c r="O66" s="8"/>
      <c r="P66" s="6"/>
      <c r="Q66" s="8"/>
      <c r="R66" s="31"/>
    </row>
    <row r="67" spans="1:18" x14ac:dyDescent="0.25">
      <c r="D67" s="6"/>
      <c r="E67" s="6"/>
      <c r="F67" s="6"/>
      <c r="N67" s="6"/>
      <c r="O67" s="8"/>
      <c r="P67" s="6"/>
      <c r="Q67" s="8"/>
    </row>
    <row r="68" spans="1:18" x14ac:dyDescent="0.25">
      <c r="D68" s="6"/>
      <c r="E68" s="6"/>
      <c r="F68" s="6"/>
      <c r="O68" s="8"/>
      <c r="P68" s="6"/>
      <c r="Q68" s="8"/>
    </row>
    <row r="69" spans="1:18" x14ac:dyDescent="0.25">
      <c r="D69" s="6"/>
      <c r="E69" s="6"/>
      <c r="F69" s="6"/>
      <c r="O69" s="8"/>
      <c r="P69" s="6"/>
      <c r="Q69" s="8"/>
    </row>
    <row r="70" spans="1:18" x14ac:dyDescent="0.25">
      <c r="D70" s="6"/>
      <c r="E70" s="6"/>
      <c r="F70" s="6"/>
      <c r="O70" s="8"/>
      <c r="P70" s="6"/>
      <c r="Q70" s="8"/>
    </row>
    <row r="71" spans="1:18" x14ac:dyDescent="0.25">
      <c r="D71" s="6"/>
      <c r="E71" s="6"/>
      <c r="F71" s="6"/>
      <c r="O71" s="8"/>
      <c r="P71" s="6"/>
      <c r="Q71" s="8"/>
    </row>
  </sheetData>
  <sortState xmlns:xlrd2="http://schemas.microsoft.com/office/spreadsheetml/2017/richdata2" ref="A28:R65">
    <sortCondition ref="A30:A65"/>
  </sortState>
  <mergeCells count="4">
    <mergeCell ref="A1:R1"/>
    <mergeCell ref="A3:R3"/>
    <mergeCell ref="A15:R15"/>
    <mergeCell ref="A26:R26"/>
  </mergeCells>
  <phoneticPr fontId="0" type="noConversion"/>
  <printOptions horizontalCentered="1"/>
  <pageMargins left="0.74803149606299213" right="0.74803149606299213" top="0.59055118110236227" bottom="0.98425196850393704" header="0" footer="0"/>
  <pageSetup paperSize="9" scale="68" orientation="landscape" horizontalDpi="4294967293" r:id="rId1"/>
  <headerFooter alignWithMargins="0">
    <oddHeader>&amp;R&amp;D</oddHeader>
    <oddFooter>Página &amp;P de &amp;N</oddFooter>
  </headerFooter>
  <ignoredErrors>
    <ignoredError sqref="O4:O14 O16:O25 O27 O28:O6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1</vt:i4>
      </vt:variant>
      <vt:variant>
        <vt:lpstr>Intervals amb nom</vt:lpstr>
      </vt:variant>
      <vt:variant>
        <vt:i4>1</vt:i4>
      </vt:variant>
    </vt:vector>
  </HeadingPairs>
  <TitlesOfParts>
    <vt:vector size="2" baseType="lpstr">
      <vt:lpstr>Detall</vt:lpstr>
      <vt:lpstr>Detall!Títols_per_imprimir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Guillermo Hernández</dc:creator>
  <cp:lastModifiedBy>ADROHER BOADA, CRISTINA</cp:lastModifiedBy>
  <cp:lastPrinted>2026-01-30T17:25:52Z</cp:lastPrinted>
  <dcterms:created xsi:type="dcterms:W3CDTF">2006-06-29T11:23:09Z</dcterms:created>
  <dcterms:modified xsi:type="dcterms:W3CDTF">2026-01-30T17:26:29Z</dcterms:modified>
</cp:coreProperties>
</file>