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sina\Downloads\"/>
    </mc:Choice>
  </mc:AlternateContent>
  <xr:revisionPtr revIDLastSave="0" documentId="8_{401794F6-F7F0-40C8-9AEA-6F0183B14A55}" xr6:coauthVersionLast="47" xr6:coauthVersionMax="47" xr10:uidLastSave="{00000000-0000-0000-0000-000000000000}"/>
  <bookViews>
    <workbookView xWindow="-28920" yWindow="-60" windowWidth="29040" windowHeight="15840" xr2:uid="{91E7297A-DB5D-4287-8D8F-FDF863CCDFDA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K41" i="1"/>
  <c r="J41" i="1"/>
  <c r="I41" i="1"/>
  <c r="H41" i="1"/>
  <c r="G41" i="1"/>
  <c r="F41" i="1"/>
  <c r="E41" i="1"/>
  <c r="L40" i="1"/>
  <c r="L39" i="1"/>
  <c r="L38" i="1"/>
  <c r="L37" i="1"/>
  <c r="L36" i="1"/>
  <c r="L35" i="1"/>
  <c r="L41" i="1" s="1"/>
  <c r="J30" i="1"/>
  <c r="I30" i="1"/>
  <c r="H30" i="1"/>
  <c r="G30" i="1"/>
  <c r="F30" i="1"/>
  <c r="E30" i="1"/>
  <c r="K29" i="1"/>
  <c r="K30" i="1" s="1"/>
  <c r="L28" i="1"/>
  <c r="L27" i="1"/>
  <c r="L26" i="1"/>
  <c r="L25" i="1"/>
  <c r="L24" i="1"/>
  <c r="L23" i="1"/>
  <c r="L22" i="1"/>
  <c r="L21" i="1"/>
  <c r="L20" i="1"/>
  <c r="L19" i="1"/>
  <c r="K15" i="1"/>
  <c r="J15" i="1"/>
  <c r="I15" i="1"/>
  <c r="H15" i="1"/>
  <c r="G15" i="1"/>
  <c r="F15" i="1"/>
  <c r="E15" i="1"/>
  <c r="L14" i="1"/>
  <c r="L13" i="1"/>
  <c r="L12" i="1"/>
  <c r="L11" i="1"/>
  <c r="L10" i="1"/>
  <c r="L9" i="1"/>
  <c r="L8" i="1"/>
  <c r="L15" i="1" s="1"/>
  <c r="L30" i="1" l="1"/>
  <c r="L53" i="1" s="1"/>
  <c r="L29" i="1"/>
</calcChain>
</file>

<file path=xl/sharedStrings.xml><?xml version="1.0" encoding="utf-8"?>
<sst xmlns="http://schemas.openxmlformats.org/spreadsheetml/2006/main" count="85" uniqueCount="44">
  <si>
    <t>PERSONAL DIRECTIU</t>
  </si>
  <si>
    <t>Codi</t>
  </si>
  <si>
    <t>Denominació</t>
  </si>
  <si>
    <t>Plaça ocupada/vacant</t>
  </si>
  <si>
    <t>Sou base / Salari</t>
  </si>
  <si>
    <t>Antiguitat</t>
  </si>
  <si>
    <t>Complement del lloc</t>
  </si>
  <si>
    <t>Altres complements</t>
  </si>
  <si>
    <t>Productivitat</t>
  </si>
  <si>
    <t>Gratificacions</t>
  </si>
  <si>
    <t>Seguretat Social Empresa</t>
  </si>
  <si>
    <t>TOTAL</t>
  </si>
  <si>
    <t>L1001</t>
  </si>
  <si>
    <t>Gerent - A1</t>
  </si>
  <si>
    <t>VACANT</t>
  </si>
  <si>
    <t>TOTAL PERSONAL DIRECTIU</t>
  </si>
  <si>
    <t>PERSONAL LABORAL</t>
  </si>
  <si>
    <t>L2001</t>
  </si>
  <si>
    <t>Veterinària</t>
  </si>
  <si>
    <t>OCUPADA</t>
  </si>
  <si>
    <t>L4001</t>
  </si>
  <si>
    <t>Auxiliar administraiva</t>
  </si>
  <si>
    <t>L4002</t>
  </si>
  <si>
    <t>L4003</t>
  </si>
  <si>
    <t xml:space="preserve">Controlador </t>
  </si>
  <si>
    <t>L4004</t>
  </si>
  <si>
    <t>L4005</t>
  </si>
  <si>
    <t>L4006</t>
  </si>
  <si>
    <t>L4007</t>
  </si>
  <si>
    <t>L4008</t>
  </si>
  <si>
    <t>L4009</t>
  </si>
  <si>
    <t>L5001</t>
  </si>
  <si>
    <t>Neteja - Pons</t>
  </si>
  <si>
    <t>TOTAL PERSONAL LABORAL</t>
  </si>
  <si>
    <t>PERSONAL LABORAL CONJUNTURAL</t>
  </si>
  <si>
    <t>L3001</t>
  </si>
  <si>
    <t>Administratiu  - C1</t>
  </si>
  <si>
    <t>TOTAL PERSONAL LABORAL CONJUNTURAL</t>
  </si>
  <si>
    <t>ALTRES DESPESES LABORALS</t>
  </si>
  <si>
    <t>Descripció</t>
  </si>
  <si>
    <t>TOTAL ALTRES DESPESES LABORALS</t>
  </si>
  <si>
    <t>TOTAL DESPESES DE PERSONAL (Cte 640)</t>
  </si>
  <si>
    <t>PROJECTE DE PRESSUPOST PER A L'EXERCICI 2025</t>
  </si>
  <si>
    <t>ANNEX DE PERSONAL - RELACIÓ VALORADA DELS LLOCS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</si>
</sst>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vertical="center"/>
    </xf>
    <xf numFmtId="4" fontId="1" fillId="2" borderId="7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7E38-FAA7-427E-84C4-27C58E68979C}">
  <dimension ref="B3:L57"/>
  <sheetViews>
    <sheetView tabSelected="1" workbookViewId="0">
      <selection activeCell="P8" sqref="P8"/>
    </sheetView>
  </sheetViews>
  <sheetFormatPr defaultRowHeight="11.25" x14ac:dyDescent="0.25"/>
  <cols>
    <col min="1" max="1" width="6" style="17" customWidth="1"/>
    <col min="2" max="2" width="5.42578125" style="17" customWidth="1"/>
    <col min="3" max="3" width="31.7109375" style="17" customWidth="1"/>
    <col min="4" max="4" width="26" style="17" customWidth="1"/>
    <col min="5" max="12" width="15.5703125" style="18" customWidth="1"/>
    <col min="13" max="13" width="7.140625" style="17" customWidth="1"/>
    <col min="14" max="256" width="9.140625" style="17"/>
    <col min="257" max="257" width="6" style="17" customWidth="1"/>
    <col min="258" max="258" width="5.42578125" style="17" customWidth="1"/>
    <col min="259" max="259" width="31.7109375" style="17" customWidth="1"/>
    <col min="260" max="260" width="26" style="17" customWidth="1"/>
    <col min="261" max="268" width="15.5703125" style="17" customWidth="1"/>
    <col min="269" max="269" width="7.140625" style="17" customWidth="1"/>
    <col min="270" max="512" width="9.140625" style="17"/>
    <col min="513" max="513" width="6" style="17" customWidth="1"/>
    <col min="514" max="514" width="5.42578125" style="17" customWidth="1"/>
    <col min="515" max="515" width="31.7109375" style="17" customWidth="1"/>
    <col min="516" max="516" width="26" style="17" customWidth="1"/>
    <col min="517" max="524" width="15.5703125" style="17" customWidth="1"/>
    <col min="525" max="525" width="7.140625" style="17" customWidth="1"/>
    <col min="526" max="768" width="9.140625" style="17"/>
    <col min="769" max="769" width="6" style="17" customWidth="1"/>
    <col min="770" max="770" width="5.42578125" style="17" customWidth="1"/>
    <col min="771" max="771" width="31.7109375" style="17" customWidth="1"/>
    <col min="772" max="772" width="26" style="17" customWidth="1"/>
    <col min="773" max="780" width="15.5703125" style="17" customWidth="1"/>
    <col min="781" max="781" width="7.140625" style="17" customWidth="1"/>
    <col min="782" max="1024" width="9.140625" style="17"/>
    <col min="1025" max="1025" width="6" style="17" customWidth="1"/>
    <col min="1026" max="1026" width="5.42578125" style="17" customWidth="1"/>
    <col min="1027" max="1027" width="31.7109375" style="17" customWidth="1"/>
    <col min="1028" max="1028" width="26" style="17" customWidth="1"/>
    <col min="1029" max="1036" width="15.5703125" style="17" customWidth="1"/>
    <col min="1037" max="1037" width="7.140625" style="17" customWidth="1"/>
    <col min="1038" max="1280" width="9.140625" style="17"/>
    <col min="1281" max="1281" width="6" style="17" customWidth="1"/>
    <col min="1282" max="1282" width="5.42578125" style="17" customWidth="1"/>
    <col min="1283" max="1283" width="31.7109375" style="17" customWidth="1"/>
    <col min="1284" max="1284" width="26" style="17" customWidth="1"/>
    <col min="1285" max="1292" width="15.5703125" style="17" customWidth="1"/>
    <col min="1293" max="1293" width="7.140625" style="17" customWidth="1"/>
    <col min="1294" max="1536" width="9.140625" style="17"/>
    <col min="1537" max="1537" width="6" style="17" customWidth="1"/>
    <col min="1538" max="1538" width="5.42578125" style="17" customWidth="1"/>
    <col min="1539" max="1539" width="31.7109375" style="17" customWidth="1"/>
    <col min="1540" max="1540" width="26" style="17" customWidth="1"/>
    <col min="1541" max="1548" width="15.5703125" style="17" customWidth="1"/>
    <col min="1549" max="1549" width="7.140625" style="17" customWidth="1"/>
    <col min="1550" max="1792" width="9.140625" style="17"/>
    <col min="1793" max="1793" width="6" style="17" customWidth="1"/>
    <col min="1794" max="1794" width="5.42578125" style="17" customWidth="1"/>
    <col min="1795" max="1795" width="31.7109375" style="17" customWidth="1"/>
    <col min="1796" max="1796" width="26" style="17" customWidth="1"/>
    <col min="1797" max="1804" width="15.5703125" style="17" customWidth="1"/>
    <col min="1805" max="1805" width="7.140625" style="17" customWidth="1"/>
    <col min="1806" max="2048" width="9.140625" style="17"/>
    <col min="2049" max="2049" width="6" style="17" customWidth="1"/>
    <col min="2050" max="2050" width="5.42578125" style="17" customWidth="1"/>
    <col min="2051" max="2051" width="31.7109375" style="17" customWidth="1"/>
    <col min="2052" max="2052" width="26" style="17" customWidth="1"/>
    <col min="2053" max="2060" width="15.5703125" style="17" customWidth="1"/>
    <col min="2061" max="2061" width="7.140625" style="17" customWidth="1"/>
    <col min="2062" max="2304" width="9.140625" style="17"/>
    <col min="2305" max="2305" width="6" style="17" customWidth="1"/>
    <col min="2306" max="2306" width="5.42578125" style="17" customWidth="1"/>
    <col min="2307" max="2307" width="31.7109375" style="17" customWidth="1"/>
    <col min="2308" max="2308" width="26" style="17" customWidth="1"/>
    <col min="2309" max="2316" width="15.5703125" style="17" customWidth="1"/>
    <col min="2317" max="2317" width="7.140625" style="17" customWidth="1"/>
    <col min="2318" max="2560" width="9.140625" style="17"/>
    <col min="2561" max="2561" width="6" style="17" customWidth="1"/>
    <col min="2562" max="2562" width="5.42578125" style="17" customWidth="1"/>
    <col min="2563" max="2563" width="31.7109375" style="17" customWidth="1"/>
    <col min="2564" max="2564" width="26" style="17" customWidth="1"/>
    <col min="2565" max="2572" width="15.5703125" style="17" customWidth="1"/>
    <col min="2573" max="2573" width="7.140625" style="17" customWidth="1"/>
    <col min="2574" max="2816" width="9.140625" style="17"/>
    <col min="2817" max="2817" width="6" style="17" customWidth="1"/>
    <col min="2818" max="2818" width="5.42578125" style="17" customWidth="1"/>
    <col min="2819" max="2819" width="31.7109375" style="17" customWidth="1"/>
    <col min="2820" max="2820" width="26" style="17" customWidth="1"/>
    <col min="2821" max="2828" width="15.5703125" style="17" customWidth="1"/>
    <col min="2829" max="2829" width="7.140625" style="17" customWidth="1"/>
    <col min="2830" max="3072" width="9.140625" style="17"/>
    <col min="3073" max="3073" width="6" style="17" customWidth="1"/>
    <col min="3074" max="3074" width="5.42578125" style="17" customWidth="1"/>
    <col min="3075" max="3075" width="31.7109375" style="17" customWidth="1"/>
    <col min="3076" max="3076" width="26" style="17" customWidth="1"/>
    <col min="3077" max="3084" width="15.5703125" style="17" customWidth="1"/>
    <col min="3085" max="3085" width="7.140625" style="17" customWidth="1"/>
    <col min="3086" max="3328" width="9.140625" style="17"/>
    <col min="3329" max="3329" width="6" style="17" customWidth="1"/>
    <col min="3330" max="3330" width="5.42578125" style="17" customWidth="1"/>
    <col min="3331" max="3331" width="31.7109375" style="17" customWidth="1"/>
    <col min="3332" max="3332" width="26" style="17" customWidth="1"/>
    <col min="3333" max="3340" width="15.5703125" style="17" customWidth="1"/>
    <col min="3341" max="3341" width="7.140625" style="17" customWidth="1"/>
    <col min="3342" max="3584" width="9.140625" style="17"/>
    <col min="3585" max="3585" width="6" style="17" customWidth="1"/>
    <col min="3586" max="3586" width="5.42578125" style="17" customWidth="1"/>
    <col min="3587" max="3587" width="31.7109375" style="17" customWidth="1"/>
    <col min="3588" max="3588" width="26" style="17" customWidth="1"/>
    <col min="3589" max="3596" width="15.5703125" style="17" customWidth="1"/>
    <col min="3597" max="3597" width="7.140625" style="17" customWidth="1"/>
    <col min="3598" max="3840" width="9.140625" style="17"/>
    <col min="3841" max="3841" width="6" style="17" customWidth="1"/>
    <col min="3842" max="3842" width="5.42578125" style="17" customWidth="1"/>
    <col min="3843" max="3843" width="31.7109375" style="17" customWidth="1"/>
    <col min="3844" max="3844" width="26" style="17" customWidth="1"/>
    <col min="3845" max="3852" width="15.5703125" style="17" customWidth="1"/>
    <col min="3853" max="3853" width="7.140625" style="17" customWidth="1"/>
    <col min="3854" max="4096" width="9.140625" style="17"/>
    <col min="4097" max="4097" width="6" style="17" customWidth="1"/>
    <col min="4098" max="4098" width="5.42578125" style="17" customWidth="1"/>
    <col min="4099" max="4099" width="31.7109375" style="17" customWidth="1"/>
    <col min="4100" max="4100" width="26" style="17" customWidth="1"/>
    <col min="4101" max="4108" width="15.5703125" style="17" customWidth="1"/>
    <col min="4109" max="4109" width="7.140625" style="17" customWidth="1"/>
    <col min="4110" max="4352" width="9.140625" style="17"/>
    <col min="4353" max="4353" width="6" style="17" customWidth="1"/>
    <col min="4354" max="4354" width="5.42578125" style="17" customWidth="1"/>
    <col min="4355" max="4355" width="31.7109375" style="17" customWidth="1"/>
    <col min="4356" max="4356" width="26" style="17" customWidth="1"/>
    <col min="4357" max="4364" width="15.5703125" style="17" customWidth="1"/>
    <col min="4365" max="4365" width="7.140625" style="17" customWidth="1"/>
    <col min="4366" max="4608" width="9.140625" style="17"/>
    <col min="4609" max="4609" width="6" style="17" customWidth="1"/>
    <col min="4610" max="4610" width="5.42578125" style="17" customWidth="1"/>
    <col min="4611" max="4611" width="31.7109375" style="17" customWidth="1"/>
    <col min="4612" max="4612" width="26" style="17" customWidth="1"/>
    <col min="4613" max="4620" width="15.5703125" style="17" customWidth="1"/>
    <col min="4621" max="4621" width="7.140625" style="17" customWidth="1"/>
    <col min="4622" max="4864" width="9.140625" style="17"/>
    <col min="4865" max="4865" width="6" style="17" customWidth="1"/>
    <col min="4866" max="4866" width="5.42578125" style="17" customWidth="1"/>
    <col min="4867" max="4867" width="31.7109375" style="17" customWidth="1"/>
    <col min="4868" max="4868" width="26" style="17" customWidth="1"/>
    <col min="4869" max="4876" width="15.5703125" style="17" customWidth="1"/>
    <col min="4877" max="4877" width="7.140625" style="17" customWidth="1"/>
    <col min="4878" max="5120" width="9.140625" style="17"/>
    <col min="5121" max="5121" width="6" style="17" customWidth="1"/>
    <col min="5122" max="5122" width="5.42578125" style="17" customWidth="1"/>
    <col min="5123" max="5123" width="31.7109375" style="17" customWidth="1"/>
    <col min="5124" max="5124" width="26" style="17" customWidth="1"/>
    <col min="5125" max="5132" width="15.5703125" style="17" customWidth="1"/>
    <col min="5133" max="5133" width="7.140625" style="17" customWidth="1"/>
    <col min="5134" max="5376" width="9.140625" style="17"/>
    <col min="5377" max="5377" width="6" style="17" customWidth="1"/>
    <col min="5378" max="5378" width="5.42578125" style="17" customWidth="1"/>
    <col min="5379" max="5379" width="31.7109375" style="17" customWidth="1"/>
    <col min="5380" max="5380" width="26" style="17" customWidth="1"/>
    <col min="5381" max="5388" width="15.5703125" style="17" customWidth="1"/>
    <col min="5389" max="5389" width="7.140625" style="17" customWidth="1"/>
    <col min="5390" max="5632" width="9.140625" style="17"/>
    <col min="5633" max="5633" width="6" style="17" customWidth="1"/>
    <col min="5634" max="5634" width="5.42578125" style="17" customWidth="1"/>
    <col min="5635" max="5635" width="31.7109375" style="17" customWidth="1"/>
    <col min="5636" max="5636" width="26" style="17" customWidth="1"/>
    <col min="5637" max="5644" width="15.5703125" style="17" customWidth="1"/>
    <col min="5645" max="5645" width="7.140625" style="17" customWidth="1"/>
    <col min="5646" max="5888" width="9.140625" style="17"/>
    <col min="5889" max="5889" width="6" style="17" customWidth="1"/>
    <col min="5890" max="5890" width="5.42578125" style="17" customWidth="1"/>
    <col min="5891" max="5891" width="31.7109375" style="17" customWidth="1"/>
    <col min="5892" max="5892" width="26" style="17" customWidth="1"/>
    <col min="5893" max="5900" width="15.5703125" style="17" customWidth="1"/>
    <col min="5901" max="5901" width="7.140625" style="17" customWidth="1"/>
    <col min="5902" max="6144" width="9.140625" style="17"/>
    <col min="6145" max="6145" width="6" style="17" customWidth="1"/>
    <col min="6146" max="6146" width="5.42578125" style="17" customWidth="1"/>
    <col min="6147" max="6147" width="31.7109375" style="17" customWidth="1"/>
    <col min="6148" max="6148" width="26" style="17" customWidth="1"/>
    <col min="6149" max="6156" width="15.5703125" style="17" customWidth="1"/>
    <col min="6157" max="6157" width="7.140625" style="17" customWidth="1"/>
    <col min="6158" max="6400" width="9.140625" style="17"/>
    <col min="6401" max="6401" width="6" style="17" customWidth="1"/>
    <col min="6402" max="6402" width="5.42578125" style="17" customWidth="1"/>
    <col min="6403" max="6403" width="31.7109375" style="17" customWidth="1"/>
    <col min="6404" max="6404" width="26" style="17" customWidth="1"/>
    <col min="6405" max="6412" width="15.5703125" style="17" customWidth="1"/>
    <col min="6413" max="6413" width="7.140625" style="17" customWidth="1"/>
    <col min="6414" max="6656" width="9.140625" style="17"/>
    <col min="6657" max="6657" width="6" style="17" customWidth="1"/>
    <col min="6658" max="6658" width="5.42578125" style="17" customWidth="1"/>
    <col min="6659" max="6659" width="31.7109375" style="17" customWidth="1"/>
    <col min="6660" max="6660" width="26" style="17" customWidth="1"/>
    <col min="6661" max="6668" width="15.5703125" style="17" customWidth="1"/>
    <col min="6669" max="6669" width="7.140625" style="17" customWidth="1"/>
    <col min="6670" max="6912" width="9.140625" style="17"/>
    <col min="6913" max="6913" width="6" style="17" customWidth="1"/>
    <col min="6914" max="6914" width="5.42578125" style="17" customWidth="1"/>
    <col min="6915" max="6915" width="31.7109375" style="17" customWidth="1"/>
    <col min="6916" max="6916" width="26" style="17" customWidth="1"/>
    <col min="6917" max="6924" width="15.5703125" style="17" customWidth="1"/>
    <col min="6925" max="6925" width="7.140625" style="17" customWidth="1"/>
    <col min="6926" max="7168" width="9.140625" style="17"/>
    <col min="7169" max="7169" width="6" style="17" customWidth="1"/>
    <col min="7170" max="7170" width="5.42578125" style="17" customWidth="1"/>
    <col min="7171" max="7171" width="31.7109375" style="17" customWidth="1"/>
    <col min="7172" max="7172" width="26" style="17" customWidth="1"/>
    <col min="7173" max="7180" width="15.5703125" style="17" customWidth="1"/>
    <col min="7181" max="7181" width="7.140625" style="17" customWidth="1"/>
    <col min="7182" max="7424" width="9.140625" style="17"/>
    <col min="7425" max="7425" width="6" style="17" customWidth="1"/>
    <col min="7426" max="7426" width="5.42578125" style="17" customWidth="1"/>
    <col min="7427" max="7427" width="31.7109375" style="17" customWidth="1"/>
    <col min="7428" max="7428" width="26" style="17" customWidth="1"/>
    <col min="7429" max="7436" width="15.5703125" style="17" customWidth="1"/>
    <col min="7437" max="7437" width="7.140625" style="17" customWidth="1"/>
    <col min="7438" max="7680" width="9.140625" style="17"/>
    <col min="7681" max="7681" width="6" style="17" customWidth="1"/>
    <col min="7682" max="7682" width="5.42578125" style="17" customWidth="1"/>
    <col min="7683" max="7683" width="31.7109375" style="17" customWidth="1"/>
    <col min="7684" max="7684" width="26" style="17" customWidth="1"/>
    <col min="7685" max="7692" width="15.5703125" style="17" customWidth="1"/>
    <col min="7693" max="7693" width="7.140625" style="17" customWidth="1"/>
    <col min="7694" max="7936" width="9.140625" style="17"/>
    <col min="7937" max="7937" width="6" style="17" customWidth="1"/>
    <col min="7938" max="7938" width="5.42578125" style="17" customWidth="1"/>
    <col min="7939" max="7939" width="31.7109375" style="17" customWidth="1"/>
    <col min="7940" max="7940" width="26" style="17" customWidth="1"/>
    <col min="7941" max="7948" width="15.5703125" style="17" customWidth="1"/>
    <col min="7949" max="7949" width="7.140625" style="17" customWidth="1"/>
    <col min="7950" max="8192" width="9.140625" style="17"/>
    <col min="8193" max="8193" width="6" style="17" customWidth="1"/>
    <col min="8194" max="8194" width="5.42578125" style="17" customWidth="1"/>
    <col min="8195" max="8195" width="31.7109375" style="17" customWidth="1"/>
    <col min="8196" max="8196" width="26" style="17" customWidth="1"/>
    <col min="8197" max="8204" width="15.5703125" style="17" customWidth="1"/>
    <col min="8205" max="8205" width="7.140625" style="17" customWidth="1"/>
    <col min="8206" max="8448" width="9.140625" style="17"/>
    <col min="8449" max="8449" width="6" style="17" customWidth="1"/>
    <col min="8450" max="8450" width="5.42578125" style="17" customWidth="1"/>
    <col min="8451" max="8451" width="31.7109375" style="17" customWidth="1"/>
    <col min="8452" max="8452" width="26" style="17" customWidth="1"/>
    <col min="8453" max="8460" width="15.5703125" style="17" customWidth="1"/>
    <col min="8461" max="8461" width="7.140625" style="17" customWidth="1"/>
    <col min="8462" max="8704" width="9.140625" style="17"/>
    <col min="8705" max="8705" width="6" style="17" customWidth="1"/>
    <col min="8706" max="8706" width="5.42578125" style="17" customWidth="1"/>
    <col min="8707" max="8707" width="31.7109375" style="17" customWidth="1"/>
    <col min="8708" max="8708" width="26" style="17" customWidth="1"/>
    <col min="8709" max="8716" width="15.5703125" style="17" customWidth="1"/>
    <col min="8717" max="8717" width="7.140625" style="17" customWidth="1"/>
    <col min="8718" max="8960" width="9.140625" style="17"/>
    <col min="8961" max="8961" width="6" style="17" customWidth="1"/>
    <col min="8962" max="8962" width="5.42578125" style="17" customWidth="1"/>
    <col min="8963" max="8963" width="31.7109375" style="17" customWidth="1"/>
    <col min="8964" max="8964" width="26" style="17" customWidth="1"/>
    <col min="8965" max="8972" width="15.5703125" style="17" customWidth="1"/>
    <col min="8973" max="8973" width="7.140625" style="17" customWidth="1"/>
    <col min="8974" max="9216" width="9.140625" style="17"/>
    <col min="9217" max="9217" width="6" style="17" customWidth="1"/>
    <col min="9218" max="9218" width="5.42578125" style="17" customWidth="1"/>
    <col min="9219" max="9219" width="31.7109375" style="17" customWidth="1"/>
    <col min="9220" max="9220" width="26" style="17" customWidth="1"/>
    <col min="9221" max="9228" width="15.5703125" style="17" customWidth="1"/>
    <col min="9229" max="9229" width="7.140625" style="17" customWidth="1"/>
    <col min="9230" max="9472" width="9.140625" style="17"/>
    <col min="9473" max="9473" width="6" style="17" customWidth="1"/>
    <col min="9474" max="9474" width="5.42578125" style="17" customWidth="1"/>
    <col min="9475" max="9475" width="31.7109375" style="17" customWidth="1"/>
    <col min="9476" max="9476" width="26" style="17" customWidth="1"/>
    <col min="9477" max="9484" width="15.5703125" style="17" customWidth="1"/>
    <col min="9485" max="9485" width="7.140625" style="17" customWidth="1"/>
    <col min="9486" max="9728" width="9.140625" style="17"/>
    <col min="9729" max="9729" width="6" style="17" customWidth="1"/>
    <col min="9730" max="9730" width="5.42578125" style="17" customWidth="1"/>
    <col min="9731" max="9731" width="31.7109375" style="17" customWidth="1"/>
    <col min="9732" max="9732" width="26" style="17" customWidth="1"/>
    <col min="9733" max="9740" width="15.5703125" style="17" customWidth="1"/>
    <col min="9741" max="9741" width="7.140625" style="17" customWidth="1"/>
    <col min="9742" max="9984" width="9.140625" style="17"/>
    <col min="9985" max="9985" width="6" style="17" customWidth="1"/>
    <col min="9986" max="9986" width="5.42578125" style="17" customWidth="1"/>
    <col min="9987" max="9987" width="31.7109375" style="17" customWidth="1"/>
    <col min="9988" max="9988" width="26" style="17" customWidth="1"/>
    <col min="9989" max="9996" width="15.5703125" style="17" customWidth="1"/>
    <col min="9997" max="9997" width="7.140625" style="17" customWidth="1"/>
    <col min="9998" max="10240" width="9.140625" style="17"/>
    <col min="10241" max="10241" width="6" style="17" customWidth="1"/>
    <col min="10242" max="10242" width="5.42578125" style="17" customWidth="1"/>
    <col min="10243" max="10243" width="31.7109375" style="17" customWidth="1"/>
    <col min="10244" max="10244" width="26" style="17" customWidth="1"/>
    <col min="10245" max="10252" width="15.5703125" style="17" customWidth="1"/>
    <col min="10253" max="10253" width="7.140625" style="17" customWidth="1"/>
    <col min="10254" max="10496" width="9.140625" style="17"/>
    <col min="10497" max="10497" width="6" style="17" customWidth="1"/>
    <col min="10498" max="10498" width="5.42578125" style="17" customWidth="1"/>
    <col min="10499" max="10499" width="31.7109375" style="17" customWidth="1"/>
    <col min="10500" max="10500" width="26" style="17" customWidth="1"/>
    <col min="10501" max="10508" width="15.5703125" style="17" customWidth="1"/>
    <col min="10509" max="10509" width="7.140625" style="17" customWidth="1"/>
    <col min="10510" max="10752" width="9.140625" style="17"/>
    <col min="10753" max="10753" width="6" style="17" customWidth="1"/>
    <col min="10754" max="10754" width="5.42578125" style="17" customWidth="1"/>
    <col min="10755" max="10755" width="31.7109375" style="17" customWidth="1"/>
    <col min="10756" max="10756" width="26" style="17" customWidth="1"/>
    <col min="10757" max="10764" width="15.5703125" style="17" customWidth="1"/>
    <col min="10765" max="10765" width="7.140625" style="17" customWidth="1"/>
    <col min="10766" max="11008" width="9.140625" style="17"/>
    <col min="11009" max="11009" width="6" style="17" customWidth="1"/>
    <col min="11010" max="11010" width="5.42578125" style="17" customWidth="1"/>
    <col min="11011" max="11011" width="31.7109375" style="17" customWidth="1"/>
    <col min="11012" max="11012" width="26" style="17" customWidth="1"/>
    <col min="11013" max="11020" width="15.5703125" style="17" customWidth="1"/>
    <col min="11021" max="11021" width="7.140625" style="17" customWidth="1"/>
    <col min="11022" max="11264" width="9.140625" style="17"/>
    <col min="11265" max="11265" width="6" style="17" customWidth="1"/>
    <col min="11266" max="11266" width="5.42578125" style="17" customWidth="1"/>
    <col min="11267" max="11267" width="31.7109375" style="17" customWidth="1"/>
    <col min="11268" max="11268" width="26" style="17" customWidth="1"/>
    <col min="11269" max="11276" width="15.5703125" style="17" customWidth="1"/>
    <col min="11277" max="11277" width="7.140625" style="17" customWidth="1"/>
    <col min="11278" max="11520" width="9.140625" style="17"/>
    <col min="11521" max="11521" width="6" style="17" customWidth="1"/>
    <col min="11522" max="11522" width="5.42578125" style="17" customWidth="1"/>
    <col min="11523" max="11523" width="31.7109375" style="17" customWidth="1"/>
    <col min="11524" max="11524" width="26" style="17" customWidth="1"/>
    <col min="11525" max="11532" width="15.5703125" style="17" customWidth="1"/>
    <col min="11533" max="11533" width="7.140625" style="17" customWidth="1"/>
    <col min="11534" max="11776" width="9.140625" style="17"/>
    <col min="11777" max="11777" width="6" style="17" customWidth="1"/>
    <col min="11778" max="11778" width="5.42578125" style="17" customWidth="1"/>
    <col min="11779" max="11779" width="31.7109375" style="17" customWidth="1"/>
    <col min="11780" max="11780" width="26" style="17" customWidth="1"/>
    <col min="11781" max="11788" width="15.5703125" style="17" customWidth="1"/>
    <col min="11789" max="11789" width="7.140625" style="17" customWidth="1"/>
    <col min="11790" max="12032" width="9.140625" style="17"/>
    <col min="12033" max="12033" width="6" style="17" customWidth="1"/>
    <col min="12034" max="12034" width="5.42578125" style="17" customWidth="1"/>
    <col min="12035" max="12035" width="31.7109375" style="17" customWidth="1"/>
    <col min="12036" max="12036" width="26" style="17" customWidth="1"/>
    <col min="12037" max="12044" width="15.5703125" style="17" customWidth="1"/>
    <col min="12045" max="12045" width="7.140625" style="17" customWidth="1"/>
    <col min="12046" max="12288" width="9.140625" style="17"/>
    <col min="12289" max="12289" width="6" style="17" customWidth="1"/>
    <col min="12290" max="12290" width="5.42578125" style="17" customWidth="1"/>
    <col min="12291" max="12291" width="31.7109375" style="17" customWidth="1"/>
    <col min="12292" max="12292" width="26" style="17" customWidth="1"/>
    <col min="12293" max="12300" width="15.5703125" style="17" customWidth="1"/>
    <col min="12301" max="12301" width="7.140625" style="17" customWidth="1"/>
    <col min="12302" max="12544" width="9.140625" style="17"/>
    <col min="12545" max="12545" width="6" style="17" customWidth="1"/>
    <col min="12546" max="12546" width="5.42578125" style="17" customWidth="1"/>
    <col min="12547" max="12547" width="31.7109375" style="17" customWidth="1"/>
    <col min="12548" max="12548" width="26" style="17" customWidth="1"/>
    <col min="12549" max="12556" width="15.5703125" style="17" customWidth="1"/>
    <col min="12557" max="12557" width="7.140625" style="17" customWidth="1"/>
    <col min="12558" max="12800" width="9.140625" style="17"/>
    <col min="12801" max="12801" width="6" style="17" customWidth="1"/>
    <col min="12802" max="12802" width="5.42578125" style="17" customWidth="1"/>
    <col min="12803" max="12803" width="31.7109375" style="17" customWidth="1"/>
    <col min="12804" max="12804" width="26" style="17" customWidth="1"/>
    <col min="12805" max="12812" width="15.5703125" style="17" customWidth="1"/>
    <col min="12813" max="12813" width="7.140625" style="17" customWidth="1"/>
    <col min="12814" max="13056" width="9.140625" style="17"/>
    <col min="13057" max="13057" width="6" style="17" customWidth="1"/>
    <col min="13058" max="13058" width="5.42578125" style="17" customWidth="1"/>
    <col min="13059" max="13059" width="31.7109375" style="17" customWidth="1"/>
    <col min="13060" max="13060" width="26" style="17" customWidth="1"/>
    <col min="13061" max="13068" width="15.5703125" style="17" customWidth="1"/>
    <col min="13069" max="13069" width="7.140625" style="17" customWidth="1"/>
    <col min="13070" max="13312" width="9.140625" style="17"/>
    <col min="13313" max="13313" width="6" style="17" customWidth="1"/>
    <col min="13314" max="13314" width="5.42578125" style="17" customWidth="1"/>
    <col min="13315" max="13315" width="31.7109375" style="17" customWidth="1"/>
    <col min="13316" max="13316" width="26" style="17" customWidth="1"/>
    <col min="13317" max="13324" width="15.5703125" style="17" customWidth="1"/>
    <col min="13325" max="13325" width="7.140625" style="17" customWidth="1"/>
    <col min="13326" max="13568" width="9.140625" style="17"/>
    <col min="13569" max="13569" width="6" style="17" customWidth="1"/>
    <col min="13570" max="13570" width="5.42578125" style="17" customWidth="1"/>
    <col min="13571" max="13571" width="31.7109375" style="17" customWidth="1"/>
    <col min="13572" max="13572" width="26" style="17" customWidth="1"/>
    <col min="13573" max="13580" width="15.5703125" style="17" customWidth="1"/>
    <col min="13581" max="13581" width="7.140625" style="17" customWidth="1"/>
    <col min="13582" max="13824" width="9.140625" style="17"/>
    <col min="13825" max="13825" width="6" style="17" customWidth="1"/>
    <col min="13826" max="13826" width="5.42578125" style="17" customWidth="1"/>
    <col min="13827" max="13827" width="31.7109375" style="17" customWidth="1"/>
    <col min="13828" max="13828" width="26" style="17" customWidth="1"/>
    <col min="13829" max="13836" width="15.5703125" style="17" customWidth="1"/>
    <col min="13837" max="13837" width="7.140625" style="17" customWidth="1"/>
    <col min="13838" max="14080" width="9.140625" style="17"/>
    <col min="14081" max="14081" width="6" style="17" customWidth="1"/>
    <col min="14082" max="14082" width="5.42578125" style="17" customWidth="1"/>
    <col min="14083" max="14083" width="31.7109375" style="17" customWidth="1"/>
    <col min="14084" max="14084" width="26" style="17" customWidth="1"/>
    <col min="14085" max="14092" width="15.5703125" style="17" customWidth="1"/>
    <col min="14093" max="14093" width="7.140625" style="17" customWidth="1"/>
    <col min="14094" max="14336" width="9.140625" style="17"/>
    <col min="14337" max="14337" width="6" style="17" customWidth="1"/>
    <col min="14338" max="14338" width="5.42578125" style="17" customWidth="1"/>
    <col min="14339" max="14339" width="31.7109375" style="17" customWidth="1"/>
    <col min="14340" max="14340" width="26" style="17" customWidth="1"/>
    <col min="14341" max="14348" width="15.5703125" style="17" customWidth="1"/>
    <col min="14349" max="14349" width="7.140625" style="17" customWidth="1"/>
    <col min="14350" max="14592" width="9.140625" style="17"/>
    <col min="14593" max="14593" width="6" style="17" customWidth="1"/>
    <col min="14594" max="14594" width="5.42578125" style="17" customWidth="1"/>
    <col min="14595" max="14595" width="31.7109375" style="17" customWidth="1"/>
    <col min="14596" max="14596" width="26" style="17" customWidth="1"/>
    <col min="14597" max="14604" width="15.5703125" style="17" customWidth="1"/>
    <col min="14605" max="14605" width="7.140625" style="17" customWidth="1"/>
    <col min="14606" max="14848" width="9.140625" style="17"/>
    <col min="14849" max="14849" width="6" style="17" customWidth="1"/>
    <col min="14850" max="14850" width="5.42578125" style="17" customWidth="1"/>
    <col min="14851" max="14851" width="31.7109375" style="17" customWidth="1"/>
    <col min="14852" max="14852" width="26" style="17" customWidth="1"/>
    <col min="14853" max="14860" width="15.5703125" style="17" customWidth="1"/>
    <col min="14861" max="14861" width="7.140625" style="17" customWidth="1"/>
    <col min="14862" max="15104" width="9.140625" style="17"/>
    <col min="15105" max="15105" width="6" style="17" customWidth="1"/>
    <col min="15106" max="15106" width="5.42578125" style="17" customWidth="1"/>
    <col min="15107" max="15107" width="31.7109375" style="17" customWidth="1"/>
    <col min="15108" max="15108" width="26" style="17" customWidth="1"/>
    <col min="15109" max="15116" width="15.5703125" style="17" customWidth="1"/>
    <col min="15117" max="15117" width="7.140625" style="17" customWidth="1"/>
    <col min="15118" max="15360" width="9.140625" style="17"/>
    <col min="15361" max="15361" width="6" style="17" customWidth="1"/>
    <col min="15362" max="15362" width="5.42578125" style="17" customWidth="1"/>
    <col min="15363" max="15363" width="31.7109375" style="17" customWidth="1"/>
    <col min="15364" max="15364" width="26" style="17" customWidth="1"/>
    <col min="15365" max="15372" width="15.5703125" style="17" customWidth="1"/>
    <col min="15373" max="15373" width="7.140625" style="17" customWidth="1"/>
    <col min="15374" max="15616" width="9.140625" style="17"/>
    <col min="15617" max="15617" width="6" style="17" customWidth="1"/>
    <col min="15618" max="15618" width="5.42578125" style="17" customWidth="1"/>
    <col min="15619" max="15619" width="31.7109375" style="17" customWidth="1"/>
    <col min="15620" max="15620" width="26" style="17" customWidth="1"/>
    <col min="15621" max="15628" width="15.5703125" style="17" customWidth="1"/>
    <col min="15629" max="15629" width="7.140625" style="17" customWidth="1"/>
    <col min="15630" max="15872" width="9.140625" style="17"/>
    <col min="15873" max="15873" width="6" style="17" customWidth="1"/>
    <col min="15874" max="15874" width="5.42578125" style="17" customWidth="1"/>
    <col min="15875" max="15875" width="31.7109375" style="17" customWidth="1"/>
    <col min="15876" max="15876" width="26" style="17" customWidth="1"/>
    <col min="15877" max="15884" width="15.5703125" style="17" customWidth="1"/>
    <col min="15885" max="15885" width="7.140625" style="17" customWidth="1"/>
    <col min="15886" max="16128" width="9.140625" style="17"/>
    <col min="16129" max="16129" width="6" style="17" customWidth="1"/>
    <col min="16130" max="16130" width="5.42578125" style="17" customWidth="1"/>
    <col min="16131" max="16131" width="31.7109375" style="17" customWidth="1"/>
    <col min="16132" max="16132" width="26" style="17" customWidth="1"/>
    <col min="16133" max="16140" width="15.5703125" style="17" customWidth="1"/>
    <col min="16141" max="16141" width="7.140625" style="17" customWidth="1"/>
    <col min="16142" max="16384" width="9.140625" style="17"/>
  </cols>
  <sheetData>
    <row r="3" spans="2:12" s="45" customFormat="1" ht="19.5" x14ac:dyDescent="0.25">
      <c r="B3" s="46" t="s">
        <v>42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 s="47" customFormat="1" ht="15.75" x14ac:dyDescent="0.25">
      <c r="B4" s="48" t="s">
        <v>43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s="47" customFormat="1" ht="15.75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2:12" s="47" customFormat="1" ht="15.75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s="49" customFormat="1" ht="22.5" x14ac:dyDescent="0.25">
      <c r="B7" s="2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3" t="s">
        <v>11</v>
      </c>
    </row>
    <row r="8" spans="2:12" x14ac:dyDescent="0.25">
      <c r="B8" s="4" t="s">
        <v>12</v>
      </c>
      <c r="C8" s="5" t="s">
        <v>13</v>
      </c>
      <c r="D8" s="6" t="s">
        <v>14</v>
      </c>
      <c r="E8" s="7">
        <v>39654.14</v>
      </c>
      <c r="F8" s="7">
        <v>2793.87</v>
      </c>
      <c r="G8" s="8">
        <v>29248.49</v>
      </c>
      <c r="H8" s="8"/>
      <c r="I8" s="8"/>
      <c r="J8" s="8">
        <v>9942.9599999999991</v>
      </c>
      <c r="K8" s="7">
        <v>19332</v>
      </c>
      <c r="L8" s="9">
        <f>SUM(E8:K8)</f>
        <v>100971.45999999999</v>
      </c>
    </row>
    <row r="9" spans="2:12" x14ac:dyDescent="0.25">
      <c r="B9" s="4"/>
      <c r="C9" s="5"/>
      <c r="D9" s="10"/>
      <c r="E9" s="7"/>
      <c r="F9" s="7"/>
      <c r="G9" s="8"/>
      <c r="H9" s="8"/>
      <c r="I9" s="8"/>
      <c r="J9" s="8"/>
      <c r="K9" s="7"/>
      <c r="L9" s="9">
        <f t="shared" ref="L9:L14" si="0">SUM(E9:K9)</f>
        <v>0</v>
      </c>
    </row>
    <row r="10" spans="2:12" x14ac:dyDescent="0.25">
      <c r="B10" s="4"/>
      <c r="C10" s="5"/>
      <c r="D10" s="10"/>
      <c r="E10" s="7"/>
      <c r="F10" s="7"/>
      <c r="G10" s="8"/>
      <c r="H10" s="8"/>
      <c r="I10" s="8"/>
      <c r="J10" s="8"/>
      <c r="K10" s="7"/>
      <c r="L10" s="9">
        <f t="shared" si="0"/>
        <v>0</v>
      </c>
    </row>
    <row r="11" spans="2:12" x14ac:dyDescent="0.25">
      <c r="B11" s="4"/>
      <c r="C11" s="5"/>
      <c r="D11" s="10"/>
      <c r="E11" s="7"/>
      <c r="F11" s="7"/>
      <c r="G11" s="8"/>
      <c r="H11" s="8"/>
      <c r="I11" s="8"/>
      <c r="J11" s="8"/>
      <c r="K11" s="7"/>
      <c r="L11" s="9">
        <f t="shared" si="0"/>
        <v>0</v>
      </c>
    </row>
    <row r="12" spans="2:12" x14ac:dyDescent="0.25">
      <c r="B12" s="4"/>
      <c r="C12" s="5"/>
      <c r="D12" s="10"/>
      <c r="E12" s="7"/>
      <c r="F12" s="7"/>
      <c r="G12" s="8"/>
      <c r="H12" s="8"/>
      <c r="I12" s="8"/>
      <c r="J12" s="8"/>
      <c r="K12" s="7"/>
      <c r="L12" s="9">
        <f t="shared" si="0"/>
        <v>0</v>
      </c>
    </row>
    <row r="13" spans="2:12" x14ac:dyDescent="0.25">
      <c r="B13" s="4"/>
      <c r="C13" s="5"/>
      <c r="D13" s="10"/>
      <c r="E13" s="7"/>
      <c r="F13" s="7"/>
      <c r="G13" s="8"/>
      <c r="H13" s="8"/>
      <c r="I13" s="8"/>
      <c r="J13" s="8"/>
      <c r="K13" s="7"/>
      <c r="L13" s="9">
        <f t="shared" si="0"/>
        <v>0</v>
      </c>
    </row>
    <row r="14" spans="2:12" x14ac:dyDescent="0.25">
      <c r="B14" s="4"/>
      <c r="C14" s="5"/>
      <c r="D14" s="10"/>
      <c r="E14" s="7"/>
      <c r="F14" s="7"/>
      <c r="G14" s="8"/>
      <c r="H14" s="8"/>
      <c r="I14" s="8"/>
      <c r="J14" s="8"/>
      <c r="K14" s="7"/>
      <c r="L14" s="9">
        <f t="shared" si="0"/>
        <v>0</v>
      </c>
    </row>
    <row r="15" spans="2:12" s="44" customFormat="1" x14ac:dyDescent="0.25">
      <c r="B15" s="11" t="s">
        <v>15</v>
      </c>
      <c r="C15" s="11"/>
      <c r="D15" s="11"/>
      <c r="E15" s="12">
        <f>SUM(E8:E14)</f>
        <v>39654.14</v>
      </c>
      <c r="F15" s="12">
        <f t="shared" ref="F15:L15" si="1">SUM(F8:F14)</f>
        <v>2793.87</v>
      </c>
      <c r="G15" s="12">
        <f t="shared" si="1"/>
        <v>29248.49</v>
      </c>
      <c r="H15" s="12">
        <f t="shared" si="1"/>
        <v>0</v>
      </c>
      <c r="I15" s="12">
        <f t="shared" si="1"/>
        <v>0</v>
      </c>
      <c r="J15" s="12">
        <f t="shared" si="1"/>
        <v>9942.9599999999991</v>
      </c>
      <c r="K15" s="12">
        <f t="shared" si="1"/>
        <v>19332</v>
      </c>
      <c r="L15" s="12">
        <f t="shared" si="1"/>
        <v>100971.45999999999</v>
      </c>
    </row>
    <row r="16" spans="2:12" s="47" customFormat="1" ht="15.75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s="47" customFormat="1" ht="15.75" x14ac:dyDescent="0.25">
      <c r="B17" s="1" t="s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s="49" customFormat="1" ht="23.25" thickBot="1" x14ac:dyDescent="0.3">
      <c r="B18" s="2" t="s">
        <v>1</v>
      </c>
      <c r="C18" s="2" t="s">
        <v>2</v>
      </c>
      <c r="D18" s="2" t="s">
        <v>3</v>
      </c>
      <c r="E18" s="3" t="s">
        <v>4</v>
      </c>
      <c r="F18" s="3" t="s">
        <v>5</v>
      </c>
      <c r="G18" s="3" t="s">
        <v>6</v>
      </c>
      <c r="H18" s="3" t="s">
        <v>7</v>
      </c>
      <c r="I18" s="3" t="s">
        <v>8</v>
      </c>
      <c r="J18" s="3" t="s">
        <v>9</v>
      </c>
      <c r="K18" s="3" t="s">
        <v>10</v>
      </c>
      <c r="L18" s="3" t="s">
        <v>11</v>
      </c>
    </row>
    <row r="19" spans="2:12" ht="12" thickBot="1" x14ac:dyDescent="0.3">
      <c r="B19" s="14" t="s">
        <v>17</v>
      </c>
      <c r="C19" s="14" t="s">
        <v>18</v>
      </c>
      <c r="D19" s="15" t="s">
        <v>19</v>
      </c>
      <c r="E19" s="16">
        <v>16076.82</v>
      </c>
      <c r="F19" s="16">
        <v>499.13</v>
      </c>
      <c r="G19" s="16">
        <v>20208.849999999999</v>
      </c>
      <c r="H19" s="16">
        <v>0</v>
      </c>
      <c r="I19" s="16">
        <v>0</v>
      </c>
      <c r="J19" s="16">
        <v>6083.56</v>
      </c>
      <c r="K19" s="7">
        <v>13812.19</v>
      </c>
      <c r="L19" s="9">
        <f>SUM(E19:K19)</f>
        <v>56680.55</v>
      </c>
    </row>
    <row r="20" spans="2:12" ht="12" thickBot="1" x14ac:dyDescent="0.3">
      <c r="B20" s="14" t="s">
        <v>20</v>
      </c>
      <c r="C20" s="14" t="s">
        <v>21</v>
      </c>
      <c r="D20" s="15" t="s">
        <v>19</v>
      </c>
      <c r="E20" s="16">
        <v>13568</v>
      </c>
      <c r="F20" s="16">
        <v>2824.61</v>
      </c>
      <c r="G20" s="16">
        <v>3361.58</v>
      </c>
      <c r="H20" s="16">
        <v>0</v>
      </c>
      <c r="I20" s="16">
        <v>0</v>
      </c>
      <c r="J20" s="16">
        <v>3048.43</v>
      </c>
      <c r="K20" s="7">
        <v>7312.8</v>
      </c>
      <c r="L20" s="9">
        <f t="shared" ref="L20:L29" si="2">SUM(E20:K20)</f>
        <v>30115.420000000002</v>
      </c>
    </row>
    <row r="21" spans="2:12" ht="12" thickBot="1" x14ac:dyDescent="0.3">
      <c r="B21" s="14" t="s">
        <v>22</v>
      </c>
      <c r="C21" s="14" t="s">
        <v>21</v>
      </c>
      <c r="D21" s="15" t="s">
        <v>19</v>
      </c>
      <c r="E21" s="16">
        <v>12028.35</v>
      </c>
      <c r="F21" s="16">
        <v>858.6</v>
      </c>
      <c r="G21" s="16">
        <v>105.76</v>
      </c>
      <c r="H21" s="16">
        <v>0</v>
      </c>
      <c r="I21" s="16">
        <v>0</v>
      </c>
      <c r="J21" s="16">
        <v>2165.69</v>
      </c>
      <c r="K21" s="7">
        <v>4861.3</v>
      </c>
      <c r="L21" s="9">
        <f t="shared" si="2"/>
        <v>20019.7</v>
      </c>
    </row>
    <row r="22" spans="2:12" ht="12" thickBot="1" x14ac:dyDescent="0.3">
      <c r="B22" s="14" t="s">
        <v>23</v>
      </c>
      <c r="C22" s="14" t="s">
        <v>24</v>
      </c>
      <c r="D22" s="15" t="s">
        <v>19</v>
      </c>
      <c r="E22" s="16">
        <v>14892.48</v>
      </c>
      <c r="F22" s="16">
        <v>0</v>
      </c>
      <c r="G22" s="16">
        <v>9080.2900000000009</v>
      </c>
      <c r="H22" s="16">
        <v>0</v>
      </c>
      <c r="I22" s="16">
        <v>0</v>
      </c>
      <c r="J22" s="16">
        <v>3558.3</v>
      </c>
      <c r="K22" s="7">
        <v>8870.51</v>
      </c>
      <c r="L22" s="9">
        <f t="shared" si="2"/>
        <v>36401.58</v>
      </c>
    </row>
    <row r="23" spans="2:12" ht="12" thickBot="1" x14ac:dyDescent="0.3">
      <c r="B23" s="14" t="s">
        <v>25</v>
      </c>
      <c r="C23" s="14" t="s">
        <v>24</v>
      </c>
      <c r="D23" s="15" t="s">
        <v>19</v>
      </c>
      <c r="E23" s="16">
        <v>14892.48</v>
      </c>
      <c r="F23" s="16">
        <v>2792.42</v>
      </c>
      <c r="G23" s="16">
        <v>9107.64</v>
      </c>
      <c r="H23" s="16">
        <v>948.72</v>
      </c>
      <c r="I23" s="16">
        <v>0</v>
      </c>
      <c r="J23" s="16">
        <v>3992.64</v>
      </c>
      <c r="K23" s="7">
        <v>10224.66</v>
      </c>
      <c r="L23" s="9">
        <f t="shared" si="2"/>
        <v>41958.559999999998</v>
      </c>
    </row>
    <row r="24" spans="2:12" ht="12" thickBot="1" x14ac:dyDescent="0.3">
      <c r="B24" s="14" t="s">
        <v>26</v>
      </c>
      <c r="C24" s="14" t="s">
        <v>24</v>
      </c>
      <c r="D24" s="15" t="s">
        <v>19</v>
      </c>
      <c r="E24" s="16">
        <v>14659.25</v>
      </c>
      <c r="F24" s="16">
        <v>2183.2600000000002</v>
      </c>
      <c r="G24" s="16">
        <v>9899.0400000000009</v>
      </c>
      <c r="H24" s="16">
        <v>0</v>
      </c>
      <c r="I24" s="16">
        <v>0</v>
      </c>
      <c r="J24" s="16">
        <v>3687.52</v>
      </c>
      <c r="K24" s="7">
        <v>9804.25</v>
      </c>
      <c r="L24" s="9">
        <f t="shared" si="2"/>
        <v>40233.320000000007</v>
      </c>
    </row>
    <row r="25" spans="2:12" s="44" customFormat="1" ht="12" thickBot="1" x14ac:dyDescent="0.3">
      <c r="B25" s="14" t="s">
        <v>27</v>
      </c>
      <c r="C25" s="14" t="s">
        <v>24</v>
      </c>
      <c r="D25" s="15" t="s">
        <v>19</v>
      </c>
      <c r="E25" s="16">
        <v>14892.48</v>
      </c>
      <c r="F25" s="16">
        <v>1934.22</v>
      </c>
      <c r="G25" s="16">
        <v>9102.6200000000008</v>
      </c>
      <c r="H25" s="16">
        <v>240.6</v>
      </c>
      <c r="I25" s="16">
        <v>0</v>
      </c>
      <c r="J25" s="16">
        <v>3884.24</v>
      </c>
      <c r="K25" s="7">
        <v>9683.4500000000007</v>
      </c>
      <c r="L25" s="9">
        <f t="shared" si="2"/>
        <v>39737.61</v>
      </c>
    </row>
    <row r="26" spans="2:12" s="44" customFormat="1" ht="12" thickBot="1" x14ac:dyDescent="0.3">
      <c r="B26" s="14" t="s">
        <v>28</v>
      </c>
      <c r="C26" s="14" t="s">
        <v>24</v>
      </c>
      <c r="D26" s="15" t="s">
        <v>19</v>
      </c>
      <c r="E26" s="16">
        <v>14892.48</v>
      </c>
      <c r="F26" s="16">
        <v>1719.3</v>
      </c>
      <c r="G26" s="16">
        <v>9106.77</v>
      </c>
      <c r="H26" s="16">
        <v>2529.84</v>
      </c>
      <c r="I26" s="16">
        <v>0</v>
      </c>
      <c r="J26" s="16">
        <v>3849.11</v>
      </c>
      <c r="K26" s="7">
        <v>10341.81</v>
      </c>
      <c r="L26" s="9">
        <f t="shared" si="2"/>
        <v>42439.31</v>
      </c>
    </row>
    <row r="27" spans="2:12" s="47" customFormat="1" ht="16.5" thickBot="1" x14ac:dyDescent="0.3">
      <c r="B27" s="14" t="s">
        <v>29</v>
      </c>
      <c r="C27" s="14" t="s">
        <v>24</v>
      </c>
      <c r="D27" s="15" t="s">
        <v>19</v>
      </c>
      <c r="E27" s="16">
        <v>14892.48</v>
      </c>
      <c r="F27" s="16">
        <v>1504.39</v>
      </c>
      <c r="G27" s="16">
        <v>9096.23</v>
      </c>
      <c r="H27" s="16">
        <v>0</v>
      </c>
      <c r="I27" s="16">
        <v>0</v>
      </c>
      <c r="J27" s="16">
        <v>3811.47</v>
      </c>
      <c r="K27" s="7">
        <v>9441.93</v>
      </c>
      <c r="L27" s="9">
        <f t="shared" si="2"/>
        <v>38746.5</v>
      </c>
    </row>
    <row r="28" spans="2:12" s="49" customFormat="1" ht="12" thickBot="1" x14ac:dyDescent="0.3">
      <c r="B28" s="14" t="s">
        <v>30</v>
      </c>
      <c r="C28" s="14" t="s">
        <v>24</v>
      </c>
      <c r="D28" s="15" t="s">
        <v>19</v>
      </c>
      <c r="E28" s="16">
        <v>14892.48</v>
      </c>
      <c r="F28" s="16">
        <v>214.91</v>
      </c>
      <c r="G28" s="16">
        <v>9078.16</v>
      </c>
      <c r="H28" s="16">
        <v>0</v>
      </c>
      <c r="I28" s="16">
        <v>0</v>
      </c>
      <c r="J28" s="16">
        <v>3593.68</v>
      </c>
      <c r="K28" s="7">
        <v>8950.4</v>
      </c>
      <c r="L28" s="9">
        <f t="shared" si="2"/>
        <v>36729.629999999997</v>
      </c>
    </row>
    <row r="29" spans="2:12" ht="12" thickBot="1" x14ac:dyDescent="0.3">
      <c r="B29" s="14" t="s">
        <v>31</v>
      </c>
      <c r="C29" s="14" t="s">
        <v>32</v>
      </c>
      <c r="D29" s="15" t="s">
        <v>19</v>
      </c>
      <c r="E29" s="16">
        <v>2637.8</v>
      </c>
      <c r="F29" s="16">
        <v>209.42</v>
      </c>
      <c r="G29" s="16">
        <v>43.79</v>
      </c>
      <c r="H29" s="16">
        <v>0</v>
      </c>
      <c r="I29" s="16">
        <v>0</v>
      </c>
      <c r="J29" s="16">
        <v>473.73</v>
      </c>
      <c r="K29" s="7">
        <f>1149.6</f>
        <v>1149.5999999999999</v>
      </c>
      <c r="L29" s="9">
        <f t="shared" si="2"/>
        <v>4514.34</v>
      </c>
    </row>
    <row r="30" spans="2:12" x14ac:dyDescent="0.25">
      <c r="B30" s="11" t="s">
        <v>33</v>
      </c>
      <c r="C30" s="11"/>
      <c r="D30" s="11"/>
      <c r="E30" s="12">
        <f>SUM(E19:E29)</f>
        <v>148325.09999999998</v>
      </c>
      <c r="F30" s="12">
        <f t="shared" ref="F30:K30" si="3">SUM(F19:F29)</f>
        <v>14740.259999999998</v>
      </c>
      <c r="G30" s="12">
        <f t="shared" si="3"/>
        <v>88190.73</v>
      </c>
      <c r="H30" s="12">
        <f t="shared" si="3"/>
        <v>3719.16</v>
      </c>
      <c r="I30" s="12">
        <f t="shared" si="3"/>
        <v>0</v>
      </c>
      <c r="J30" s="12">
        <f t="shared" si="3"/>
        <v>38148.370000000003</v>
      </c>
      <c r="K30" s="12">
        <f t="shared" si="3"/>
        <v>94452.9</v>
      </c>
      <c r="L30" s="12">
        <f>SUM(L19:L29)</f>
        <v>387576.52</v>
      </c>
    </row>
    <row r="33" spans="2:12" ht="15.75" x14ac:dyDescent="0.25">
      <c r="B33" s="1" t="s">
        <v>34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22.5" x14ac:dyDescent="0.25">
      <c r="B34" s="2" t="s">
        <v>1</v>
      </c>
      <c r="C34" s="2" t="s">
        <v>2</v>
      </c>
      <c r="D34" s="2" t="s">
        <v>3</v>
      </c>
      <c r="E34" s="3" t="s">
        <v>4</v>
      </c>
      <c r="F34" s="3" t="s">
        <v>5</v>
      </c>
      <c r="G34" s="3" t="s">
        <v>6</v>
      </c>
      <c r="H34" s="3" t="s">
        <v>7</v>
      </c>
      <c r="I34" s="3" t="s">
        <v>8</v>
      </c>
      <c r="J34" s="3" t="s">
        <v>9</v>
      </c>
      <c r="K34" s="3" t="s">
        <v>10</v>
      </c>
      <c r="L34" s="3" t="s">
        <v>11</v>
      </c>
    </row>
    <row r="35" spans="2:12" s="44" customFormat="1" x14ac:dyDescent="0.25">
      <c r="B35" s="4" t="s">
        <v>35</v>
      </c>
      <c r="C35" s="5" t="s">
        <v>36</v>
      </c>
      <c r="D35" s="6" t="s">
        <v>19</v>
      </c>
      <c r="E35" s="7">
        <v>17551.849999999999</v>
      </c>
      <c r="F35" s="7">
        <v>88.94</v>
      </c>
      <c r="G35" s="8">
        <v>5296.17</v>
      </c>
      <c r="H35" s="8"/>
      <c r="I35" s="8"/>
      <c r="J35" s="8">
        <v>3807.96</v>
      </c>
      <c r="K35" s="7">
        <v>8577.1</v>
      </c>
      <c r="L35" s="9">
        <f t="shared" ref="L35:L40" si="4">SUM(E35:K35)</f>
        <v>35322.019999999997</v>
      </c>
    </row>
    <row r="36" spans="2:12" x14ac:dyDescent="0.25">
      <c r="B36" s="4"/>
      <c r="C36" s="5"/>
      <c r="D36" s="10"/>
      <c r="E36" s="7"/>
      <c r="F36" s="7"/>
      <c r="G36" s="8"/>
      <c r="H36" s="8"/>
      <c r="I36" s="8"/>
      <c r="J36" s="8"/>
      <c r="K36" s="7"/>
      <c r="L36" s="9">
        <f t="shared" si="4"/>
        <v>0</v>
      </c>
    </row>
    <row r="37" spans="2:12" s="47" customFormat="1" ht="15.75" x14ac:dyDescent="0.25">
      <c r="B37" s="4"/>
      <c r="C37" s="5"/>
      <c r="D37" s="10"/>
      <c r="E37" s="7"/>
      <c r="F37" s="7"/>
      <c r="G37" s="8"/>
      <c r="H37" s="8"/>
      <c r="I37" s="8"/>
      <c r="J37" s="8"/>
      <c r="K37" s="7"/>
      <c r="L37" s="9">
        <f t="shared" si="4"/>
        <v>0</v>
      </c>
    </row>
    <row r="38" spans="2:12" s="49" customFormat="1" x14ac:dyDescent="0.25">
      <c r="B38" s="4"/>
      <c r="C38" s="5"/>
      <c r="D38" s="10"/>
      <c r="E38" s="7"/>
      <c r="F38" s="7"/>
      <c r="G38" s="8"/>
      <c r="H38" s="8"/>
      <c r="I38" s="8"/>
      <c r="J38" s="8"/>
      <c r="K38" s="7"/>
      <c r="L38" s="9">
        <f t="shared" si="4"/>
        <v>0</v>
      </c>
    </row>
    <row r="39" spans="2:12" x14ac:dyDescent="0.25">
      <c r="B39" s="4"/>
      <c r="C39" s="5"/>
      <c r="D39" s="10"/>
      <c r="E39" s="7"/>
      <c r="F39" s="7"/>
      <c r="G39" s="8"/>
      <c r="H39" s="8"/>
      <c r="I39" s="8"/>
      <c r="J39" s="8"/>
      <c r="K39" s="7"/>
      <c r="L39" s="9">
        <f t="shared" si="4"/>
        <v>0</v>
      </c>
    </row>
    <row r="40" spans="2:12" x14ac:dyDescent="0.25">
      <c r="B40" s="4"/>
      <c r="C40" s="5"/>
      <c r="D40" s="10"/>
      <c r="E40" s="7"/>
      <c r="F40" s="7"/>
      <c r="G40" s="8"/>
      <c r="H40" s="8"/>
      <c r="I40" s="8"/>
      <c r="J40" s="8"/>
      <c r="K40" s="7"/>
      <c r="L40" s="9">
        <f t="shared" si="4"/>
        <v>0</v>
      </c>
    </row>
    <row r="41" spans="2:12" x14ac:dyDescent="0.25">
      <c r="B41" s="19" t="s">
        <v>37</v>
      </c>
      <c r="C41" s="20"/>
      <c r="D41" s="21"/>
      <c r="E41" s="12">
        <f t="shared" ref="E41:L41" si="5">SUM(E35:E40)</f>
        <v>17551.849999999999</v>
      </c>
      <c r="F41" s="12">
        <f t="shared" si="5"/>
        <v>88.94</v>
      </c>
      <c r="G41" s="12">
        <f t="shared" si="5"/>
        <v>5296.17</v>
      </c>
      <c r="H41" s="12">
        <f t="shared" si="5"/>
        <v>0</v>
      </c>
      <c r="I41" s="12">
        <f t="shared" si="5"/>
        <v>0</v>
      </c>
      <c r="J41" s="12">
        <f t="shared" si="5"/>
        <v>3807.96</v>
      </c>
      <c r="K41" s="12">
        <f t="shared" si="5"/>
        <v>8577.1</v>
      </c>
      <c r="L41" s="12">
        <f t="shared" si="5"/>
        <v>35322.019999999997</v>
      </c>
    </row>
    <row r="42" spans="2:12" ht="15" x14ac:dyDescent="0.25">
      <c r="B42"/>
      <c r="C42"/>
      <c r="D42"/>
      <c r="E42"/>
      <c r="F42"/>
      <c r="G42"/>
      <c r="H42"/>
      <c r="I42"/>
      <c r="J42"/>
      <c r="K42"/>
      <c r="L42"/>
    </row>
    <row r="43" spans="2:12" ht="15.75" x14ac:dyDescent="0.25">
      <c r="B43" s="22" t="s">
        <v>38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2" x14ac:dyDescent="0.25">
      <c r="B44" s="2"/>
      <c r="C44" s="23" t="s">
        <v>39</v>
      </c>
      <c r="D44" s="24"/>
      <c r="E44" s="25"/>
      <c r="F44" s="25"/>
      <c r="G44" s="25"/>
      <c r="H44" s="25"/>
      <c r="I44" s="25"/>
      <c r="J44" s="25"/>
      <c r="K44" s="26"/>
      <c r="L44" s="3" t="s">
        <v>11</v>
      </c>
    </row>
    <row r="45" spans="2:12" s="44" customFormat="1" x14ac:dyDescent="0.25">
      <c r="B45" s="27"/>
      <c r="C45" s="28"/>
      <c r="D45" s="29"/>
      <c r="E45" s="30"/>
      <c r="F45" s="30"/>
      <c r="G45" s="25"/>
      <c r="H45" s="25"/>
      <c r="I45" s="25"/>
      <c r="J45" s="25"/>
      <c r="K45" s="31"/>
      <c r="L45" s="32"/>
    </row>
    <row r="46" spans="2:12" x14ac:dyDescent="0.25">
      <c r="B46" s="27"/>
      <c r="C46" s="28"/>
      <c r="D46" s="29"/>
      <c r="E46" s="30"/>
      <c r="F46" s="30"/>
      <c r="G46" s="25"/>
      <c r="H46" s="25"/>
      <c r="I46" s="25"/>
      <c r="J46" s="25"/>
      <c r="K46" s="31"/>
      <c r="L46" s="32"/>
    </row>
    <row r="47" spans="2:12" s="47" customFormat="1" ht="15.75" x14ac:dyDescent="0.25">
      <c r="B47" s="27"/>
      <c r="C47" s="28"/>
      <c r="D47" s="29"/>
      <c r="E47" s="30"/>
      <c r="F47" s="30"/>
      <c r="G47" s="25"/>
      <c r="H47" s="25"/>
      <c r="I47" s="25"/>
      <c r="J47" s="25"/>
      <c r="K47" s="31"/>
      <c r="L47" s="32"/>
    </row>
    <row r="48" spans="2:12" s="49" customFormat="1" x14ac:dyDescent="0.25">
      <c r="B48" s="27"/>
      <c r="C48" s="28"/>
      <c r="D48" s="29"/>
      <c r="E48" s="30"/>
      <c r="F48" s="30"/>
      <c r="G48" s="25"/>
      <c r="H48" s="25"/>
      <c r="I48" s="25"/>
      <c r="J48" s="25"/>
      <c r="K48" s="31"/>
      <c r="L48" s="32"/>
    </row>
    <row r="49" spans="2:12" s="49" customFormat="1" x14ac:dyDescent="0.25">
      <c r="B49" s="4"/>
      <c r="C49" s="5"/>
      <c r="D49" s="33"/>
      <c r="E49" s="34"/>
      <c r="F49" s="34"/>
      <c r="G49" s="35"/>
      <c r="H49" s="35"/>
      <c r="I49" s="35"/>
      <c r="J49" s="35"/>
      <c r="K49" s="36"/>
      <c r="L49" s="9"/>
    </row>
    <row r="50" spans="2:12" s="49" customFormat="1" x14ac:dyDescent="0.25">
      <c r="B50" s="19" t="s">
        <v>40</v>
      </c>
      <c r="C50" s="20"/>
      <c r="D50" s="20"/>
      <c r="E50" s="37"/>
      <c r="F50" s="37"/>
      <c r="G50" s="37"/>
      <c r="H50" s="37"/>
      <c r="I50" s="37"/>
      <c r="J50" s="37"/>
      <c r="K50" s="38"/>
      <c r="L50" s="12">
        <f>SUM(L45:L49)</f>
        <v>0</v>
      </c>
    </row>
    <row r="51" spans="2:12" s="49" customFormat="1" x14ac:dyDescent="0.25">
      <c r="B51" s="17"/>
      <c r="C51" s="17"/>
      <c r="D51" s="17"/>
      <c r="E51" s="18"/>
      <c r="F51" s="18"/>
      <c r="G51" s="18"/>
      <c r="H51" s="18"/>
      <c r="I51" s="18"/>
      <c r="J51" s="18"/>
      <c r="K51" s="18"/>
      <c r="L51" s="18"/>
    </row>
    <row r="52" spans="2:12" s="49" customFormat="1" x14ac:dyDescent="0.25">
      <c r="B52" s="17"/>
      <c r="C52" s="17"/>
      <c r="D52" s="17"/>
      <c r="E52" s="18"/>
      <c r="F52" s="18"/>
      <c r="G52" s="18"/>
      <c r="H52" s="18"/>
      <c r="I52" s="18"/>
      <c r="J52" s="18"/>
      <c r="K52" s="18"/>
      <c r="L52" s="18"/>
    </row>
    <row r="53" spans="2:12" ht="15.75" x14ac:dyDescent="0.25">
      <c r="B53" s="39" t="s">
        <v>41</v>
      </c>
      <c r="C53" s="40"/>
      <c r="D53" s="40"/>
      <c r="E53" s="41"/>
      <c r="F53" s="41"/>
      <c r="G53" s="41"/>
      <c r="H53" s="41"/>
      <c r="I53" s="41"/>
      <c r="J53" s="41"/>
      <c r="K53" s="42"/>
      <c r="L53" s="43">
        <f>+L15+L30+L41+L49</f>
        <v>523870</v>
      </c>
    </row>
    <row r="54" spans="2:12" s="44" customFormat="1" x14ac:dyDescent="0.25"/>
    <row r="57" spans="2:12" s="47" customFormat="1" ht="17.25" customHeight="1" x14ac:dyDescent="0.25"/>
  </sheetData>
  <mergeCells count="10">
    <mergeCell ref="B50:D50"/>
    <mergeCell ref="B53:D53"/>
    <mergeCell ref="B3:L3"/>
    <mergeCell ref="B4:L4"/>
    <mergeCell ref="B6:L6"/>
    <mergeCell ref="B15:D15"/>
    <mergeCell ref="B17:L17"/>
    <mergeCell ref="B30:D30"/>
    <mergeCell ref="B33:L33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Arques Cruz</dc:creator>
  <cp:lastModifiedBy>Marc Arques Cruz</cp:lastModifiedBy>
  <dcterms:created xsi:type="dcterms:W3CDTF">2024-12-02T11:55:42Z</dcterms:created>
  <dcterms:modified xsi:type="dcterms:W3CDTF">2024-12-02T11:57:07Z</dcterms:modified>
</cp:coreProperties>
</file>