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338AFD7-52BC-47AE-91AF-3B353A23B9A8}" xr6:coauthVersionLast="47" xr6:coauthVersionMax="47" xr10:uidLastSave="{00000000-0000-0000-0000-000000000000}"/>
  <bookViews>
    <workbookView xWindow="-120" yWindow="-120" windowWidth="29040" windowHeight="15720" xr2:uid="{5F056461-CFB5-4A23-8DCF-729BA299EF4A}"/>
  </bookViews>
  <sheets>
    <sheet name="Hoja1" sheetId="1" r:id="rId1"/>
  </sheets>
  <definedNames>
    <definedName name="_xlnm._FilterDatabase" localSheetId="0" hidden="1">Hoja1!$D$2:$E$89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I11" i="1"/>
  <c r="I10" i="1"/>
  <c r="I9" i="1"/>
  <c r="I8" i="1"/>
  <c r="I7" i="1"/>
  <c r="I6" i="1"/>
  <c r="I5" i="1"/>
  <c r="I4" i="1"/>
  <c r="I13" i="1" l="1"/>
</calcChain>
</file>

<file path=xl/sharedStrings.xml><?xml version="1.0" encoding="utf-8"?>
<sst xmlns="http://schemas.openxmlformats.org/spreadsheetml/2006/main" count="380" uniqueCount="141">
  <si>
    <t>Sol·licituds d'accés a la informació pública 2025</t>
  </si>
  <si>
    <t>Objecte</t>
  </si>
  <si>
    <t>Unitat</t>
  </si>
  <si>
    <t>Resolució</t>
  </si>
  <si>
    <t>Data sol·licitud</t>
  </si>
  <si>
    <t>Convocatòries 23-038 i 23-039</t>
  </si>
  <si>
    <t>Subvencions maternitat-REDMADRE</t>
  </si>
  <si>
    <t>Treballador JAS</t>
  </si>
  <si>
    <t>Grau de discapacitat funcionaris/es i treballadors/es</t>
  </si>
  <si>
    <t>Assessorament jurídic a l'Aj. de l'Ametlla de Mar</t>
  </si>
  <si>
    <t>Bústia d'Informacions i Alertes</t>
  </si>
  <si>
    <t>Exàmens C1 i C2</t>
  </si>
  <si>
    <t>Convocatòries 23-037 i 23-041</t>
  </si>
  <si>
    <t>Exàmens auxiliar administratiu</t>
  </si>
  <si>
    <t>Tour de França</t>
  </si>
  <si>
    <t>Subvenció publicació Apunts per Tarragona</t>
  </si>
  <si>
    <t>Programa ACTIO</t>
  </si>
  <si>
    <t>Convocatòria 23-057</t>
  </si>
  <si>
    <t xml:space="preserve">Nou projecte Savinosa </t>
  </si>
  <si>
    <t>Informació diferents processos selectius</t>
  </si>
  <si>
    <t>Convocatòries de concurs oposició</t>
  </si>
  <si>
    <t>Convocatòria 20-010 de Psicòleg/òloga</t>
  </si>
  <si>
    <t>Convocatòries tècnics superiors</t>
  </si>
  <si>
    <t>Processos selectius secretari-interventor</t>
  </si>
  <si>
    <t>Convocatòria 22-039</t>
  </si>
  <si>
    <t>Carretera TV-3103</t>
  </si>
  <si>
    <t>Convocatòries 23-036 i  22-038</t>
  </si>
  <si>
    <t>Exàmens d'auxiliar administratiu</t>
  </si>
  <si>
    <t>Convocatòria 23-052</t>
  </si>
  <si>
    <t>Convocatòria 23-049</t>
  </si>
  <si>
    <t>Convocatòries BASE</t>
  </si>
  <si>
    <t>Convocatòries d'ordenança</t>
  </si>
  <si>
    <t>Resolució convocatòria 19/001</t>
  </si>
  <si>
    <t>Informe per a l'Ajuntament de Cabacés</t>
  </si>
  <si>
    <t>Resultats plaça professor de trompeta</t>
  </si>
  <si>
    <t>Conv. 23-036, ES-95-2022, BASE ES-91-2022</t>
  </si>
  <si>
    <t>Con. 24-003 i 22-040 i altres PE i RC</t>
  </si>
  <si>
    <t>Models d'exàmens i proves C2/C2L</t>
  </si>
  <si>
    <t>Projecte coberta TAP</t>
  </si>
  <si>
    <t>Conv. 22-038 BASE-Gestió d'Ingressos</t>
  </si>
  <si>
    <t>Convocatòria 24-014</t>
  </si>
  <si>
    <t>Convocatòria 18-050</t>
  </si>
  <si>
    <t>Informació temes d'oposicions en general</t>
  </si>
  <si>
    <t xml:space="preserve">Titularitat i actuacions al Camí de la Budellera </t>
  </si>
  <si>
    <t>Taxes escombraries Vinebre</t>
  </si>
  <si>
    <t>Congrés Nacional Bou amb Corda a La Ràpita</t>
  </si>
  <si>
    <t>Convocatòries ES-72-2022 i ES-15-2022</t>
  </si>
  <si>
    <t>Convocatòria 23-025</t>
  </si>
  <si>
    <t>Proves processos selectius del subgrup A2</t>
  </si>
  <si>
    <t>IBI empreses Vallmoll</t>
  </si>
  <si>
    <t>Convocatòria 23-060</t>
  </si>
  <si>
    <t>Subvencions música any 2024</t>
  </si>
  <si>
    <t>Convocatòries arquitecte tècnic</t>
  </si>
  <si>
    <t>Suport activitats Patronat Turisme</t>
  </si>
  <si>
    <t xml:space="preserve">Convocatòries 22-008, 24-020 i 24-021 </t>
  </si>
  <si>
    <t>Volta a Espanya 2026</t>
  </si>
  <si>
    <t>Models exàmens Tècnic Superior jurídic</t>
  </si>
  <si>
    <t>Convocatòria 24-013</t>
  </si>
  <si>
    <t>Convocatòria 22-043</t>
  </si>
  <si>
    <t>Diverses convocatòries de la Diputació de Tarragona</t>
  </si>
  <si>
    <t>Gabinet de Presidència</t>
  </si>
  <si>
    <t>Despeses protocol·làries i representació</t>
  </si>
  <si>
    <t>Selecció</t>
  </si>
  <si>
    <t>Vinculació</t>
  </si>
  <si>
    <t>BASE</t>
  </si>
  <si>
    <t xml:space="preserve">Arxiu </t>
  </si>
  <si>
    <t>Secretaria</t>
  </si>
  <si>
    <t>Cultura</t>
  </si>
  <si>
    <t>Presidència</t>
  </si>
  <si>
    <t>Coordinació</t>
  </si>
  <si>
    <t>Serveis generals</t>
  </si>
  <si>
    <t>Persones i Talent</t>
  </si>
  <si>
    <t>Arquitectura</t>
  </si>
  <si>
    <t>Protocol</t>
  </si>
  <si>
    <t>Patronat</t>
  </si>
  <si>
    <t>Provisió</t>
  </si>
  <si>
    <t>CAM</t>
  </si>
  <si>
    <t>Dades recollida gossos abandonats</t>
  </si>
  <si>
    <t>Valoracions mèrits concursos habilitats nacionals</t>
  </si>
  <si>
    <t>Edifici de Bellmunt del Priorat</t>
  </si>
  <si>
    <t>Recurs alçada Ajuntament Mont-roig del Camp</t>
  </si>
  <si>
    <t>Ingressos municipals derivats de l'energia eòlica Ajuntament Tortosa</t>
  </si>
  <si>
    <t>Subvencions a festivals de teatre, circ i dansa</t>
  </si>
  <si>
    <t>Subvencions Associació Amics Ermita Mare de Déu de la Riera</t>
  </si>
  <si>
    <t>E-Administració / ACTIO</t>
  </si>
  <si>
    <t>Models convocatòries prèvies processos selectius auxiliar administratiu</t>
  </si>
  <si>
    <t>Exàmens auxiliar administratiu i administratius</t>
  </si>
  <si>
    <t>Projecte subministrament aigua Barri Meligó de l'Ampolla</t>
  </si>
  <si>
    <t>Enginyeria municipal</t>
  </si>
  <si>
    <t>Suport jurídic</t>
  </si>
  <si>
    <t>Informació diverses convocatòries de processos interns</t>
  </si>
  <si>
    <t>Preguntes de convocatòries d'oposicions</t>
  </si>
  <si>
    <t>Derivació Ajuntament Cambrils Club Nàutic</t>
  </si>
  <si>
    <t>Infraestructures del Territori</t>
  </si>
  <si>
    <t>Infraestuctures del Territori</t>
  </si>
  <si>
    <t>Plànol d'expropiacions de la carretera TV-3321</t>
  </si>
  <si>
    <t>Restauració Béns Culturals</t>
  </si>
  <si>
    <t>Patronat de Turisme</t>
  </si>
  <si>
    <t>Assistència SAM projecte bassa Horta de Sant Joan</t>
  </si>
  <si>
    <t>Subvenció a la Fundació del Parc Tecnològic del Vi (VITEC)</t>
  </si>
  <si>
    <t>Lectures comptadors Xarxa municipal aigua Ajuntament Cabacés</t>
  </si>
  <si>
    <t>BENEFICÈNCIA FJRT</t>
  </si>
  <si>
    <t>Inadmissió</t>
  </si>
  <si>
    <t>No existeix la informació</t>
  </si>
  <si>
    <t>Estimació</t>
  </si>
  <si>
    <t>No competència</t>
  </si>
  <si>
    <t>Desestimació</t>
  </si>
  <si>
    <t>Seguretat</t>
  </si>
  <si>
    <t>Motiu</t>
  </si>
  <si>
    <t>Exàmens de processos selectius - auxiliar administratiu i administratiu enginyeria industrial</t>
  </si>
  <si>
    <t>Temari convocatòria 25-019</t>
  </si>
  <si>
    <t>Convocatòria 23-036</t>
  </si>
  <si>
    <t>Derivació de la Generalitat compatibilitat diputada MMMC</t>
  </si>
  <si>
    <t>Estimació parcial</t>
  </si>
  <si>
    <t>Una part de la informació està en fase d'elaboració (esborrany)</t>
  </si>
  <si>
    <t>Convocatòries 22/006 PI, 20/014 PI/ 24-002</t>
  </si>
  <si>
    <t>No es disposa d'una part de la informació perquè encara no han començat les proves</t>
  </si>
  <si>
    <t>Proves tècnics A1 i A2 àrea econòmica</t>
  </si>
  <si>
    <t>Pendent resoldre</t>
  </si>
  <si>
    <t>Desistiment</t>
  </si>
  <si>
    <t>BENEFICÈNCIA  JMMS</t>
  </si>
  <si>
    <t>BENEFICÈNCIA PBJ</t>
  </si>
  <si>
    <t xml:space="preserve">BENEFICÈNCIA JS </t>
  </si>
  <si>
    <t>BENEFICÈNCIA  GSMV (ICAA)</t>
  </si>
  <si>
    <t>Tipus d'informació demanda</t>
  </si>
  <si>
    <t>Arxiu de la Beneficiència</t>
  </si>
  <si>
    <t>gestió econòmica</t>
  </si>
  <si>
    <t>contractes, convenis i subvencions</t>
  </si>
  <si>
    <t>Altres</t>
  </si>
  <si>
    <t>Informació institucional i organitzativa</t>
  </si>
  <si>
    <t>Tipus d'informació demanada</t>
  </si>
  <si>
    <t>Informació institucional i organitzativa (inclou informació general de l'ens, informació sobre l'estructura administrativa i l'organització institucional, la relativa a alts càrrecs, règim retributiu i personal al servei de l'Administració, i la informació estadística i geogràfica)</t>
  </si>
  <si>
    <t>Acció de govern i normativa (inclou tota la informació prevista en l'article 10, excepte el catàleg de procediments, i també inclou la informació sobre plans i programes)</t>
  </si>
  <si>
    <t>Contractes, convenis i subvencions</t>
  </si>
  <si>
    <t>Gestió econòmica (inclou informació sobre pressupost, gestió tributària i econòmica i patrimoni prevista en l'article 11)</t>
  </si>
  <si>
    <t>Gestió de serveis públics (inclou la informació sobre el catàleg de serveis, les cartes de serveis, l'avaluació interna i externa de serveis i polítiques públiques, i el catàleg de procediments o tràmits)</t>
  </si>
  <si>
    <t>Canals i mecanismes de participació ciutadana</t>
  </si>
  <si>
    <t xml:space="preserve">Altra informació </t>
  </si>
  <si>
    <t>canals i mecanismes de participació ciutadana</t>
  </si>
  <si>
    <t>altra informació</t>
  </si>
  <si>
    <t>gestió de serveis públics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</si>
</sst>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83A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wrapText="1"/>
    </xf>
    <xf numFmtId="164" fontId="1" fillId="0" borderId="1" xfId="0" applyNumberFormat="1" applyFont="1" applyBorder="1"/>
    <xf numFmtId="0" fontId="1" fillId="0" borderId="1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164" fontId="1" fillId="0" borderId="1" xfId="0" applyNumberFormat="1" applyFont="1" applyFill="1" applyBorder="1"/>
    <xf numFmtId="0" fontId="1" fillId="0" borderId="1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3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0103F-83D9-4544-8323-8D2DD3C4718B}">
  <dimension ref="A1:I89"/>
  <sheetViews>
    <sheetView tabSelected="1" workbookViewId="0">
      <selection activeCell="C4" sqref="C4"/>
    </sheetView>
  </sheetViews>
  <sheetFormatPr baseColWidth="10" defaultRowHeight="15" x14ac:dyDescent="0.25"/>
  <cols>
    <col min="1" max="1" width="15.85546875" style="1" customWidth="1"/>
    <col min="2" max="2" width="83.42578125" style="2" bestFit="1" customWidth="1"/>
    <col min="3" max="3" width="26.5703125" style="1" bestFit="1" customWidth="1"/>
    <col min="4" max="4" width="35.42578125" style="1" bestFit="1" customWidth="1"/>
    <col min="5" max="5" width="16.5703125" style="2" bestFit="1" customWidth="1"/>
    <col min="6" max="6" width="40.42578125" style="3" customWidth="1"/>
    <col min="7" max="7" width="11.42578125" style="1"/>
    <col min="8" max="8" width="113" style="1" customWidth="1"/>
    <col min="9" max="9" width="9" style="1" customWidth="1"/>
    <col min="10" max="16384" width="11.42578125" style="1"/>
  </cols>
  <sheetData>
    <row r="1" spans="1:9" ht="18.75" x14ac:dyDescent="0.3">
      <c r="A1" s="10" t="s">
        <v>0</v>
      </c>
      <c r="B1" s="11"/>
      <c r="C1" s="11"/>
      <c r="D1" s="11"/>
      <c r="E1" s="11"/>
      <c r="F1" s="12"/>
    </row>
    <row r="2" spans="1:9" ht="15.75" x14ac:dyDescent="0.25">
      <c r="A2" s="13" t="s">
        <v>4</v>
      </c>
      <c r="B2" s="13" t="s">
        <v>1</v>
      </c>
      <c r="C2" s="13" t="s">
        <v>2</v>
      </c>
      <c r="D2" s="13" t="s">
        <v>124</v>
      </c>
      <c r="E2" s="13" t="s">
        <v>3</v>
      </c>
      <c r="F2" s="14" t="s">
        <v>108</v>
      </c>
    </row>
    <row r="3" spans="1:9" x14ac:dyDescent="0.25">
      <c r="A3" s="4">
        <v>45677</v>
      </c>
      <c r="B3" s="5" t="s">
        <v>5</v>
      </c>
      <c r="C3" s="6" t="s">
        <v>62</v>
      </c>
      <c r="D3" s="6" t="s">
        <v>129</v>
      </c>
      <c r="E3" s="5" t="s">
        <v>102</v>
      </c>
      <c r="F3" s="7" t="s">
        <v>103</v>
      </c>
      <c r="H3" s="1" t="s">
        <v>130</v>
      </c>
    </row>
    <row r="4" spans="1:9" ht="45" x14ac:dyDescent="0.25">
      <c r="A4" s="4">
        <v>45680</v>
      </c>
      <c r="B4" s="5" t="s">
        <v>78</v>
      </c>
      <c r="C4" s="6" t="s">
        <v>75</v>
      </c>
      <c r="D4" s="6" t="s">
        <v>129</v>
      </c>
      <c r="E4" s="5" t="s">
        <v>104</v>
      </c>
      <c r="F4" s="7"/>
      <c r="H4" s="3" t="s">
        <v>131</v>
      </c>
      <c r="I4" s="1">
        <f>COUNTIF(D:D, "Informació institucional i organitzativa")</f>
        <v>49</v>
      </c>
    </row>
    <row r="5" spans="1:9" ht="30" x14ac:dyDescent="0.25">
      <c r="A5" s="4">
        <v>45681</v>
      </c>
      <c r="B5" s="5" t="s">
        <v>6</v>
      </c>
      <c r="C5" s="6"/>
      <c r="D5" s="6" t="s">
        <v>127</v>
      </c>
      <c r="E5" s="5" t="s">
        <v>102</v>
      </c>
      <c r="F5" s="7" t="s">
        <v>103</v>
      </c>
      <c r="H5" s="3" t="s">
        <v>132</v>
      </c>
      <c r="I5" s="1">
        <f>COUNTIF(D:D, "Acció de govern i normativa")</f>
        <v>0</v>
      </c>
    </row>
    <row r="6" spans="1:9" x14ac:dyDescent="0.25">
      <c r="A6" s="4">
        <v>45681</v>
      </c>
      <c r="B6" s="5" t="s">
        <v>79</v>
      </c>
      <c r="C6" s="6"/>
      <c r="D6" s="6" t="s">
        <v>139</v>
      </c>
      <c r="E6" s="5" t="s">
        <v>102</v>
      </c>
      <c r="F6" s="7" t="s">
        <v>103</v>
      </c>
      <c r="H6" s="3" t="s">
        <v>133</v>
      </c>
      <c r="I6" s="1">
        <f>COUNTIF(D:D, "Contractes, convenis i subvencions")</f>
        <v>9</v>
      </c>
    </row>
    <row r="7" spans="1:9" x14ac:dyDescent="0.25">
      <c r="A7" s="4">
        <v>45681</v>
      </c>
      <c r="B7" s="5" t="s">
        <v>80</v>
      </c>
      <c r="C7" s="6" t="s">
        <v>66</v>
      </c>
      <c r="D7" s="6" t="s">
        <v>128</v>
      </c>
      <c r="E7" s="5" t="s">
        <v>102</v>
      </c>
      <c r="F7" s="7" t="s">
        <v>105</v>
      </c>
      <c r="H7" s="3" t="s">
        <v>134</v>
      </c>
      <c r="I7" s="1">
        <f>COUNTIF(D:D, "Gestió econòmica")</f>
        <v>8</v>
      </c>
    </row>
    <row r="8" spans="1:9" ht="30" x14ac:dyDescent="0.25">
      <c r="A8" s="4">
        <v>45695</v>
      </c>
      <c r="B8" s="5" t="s">
        <v>7</v>
      </c>
      <c r="C8" s="6" t="s">
        <v>63</v>
      </c>
      <c r="D8" s="6" t="s">
        <v>129</v>
      </c>
      <c r="E8" s="5" t="s">
        <v>104</v>
      </c>
      <c r="F8" s="7"/>
      <c r="H8" s="3" t="s">
        <v>135</v>
      </c>
      <c r="I8" s="1">
        <f>COUNTIF(D:D, "gestió de serveis públics")</f>
        <v>6</v>
      </c>
    </row>
    <row r="9" spans="1:9" x14ac:dyDescent="0.25">
      <c r="A9" s="4">
        <v>45700</v>
      </c>
      <c r="B9" s="5" t="s">
        <v>81</v>
      </c>
      <c r="C9" s="6" t="s">
        <v>64</v>
      </c>
      <c r="D9" s="6" t="s">
        <v>126</v>
      </c>
      <c r="E9" s="5" t="s">
        <v>104</v>
      </c>
      <c r="F9" s="7"/>
      <c r="H9" s="3" t="s">
        <v>136</v>
      </c>
      <c r="I9" s="1">
        <f>COUNTIF(D:D, "canals i mecanismes de participació ciutadana")</f>
        <v>1</v>
      </c>
    </row>
    <row r="10" spans="1:9" x14ac:dyDescent="0.25">
      <c r="A10" s="4">
        <v>45705</v>
      </c>
      <c r="B10" s="5" t="s">
        <v>8</v>
      </c>
      <c r="C10" s="6" t="s">
        <v>71</v>
      </c>
      <c r="D10" s="6" t="s">
        <v>129</v>
      </c>
      <c r="E10" s="5" t="s">
        <v>104</v>
      </c>
      <c r="F10" s="7"/>
      <c r="H10" s="3" t="s">
        <v>137</v>
      </c>
      <c r="I10" s="1">
        <f>COUNTIF(D:D, "altra informació")</f>
        <v>8</v>
      </c>
    </row>
    <row r="11" spans="1:9" x14ac:dyDescent="0.25">
      <c r="A11" s="4">
        <v>45709</v>
      </c>
      <c r="B11" s="5" t="s">
        <v>121</v>
      </c>
      <c r="C11" s="6" t="s">
        <v>65</v>
      </c>
      <c r="D11" s="6" t="s">
        <v>125</v>
      </c>
      <c r="E11" s="5" t="s">
        <v>104</v>
      </c>
      <c r="F11" s="7"/>
      <c r="H11" s="1" t="s">
        <v>125</v>
      </c>
      <c r="I11" s="1">
        <f>COUNTIF(D:D, "Arxiu de la Beneficiència")</f>
        <v>5</v>
      </c>
    </row>
    <row r="12" spans="1:9" x14ac:dyDescent="0.25">
      <c r="A12" s="4">
        <v>45711</v>
      </c>
      <c r="B12" s="5" t="s">
        <v>109</v>
      </c>
      <c r="C12" s="6" t="s">
        <v>62</v>
      </c>
      <c r="D12" s="6" t="s">
        <v>129</v>
      </c>
      <c r="E12" s="5" t="s">
        <v>102</v>
      </c>
      <c r="F12" s="7" t="s">
        <v>103</v>
      </c>
      <c r="H12" s="1" t="s">
        <v>128</v>
      </c>
      <c r="I12" s="1">
        <f>COUNTIF(D:D, "Altres")</f>
        <v>1</v>
      </c>
    </row>
    <row r="13" spans="1:9" x14ac:dyDescent="0.25">
      <c r="A13" s="4">
        <v>45716</v>
      </c>
      <c r="B13" s="5" t="s">
        <v>122</v>
      </c>
      <c r="C13" s="6" t="s">
        <v>65</v>
      </c>
      <c r="D13" s="6" t="s">
        <v>125</v>
      </c>
      <c r="E13" s="5" t="s">
        <v>104</v>
      </c>
      <c r="F13" s="7"/>
      <c r="I13" s="1">
        <f>SUM(I4:I12)</f>
        <v>87</v>
      </c>
    </row>
    <row r="14" spans="1:9" x14ac:dyDescent="0.25">
      <c r="A14" s="4">
        <v>45727</v>
      </c>
      <c r="B14" s="5" t="s">
        <v>82</v>
      </c>
      <c r="C14" s="6" t="s">
        <v>67</v>
      </c>
      <c r="D14" s="6" t="s">
        <v>127</v>
      </c>
      <c r="E14" s="5" t="s">
        <v>104</v>
      </c>
      <c r="F14" s="7"/>
    </row>
    <row r="15" spans="1:9" x14ac:dyDescent="0.25">
      <c r="A15" s="4">
        <v>45728</v>
      </c>
      <c r="B15" s="5" t="s">
        <v>9</v>
      </c>
      <c r="C15" s="6" t="s">
        <v>76</v>
      </c>
      <c r="D15" s="6" t="s">
        <v>140</v>
      </c>
      <c r="E15" s="5" t="s">
        <v>104</v>
      </c>
      <c r="F15" s="7"/>
    </row>
    <row r="16" spans="1:9" x14ac:dyDescent="0.25">
      <c r="A16" s="4">
        <v>45735</v>
      </c>
      <c r="B16" s="5" t="s">
        <v>123</v>
      </c>
      <c r="C16" s="6" t="s">
        <v>65</v>
      </c>
      <c r="D16" s="6" t="s">
        <v>125</v>
      </c>
      <c r="E16" s="5" t="s">
        <v>104</v>
      </c>
      <c r="F16" s="7"/>
    </row>
    <row r="17" spans="1:8" x14ac:dyDescent="0.25">
      <c r="A17" s="4">
        <v>45747</v>
      </c>
      <c r="B17" s="5" t="s">
        <v>10</v>
      </c>
      <c r="C17" s="6" t="s">
        <v>66</v>
      </c>
      <c r="D17" s="6" t="s">
        <v>138</v>
      </c>
      <c r="E17" s="5" t="s">
        <v>104</v>
      </c>
      <c r="F17" s="7"/>
    </row>
    <row r="18" spans="1:8" x14ac:dyDescent="0.25">
      <c r="A18" s="4">
        <v>45756</v>
      </c>
      <c r="B18" s="5" t="s">
        <v>11</v>
      </c>
      <c r="C18" s="6" t="s">
        <v>62</v>
      </c>
      <c r="D18" s="6" t="s">
        <v>129</v>
      </c>
      <c r="E18" s="5" t="s">
        <v>104</v>
      </c>
      <c r="F18" s="7"/>
    </row>
    <row r="19" spans="1:8" x14ac:dyDescent="0.25">
      <c r="A19" s="4">
        <v>45757</v>
      </c>
      <c r="B19" s="5" t="s">
        <v>12</v>
      </c>
      <c r="C19" s="6" t="s">
        <v>62</v>
      </c>
      <c r="D19" s="6" t="s">
        <v>129</v>
      </c>
      <c r="E19" s="5" t="s">
        <v>104</v>
      </c>
      <c r="F19" s="7"/>
    </row>
    <row r="20" spans="1:8" x14ac:dyDescent="0.25">
      <c r="A20" s="4">
        <v>45761</v>
      </c>
      <c r="B20" s="5" t="s">
        <v>13</v>
      </c>
      <c r="C20" s="6" t="s">
        <v>62</v>
      </c>
      <c r="D20" s="6" t="s">
        <v>129</v>
      </c>
      <c r="E20" s="5" t="s">
        <v>104</v>
      </c>
      <c r="F20" s="7"/>
    </row>
    <row r="21" spans="1:8" x14ac:dyDescent="0.25">
      <c r="A21" s="4">
        <v>45769</v>
      </c>
      <c r="B21" s="5" t="s">
        <v>83</v>
      </c>
      <c r="C21" s="6" t="s">
        <v>67</v>
      </c>
      <c r="D21" s="6" t="s">
        <v>127</v>
      </c>
      <c r="E21" s="5" t="s">
        <v>104</v>
      </c>
      <c r="F21" s="7"/>
    </row>
    <row r="22" spans="1:8" x14ac:dyDescent="0.25">
      <c r="A22" s="4">
        <v>45771</v>
      </c>
      <c r="B22" s="5" t="s">
        <v>77</v>
      </c>
      <c r="C22" s="6"/>
      <c r="D22" s="6" t="s">
        <v>139</v>
      </c>
      <c r="E22" s="5" t="s">
        <v>102</v>
      </c>
      <c r="F22" s="7" t="s">
        <v>103</v>
      </c>
    </row>
    <row r="23" spans="1:8" x14ac:dyDescent="0.25">
      <c r="A23" s="4">
        <v>45772</v>
      </c>
      <c r="B23" s="5" t="s">
        <v>60</v>
      </c>
      <c r="C23" s="6" t="s">
        <v>68</v>
      </c>
      <c r="D23" s="6" t="s">
        <v>129</v>
      </c>
      <c r="E23" s="5" t="s">
        <v>104</v>
      </c>
      <c r="F23" s="7"/>
      <c r="H23" s="3"/>
    </row>
    <row r="24" spans="1:8" x14ac:dyDescent="0.25">
      <c r="A24" s="4">
        <v>45772</v>
      </c>
      <c r="B24" s="5" t="s">
        <v>14</v>
      </c>
      <c r="C24" s="6" t="s">
        <v>69</v>
      </c>
      <c r="D24" s="6" t="s">
        <v>126</v>
      </c>
      <c r="E24" s="5" t="s">
        <v>104</v>
      </c>
      <c r="F24" s="7"/>
      <c r="H24" s="3"/>
    </row>
    <row r="25" spans="1:8" x14ac:dyDescent="0.25">
      <c r="A25" s="4">
        <v>45784</v>
      </c>
      <c r="B25" s="5" t="s">
        <v>15</v>
      </c>
      <c r="C25" s="6" t="s">
        <v>67</v>
      </c>
      <c r="D25" s="6" t="s">
        <v>127</v>
      </c>
      <c r="E25" s="5" t="s">
        <v>104</v>
      </c>
      <c r="F25" s="7"/>
      <c r="H25" s="3"/>
    </row>
    <row r="26" spans="1:8" x14ac:dyDescent="0.25">
      <c r="A26" s="4">
        <v>45785</v>
      </c>
      <c r="B26" s="5" t="s">
        <v>16</v>
      </c>
      <c r="C26" s="6" t="s">
        <v>84</v>
      </c>
      <c r="D26" s="6" t="s">
        <v>140</v>
      </c>
      <c r="E26" s="5" t="s">
        <v>106</v>
      </c>
      <c r="F26" s="7" t="s">
        <v>107</v>
      </c>
      <c r="H26" s="3"/>
    </row>
    <row r="27" spans="1:8" x14ac:dyDescent="0.25">
      <c r="A27" s="4">
        <v>45786</v>
      </c>
      <c r="B27" s="5" t="s">
        <v>17</v>
      </c>
      <c r="C27" s="6" t="s">
        <v>62</v>
      </c>
      <c r="D27" s="6" t="s">
        <v>129</v>
      </c>
      <c r="E27" s="5" t="s">
        <v>104</v>
      </c>
      <c r="F27" s="7"/>
      <c r="H27" s="3"/>
    </row>
    <row r="28" spans="1:8" x14ac:dyDescent="0.25">
      <c r="A28" s="4">
        <v>45768</v>
      </c>
      <c r="B28" s="5" t="s">
        <v>18</v>
      </c>
      <c r="C28" s="6" t="s">
        <v>70</v>
      </c>
      <c r="D28" s="6" t="s">
        <v>139</v>
      </c>
      <c r="E28" s="5" t="s">
        <v>102</v>
      </c>
      <c r="F28" s="7" t="s">
        <v>103</v>
      </c>
      <c r="H28" s="3"/>
    </row>
    <row r="29" spans="1:8" x14ac:dyDescent="0.25">
      <c r="A29" s="4">
        <v>45797</v>
      </c>
      <c r="B29" s="5" t="s">
        <v>19</v>
      </c>
      <c r="C29" s="6" t="s">
        <v>62</v>
      </c>
      <c r="D29" s="6" t="s">
        <v>129</v>
      </c>
      <c r="E29" s="5" t="s">
        <v>104</v>
      </c>
      <c r="F29" s="7"/>
      <c r="H29" s="3"/>
    </row>
    <row r="30" spans="1:8" x14ac:dyDescent="0.25">
      <c r="A30" s="4">
        <v>45804</v>
      </c>
      <c r="B30" s="5" t="s">
        <v>20</v>
      </c>
      <c r="C30" s="6" t="s">
        <v>62</v>
      </c>
      <c r="D30" s="6" t="s">
        <v>129</v>
      </c>
      <c r="E30" s="5" t="s">
        <v>104</v>
      </c>
      <c r="F30" s="7"/>
    </row>
    <row r="31" spans="1:8" x14ac:dyDescent="0.25">
      <c r="A31" s="4">
        <v>45804</v>
      </c>
      <c r="B31" s="5" t="s">
        <v>21</v>
      </c>
      <c r="C31" s="6" t="s">
        <v>62</v>
      </c>
      <c r="D31" s="6" t="s">
        <v>129</v>
      </c>
      <c r="E31" s="5" t="s">
        <v>104</v>
      </c>
      <c r="F31" s="7"/>
    </row>
    <row r="32" spans="1:8" x14ac:dyDescent="0.25">
      <c r="A32" s="4">
        <v>45805</v>
      </c>
      <c r="B32" s="5" t="s">
        <v>22</v>
      </c>
      <c r="C32" s="6" t="s">
        <v>62</v>
      </c>
      <c r="D32" s="6" t="s">
        <v>129</v>
      </c>
      <c r="E32" s="5" t="s">
        <v>104</v>
      </c>
      <c r="F32" s="7"/>
    </row>
    <row r="33" spans="1:6" x14ac:dyDescent="0.25">
      <c r="A33" s="4">
        <v>45809</v>
      </c>
      <c r="B33" s="5" t="s">
        <v>23</v>
      </c>
      <c r="C33" s="6" t="s">
        <v>62</v>
      </c>
      <c r="D33" s="6" t="s">
        <v>129</v>
      </c>
      <c r="E33" s="5" t="s">
        <v>102</v>
      </c>
      <c r="F33" s="7" t="s">
        <v>103</v>
      </c>
    </row>
    <row r="34" spans="1:6" s="2" customFormat="1" x14ac:dyDescent="0.25">
      <c r="A34" s="8">
        <v>45814</v>
      </c>
      <c r="B34" s="5" t="s">
        <v>24</v>
      </c>
      <c r="C34" s="5" t="s">
        <v>62</v>
      </c>
      <c r="D34" s="5" t="s">
        <v>129</v>
      </c>
      <c r="E34" s="5" t="s">
        <v>104</v>
      </c>
      <c r="F34" s="9"/>
    </row>
    <row r="35" spans="1:6" x14ac:dyDescent="0.25">
      <c r="A35" s="4">
        <v>45814</v>
      </c>
      <c r="B35" s="5" t="s">
        <v>85</v>
      </c>
      <c r="C35" s="6" t="s">
        <v>62</v>
      </c>
      <c r="D35" s="6" t="s">
        <v>129</v>
      </c>
      <c r="E35" s="5" t="s">
        <v>104</v>
      </c>
      <c r="F35" s="7"/>
    </row>
    <row r="36" spans="1:6" x14ac:dyDescent="0.25">
      <c r="A36" s="4">
        <v>45818</v>
      </c>
      <c r="B36" s="5" t="s">
        <v>110</v>
      </c>
      <c r="C36" s="6" t="s">
        <v>62</v>
      </c>
      <c r="D36" s="6" t="s">
        <v>129</v>
      </c>
      <c r="E36" s="5" t="s">
        <v>102</v>
      </c>
      <c r="F36" s="7" t="s">
        <v>103</v>
      </c>
    </row>
    <row r="37" spans="1:6" x14ac:dyDescent="0.25">
      <c r="A37" s="4">
        <v>45827</v>
      </c>
      <c r="B37" s="5" t="s">
        <v>111</v>
      </c>
      <c r="C37" s="6" t="s">
        <v>62</v>
      </c>
      <c r="D37" s="6" t="s">
        <v>129</v>
      </c>
      <c r="E37" s="5" t="s">
        <v>104</v>
      </c>
      <c r="F37" s="7"/>
    </row>
    <row r="38" spans="1:6" x14ac:dyDescent="0.25">
      <c r="A38" s="4">
        <v>45825</v>
      </c>
      <c r="B38" s="5" t="s">
        <v>25</v>
      </c>
      <c r="C38" s="6" t="s">
        <v>94</v>
      </c>
      <c r="D38" s="6" t="s">
        <v>139</v>
      </c>
      <c r="E38" s="5" t="s">
        <v>104</v>
      </c>
      <c r="F38" s="7"/>
    </row>
    <row r="39" spans="1:6" x14ac:dyDescent="0.25">
      <c r="A39" s="4">
        <v>45827</v>
      </c>
      <c r="B39" s="5" t="s">
        <v>86</v>
      </c>
      <c r="C39" s="6" t="s">
        <v>62</v>
      </c>
      <c r="D39" s="6" t="s">
        <v>129</v>
      </c>
      <c r="E39" s="5" t="s">
        <v>104</v>
      </c>
      <c r="F39" s="7"/>
    </row>
    <row r="40" spans="1:6" x14ac:dyDescent="0.25">
      <c r="A40" s="4">
        <v>45833</v>
      </c>
      <c r="B40" s="5" t="s">
        <v>26</v>
      </c>
      <c r="C40" s="6" t="s">
        <v>62</v>
      </c>
      <c r="D40" s="6" t="s">
        <v>129</v>
      </c>
      <c r="E40" s="5" t="s">
        <v>104</v>
      </c>
      <c r="F40" s="7"/>
    </row>
    <row r="41" spans="1:6" x14ac:dyDescent="0.25">
      <c r="A41" s="4">
        <v>45833</v>
      </c>
      <c r="B41" s="5" t="s">
        <v>112</v>
      </c>
      <c r="C41" s="6" t="s">
        <v>71</v>
      </c>
      <c r="D41" s="6" t="s">
        <v>129</v>
      </c>
      <c r="E41" s="5" t="s">
        <v>102</v>
      </c>
      <c r="F41" s="7" t="s">
        <v>103</v>
      </c>
    </row>
    <row r="42" spans="1:6" x14ac:dyDescent="0.25">
      <c r="A42" s="4">
        <v>45836</v>
      </c>
      <c r="B42" s="5" t="s">
        <v>120</v>
      </c>
      <c r="C42" s="6" t="s">
        <v>65</v>
      </c>
      <c r="D42" s="6" t="s">
        <v>125</v>
      </c>
      <c r="E42" s="5" t="s">
        <v>104</v>
      </c>
      <c r="F42" s="7"/>
    </row>
    <row r="43" spans="1:6" x14ac:dyDescent="0.25">
      <c r="A43" s="4">
        <v>45838</v>
      </c>
      <c r="B43" s="5" t="s">
        <v>27</v>
      </c>
      <c r="C43" s="6" t="s">
        <v>62</v>
      </c>
      <c r="D43" s="6" t="s">
        <v>129</v>
      </c>
      <c r="E43" s="5" t="s">
        <v>104</v>
      </c>
      <c r="F43" s="7"/>
    </row>
    <row r="44" spans="1:6" x14ac:dyDescent="0.25">
      <c r="A44" s="4">
        <v>45840</v>
      </c>
      <c r="B44" s="5" t="s">
        <v>28</v>
      </c>
      <c r="C44" s="6" t="s">
        <v>62</v>
      </c>
      <c r="D44" s="6" t="s">
        <v>129</v>
      </c>
      <c r="E44" s="5" t="s">
        <v>104</v>
      </c>
      <c r="F44" s="7"/>
    </row>
    <row r="45" spans="1:6" ht="30" x14ac:dyDescent="0.25">
      <c r="A45" s="4">
        <v>45844</v>
      </c>
      <c r="B45" s="5" t="s">
        <v>87</v>
      </c>
      <c r="C45" s="6" t="s">
        <v>88</v>
      </c>
      <c r="D45" s="6" t="s">
        <v>140</v>
      </c>
      <c r="E45" s="5" t="s">
        <v>113</v>
      </c>
      <c r="F45" s="7" t="s">
        <v>114</v>
      </c>
    </row>
    <row r="46" spans="1:6" x14ac:dyDescent="0.25">
      <c r="A46" s="4">
        <v>45845</v>
      </c>
      <c r="B46" s="5" t="s">
        <v>29</v>
      </c>
      <c r="C46" s="6" t="s">
        <v>62</v>
      </c>
      <c r="D46" s="6" t="s">
        <v>129</v>
      </c>
      <c r="E46" s="5" t="s">
        <v>104</v>
      </c>
      <c r="F46" s="7"/>
    </row>
    <row r="47" spans="1:6" x14ac:dyDescent="0.25">
      <c r="A47" s="4">
        <v>45849</v>
      </c>
      <c r="B47" s="5" t="s">
        <v>30</v>
      </c>
      <c r="C47" s="6" t="s">
        <v>62</v>
      </c>
      <c r="D47" s="6" t="s">
        <v>129</v>
      </c>
      <c r="E47" s="5" t="s">
        <v>104</v>
      </c>
      <c r="F47" s="7"/>
    </row>
    <row r="48" spans="1:6" x14ac:dyDescent="0.25">
      <c r="A48" s="4">
        <v>45852</v>
      </c>
      <c r="B48" s="5" t="s">
        <v>31</v>
      </c>
      <c r="C48" s="6" t="s">
        <v>62</v>
      </c>
      <c r="D48" s="6" t="s">
        <v>129</v>
      </c>
      <c r="E48" s="5" t="s">
        <v>104</v>
      </c>
      <c r="F48" s="7"/>
    </row>
    <row r="49" spans="1:6" x14ac:dyDescent="0.25">
      <c r="A49" s="4">
        <v>45859</v>
      </c>
      <c r="B49" s="5" t="s">
        <v>115</v>
      </c>
      <c r="C49" s="6" t="s">
        <v>62</v>
      </c>
      <c r="D49" s="6" t="s">
        <v>129</v>
      </c>
      <c r="E49" s="5" t="s">
        <v>104</v>
      </c>
      <c r="F49" s="7"/>
    </row>
    <row r="50" spans="1:6" x14ac:dyDescent="0.25">
      <c r="A50" s="4">
        <v>45860</v>
      </c>
      <c r="B50" s="5" t="s">
        <v>32</v>
      </c>
      <c r="C50" s="6" t="s">
        <v>62</v>
      </c>
      <c r="D50" s="6" t="s">
        <v>129</v>
      </c>
      <c r="E50" s="5" t="s">
        <v>104</v>
      </c>
      <c r="F50" s="7"/>
    </row>
    <row r="51" spans="1:6" x14ac:dyDescent="0.25">
      <c r="A51" s="4">
        <v>45861</v>
      </c>
      <c r="B51" s="5" t="s">
        <v>33</v>
      </c>
      <c r="C51" s="6" t="s">
        <v>89</v>
      </c>
      <c r="D51" s="6" t="s">
        <v>140</v>
      </c>
      <c r="E51" s="5" t="s">
        <v>104</v>
      </c>
      <c r="F51" s="7"/>
    </row>
    <row r="52" spans="1:6" x14ac:dyDescent="0.25">
      <c r="A52" s="4">
        <v>45862</v>
      </c>
      <c r="B52" s="5" t="s">
        <v>34</v>
      </c>
      <c r="C52" s="6" t="s">
        <v>62</v>
      </c>
      <c r="D52" s="6" t="s">
        <v>129</v>
      </c>
      <c r="E52" s="5" t="s">
        <v>104</v>
      </c>
      <c r="F52" s="7"/>
    </row>
    <row r="53" spans="1:6" x14ac:dyDescent="0.25">
      <c r="A53" s="4">
        <v>45865</v>
      </c>
      <c r="B53" s="5" t="s">
        <v>35</v>
      </c>
      <c r="C53" s="6" t="s">
        <v>62</v>
      </c>
      <c r="D53" s="6" t="s">
        <v>129</v>
      </c>
      <c r="E53" s="5" t="s">
        <v>104</v>
      </c>
      <c r="F53" s="7"/>
    </row>
    <row r="54" spans="1:6" x14ac:dyDescent="0.25">
      <c r="A54" s="4">
        <v>45877</v>
      </c>
      <c r="B54" s="5" t="s">
        <v>36</v>
      </c>
      <c r="C54" s="6" t="s">
        <v>62</v>
      </c>
      <c r="D54" s="6" t="s">
        <v>129</v>
      </c>
      <c r="E54" s="5" t="s">
        <v>104</v>
      </c>
      <c r="F54" s="7"/>
    </row>
    <row r="55" spans="1:6" x14ac:dyDescent="0.25">
      <c r="A55" s="4">
        <v>45889</v>
      </c>
      <c r="B55" s="5" t="s">
        <v>37</v>
      </c>
      <c r="C55" s="6" t="s">
        <v>62</v>
      </c>
      <c r="D55" s="6" t="s">
        <v>129</v>
      </c>
      <c r="E55" s="5" t="s">
        <v>104</v>
      </c>
      <c r="F55" s="7"/>
    </row>
    <row r="56" spans="1:6" x14ac:dyDescent="0.25">
      <c r="A56" s="4">
        <v>45866</v>
      </c>
      <c r="B56" s="5" t="s">
        <v>38</v>
      </c>
      <c r="C56" s="6" t="s">
        <v>72</v>
      </c>
      <c r="D56" s="6" t="s">
        <v>139</v>
      </c>
      <c r="E56" s="5" t="s">
        <v>104</v>
      </c>
      <c r="F56" s="7"/>
    </row>
    <row r="57" spans="1:6" x14ac:dyDescent="0.25">
      <c r="A57" s="4">
        <v>45891</v>
      </c>
      <c r="B57" s="5" t="s">
        <v>39</v>
      </c>
      <c r="C57" s="6" t="s">
        <v>62</v>
      </c>
      <c r="D57" s="6" t="s">
        <v>129</v>
      </c>
      <c r="E57" s="5" t="s">
        <v>104</v>
      </c>
      <c r="F57" s="7"/>
    </row>
    <row r="58" spans="1:6" x14ac:dyDescent="0.25">
      <c r="A58" s="4">
        <v>45900</v>
      </c>
      <c r="B58" s="5" t="s">
        <v>40</v>
      </c>
      <c r="C58" s="6" t="s">
        <v>62</v>
      </c>
      <c r="D58" s="6" t="s">
        <v>129</v>
      </c>
      <c r="E58" s="5" t="s">
        <v>104</v>
      </c>
      <c r="F58" s="7"/>
    </row>
    <row r="59" spans="1:6" x14ac:dyDescent="0.25">
      <c r="A59" s="4">
        <v>45901</v>
      </c>
      <c r="B59" s="5" t="s">
        <v>41</v>
      </c>
      <c r="C59" s="6" t="s">
        <v>62</v>
      </c>
      <c r="D59" s="6" t="s">
        <v>129</v>
      </c>
      <c r="E59" s="5" t="s">
        <v>104</v>
      </c>
      <c r="F59" s="7"/>
    </row>
    <row r="60" spans="1:6" x14ac:dyDescent="0.25">
      <c r="A60" s="4">
        <v>45904</v>
      </c>
      <c r="B60" s="5" t="s">
        <v>90</v>
      </c>
      <c r="C60" s="6" t="s">
        <v>62</v>
      </c>
      <c r="D60" s="6" t="s">
        <v>129</v>
      </c>
      <c r="E60" s="5" t="s">
        <v>104</v>
      </c>
      <c r="F60" s="7"/>
    </row>
    <row r="61" spans="1:6" ht="30" x14ac:dyDescent="0.25">
      <c r="A61" s="4">
        <v>45910</v>
      </c>
      <c r="B61" s="5" t="s">
        <v>91</v>
      </c>
      <c r="C61" s="6" t="s">
        <v>62</v>
      </c>
      <c r="D61" s="6" t="s">
        <v>129</v>
      </c>
      <c r="E61" s="5" t="s">
        <v>113</v>
      </c>
      <c r="F61" s="7" t="s">
        <v>116</v>
      </c>
    </row>
    <row r="62" spans="1:6" x14ac:dyDescent="0.25">
      <c r="A62" s="4">
        <v>45914</v>
      </c>
      <c r="B62" s="5" t="s">
        <v>42</v>
      </c>
      <c r="C62" s="6" t="s">
        <v>62</v>
      </c>
      <c r="D62" s="6" t="s">
        <v>129</v>
      </c>
      <c r="E62" s="5" t="s">
        <v>104</v>
      </c>
      <c r="F62" s="7"/>
    </row>
    <row r="63" spans="1:6" x14ac:dyDescent="0.25">
      <c r="A63" s="4">
        <v>45917</v>
      </c>
      <c r="B63" s="5" t="s">
        <v>92</v>
      </c>
      <c r="C63" s="6" t="s">
        <v>66</v>
      </c>
      <c r="D63" s="6" t="s">
        <v>127</v>
      </c>
      <c r="E63" s="5" t="s">
        <v>104</v>
      </c>
      <c r="F63" s="7"/>
    </row>
    <row r="64" spans="1:6" x14ac:dyDescent="0.25">
      <c r="A64" s="4">
        <v>45924</v>
      </c>
      <c r="B64" s="5" t="s">
        <v>43</v>
      </c>
      <c r="C64" s="6" t="s">
        <v>93</v>
      </c>
      <c r="D64" s="6" t="s">
        <v>126</v>
      </c>
      <c r="E64" s="5" t="s">
        <v>102</v>
      </c>
      <c r="F64" s="7" t="s">
        <v>103</v>
      </c>
    </row>
    <row r="65" spans="1:6" x14ac:dyDescent="0.25">
      <c r="A65" s="4">
        <v>45929</v>
      </c>
      <c r="B65" s="5" t="s">
        <v>44</v>
      </c>
      <c r="C65" s="6" t="s">
        <v>76</v>
      </c>
      <c r="D65" s="6" t="s">
        <v>126</v>
      </c>
      <c r="E65" s="5" t="s">
        <v>104</v>
      </c>
      <c r="F65" s="7"/>
    </row>
    <row r="66" spans="1:6" x14ac:dyDescent="0.25">
      <c r="A66" s="4">
        <v>45930</v>
      </c>
      <c r="B66" s="5" t="s">
        <v>45</v>
      </c>
      <c r="C66" s="6" t="s">
        <v>67</v>
      </c>
      <c r="D66" s="6" t="s">
        <v>127</v>
      </c>
      <c r="E66" s="5" t="s">
        <v>102</v>
      </c>
      <c r="F66" s="7" t="s">
        <v>103</v>
      </c>
    </row>
    <row r="67" spans="1:6" x14ac:dyDescent="0.25">
      <c r="A67" s="4">
        <v>45936</v>
      </c>
      <c r="B67" s="5" t="s">
        <v>46</v>
      </c>
      <c r="C67" s="6" t="s">
        <v>62</v>
      </c>
      <c r="D67" s="6" t="s">
        <v>129</v>
      </c>
      <c r="E67" s="5" t="s">
        <v>104</v>
      </c>
      <c r="F67" s="7"/>
    </row>
    <row r="68" spans="1:6" x14ac:dyDescent="0.25">
      <c r="A68" s="4">
        <v>45936</v>
      </c>
      <c r="B68" s="5" t="s">
        <v>95</v>
      </c>
      <c r="C68" s="6" t="s">
        <v>93</v>
      </c>
      <c r="D68" s="6" t="s">
        <v>139</v>
      </c>
      <c r="E68" s="5" t="s">
        <v>104</v>
      </c>
      <c r="F68" s="7"/>
    </row>
    <row r="69" spans="1:6" x14ac:dyDescent="0.25">
      <c r="A69" s="4">
        <v>45965</v>
      </c>
      <c r="B69" s="5" t="s">
        <v>117</v>
      </c>
      <c r="C69" s="6" t="s">
        <v>62</v>
      </c>
      <c r="D69" s="6" t="s">
        <v>129</v>
      </c>
      <c r="E69" s="5" t="s">
        <v>102</v>
      </c>
      <c r="F69" s="7" t="s">
        <v>103</v>
      </c>
    </row>
    <row r="70" spans="1:6" x14ac:dyDescent="0.25">
      <c r="A70" s="4">
        <v>45980</v>
      </c>
      <c r="B70" s="5" t="s">
        <v>47</v>
      </c>
      <c r="C70" s="6" t="s">
        <v>62</v>
      </c>
      <c r="D70" s="6" t="s">
        <v>129</v>
      </c>
      <c r="E70" s="5" t="s">
        <v>104</v>
      </c>
      <c r="F70" s="7"/>
    </row>
    <row r="71" spans="1:6" x14ac:dyDescent="0.25">
      <c r="A71" s="4">
        <v>45981</v>
      </c>
      <c r="B71" s="5" t="s">
        <v>48</v>
      </c>
      <c r="C71" s="6" t="s">
        <v>62</v>
      </c>
      <c r="D71" s="6" t="s">
        <v>129</v>
      </c>
      <c r="E71" s="5" t="s">
        <v>104</v>
      </c>
      <c r="F71" s="7"/>
    </row>
    <row r="72" spans="1:6" x14ac:dyDescent="0.25">
      <c r="A72" s="4">
        <v>45982</v>
      </c>
      <c r="B72" s="5" t="s">
        <v>49</v>
      </c>
      <c r="C72" s="6" t="s">
        <v>64</v>
      </c>
      <c r="D72" s="6" t="s">
        <v>126</v>
      </c>
      <c r="E72" s="5" t="s">
        <v>104</v>
      </c>
      <c r="F72" s="7"/>
    </row>
    <row r="73" spans="1:6" x14ac:dyDescent="0.25">
      <c r="A73" s="4">
        <v>45987</v>
      </c>
      <c r="B73" s="5" t="s">
        <v>50</v>
      </c>
      <c r="C73" s="6" t="s">
        <v>62</v>
      </c>
      <c r="D73" s="6" t="s">
        <v>129</v>
      </c>
      <c r="E73" s="5" t="s">
        <v>104</v>
      </c>
      <c r="F73" s="7"/>
    </row>
    <row r="74" spans="1:6" x14ac:dyDescent="0.25">
      <c r="A74" s="4">
        <v>45989</v>
      </c>
      <c r="B74" s="5" t="s">
        <v>96</v>
      </c>
      <c r="C74" s="6" t="s">
        <v>67</v>
      </c>
      <c r="D74" s="6" t="s">
        <v>139</v>
      </c>
      <c r="E74" s="5" t="s">
        <v>104</v>
      </c>
      <c r="F74" s="7"/>
    </row>
    <row r="75" spans="1:6" x14ac:dyDescent="0.25">
      <c r="A75" s="4">
        <v>45992</v>
      </c>
      <c r="B75" s="5" t="s">
        <v>51</v>
      </c>
      <c r="C75" s="6" t="s">
        <v>67</v>
      </c>
      <c r="D75" s="6" t="s">
        <v>127</v>
      </c>
      <c r="E75" s="5" t="s">
        <v>104</v>
      </c>
      <c r="F75" s="7"/>
    </row>
    <row r="76" spans="1:6" x14ac:dyDescent="0.25">
      <c r="A76" s="4">
        <v>45992</v>
      </c>
      <c r="B76" s="5" t="s">
        <v>61</v>
      </c>
      <c r="C76" s="6" t="s">
        <v>73</v>
      </c>
      <c r="D76" s="6" t="s">
        <v>126</v>
      </c>
      <c r="E76" s="5" t="s">
        <v>104</v>
      </c>
      <c r="F76" s="7"/>
    </row>
    <row r="77" spans="1:6" x14ac:dyDescent="0.25">
      <c r="A77" s="4">
        <v>45995</v>
      </c>
      <c r="B77" s="5" t="s">
        <v>52</v>
      </c>
      <c r="C77" s="6" t="s">
        <v>62</v>
      </c>
      <c r="D77" s="6" t="s">
        <v>129</v>
      </c>
      <c r="E77" s="5" t="s">
        <v>104</v>
      </c>
      <c r="F77" s="7"/>
    </row>
    <row r="78" spans="1:6" x14ac:dyDescent="0.25">
      <c r="A78" s="4">
        <v>45996</v>
      </c>
      <c r="B78" s="5" t="s">
        <v>53</v>
      </c>
      <c r="C78" s="6" t="s">
        <v>97</v>
      </c>
      <c r="D78" s="6" t="s">
        <v>127</v>
      </c>
      <c r="E78" s="5" t="s">
        <v>104</v>
      </c>
      <c r="F78" s="7"/>
    </row>
    <row r="79" spans="1:6" x14ac:dyDescent="0.25">
      <c r="A79" s="4">
        <v>46000</v>
      </c>
      <c r="B79" s="5" t="s">
        <v>98</v>
      </c>
      <c r="C79" s="6" t="s">
        <v>76</v>
      </c>
      <c r="D79" s="6" t="s">
        <v>140</v>
      </c>
      <c r="E79" s="5" t="s">
        <v>118</v>
      </c>
      <c r="F79" s="7"/>
    </row>
    <row r="80" spans="1:6" ht="30" x14ac:dyDescent="0.25">
      <c r="A80" s="4">
        <v>46000</v>
      </c>
      <c r="B80" s="5" t="s">
        <v>99</v>
      </c>
      <c r="C80" s="6" t="s">
        <v>76</v>
      </c>
      <c r="D80" s="6" t="s">
        <v>127</v>
      </c>
      <c r="E80" s="5" t="s">
        <v>113</v>
      </c>
      <c r="F80" s="7" t="s">
        <v>114</v>
      </c>
    </row>
    <row r="81" spans="1:6" x14ac:dyDescent="0.25">
      <c r="A81" s="4">
        <v>46001</v>
      </c>
      <c r="B81" s="5" t="s">
        <v>100</v>
      </c>
      <c r="C81" s="6" t="s">
        <v>64</v>
      </c>
      <c r="D81" s="6" t="s">
        <v>126</v>
      </c>
      <c r="E81" s="5" t="s">
        <v>102</v>
      </c>
      <c r="F81" s="7" t="s">
        <v>103</v>
      </c>
    </row>
    <row r="82" spans="1:6" x14ac:dyDescent="0.25">
      <c r="A82" s="4">
        <v>46006</v>
      </c>
      <c r="B82" s="5" t="s">
        <v>54</v>
      </c>
      <c r="C82" s="6" t="s">
        <v>62</v>
      </c>
      <c r="D82" s="6" t="s">
        <v>129</v>
      </c>
      <c r="E82" s="5" t="s">
        <v>104</v>
      </c>
      <c r="F82" s="7"/>
    </row>
    <row r="83" spans="1:6" x14ac:dyDescent="0.25">
      <c r="A83" s="4">
        <v>46008</v>
      </c>
      <c r="B83" s="5" t="s">
        <v>96</v>
      </c>
      <c r="C83" s="6" t="s">
        <v>67</v>
      </c>
      <c r="D83" s="6" t="s">
        <v>139</v>
      </c>
      <c r="E83" s="5" t="s">
        <v>119</v>
      </c>
      <c r="F83" s="7"/>
    </row>
    <row r="84" spans="1:6" x14ac:dyDescent="0.25">
      <c r="A84" s="4">
        <v>46009</v>
      </c>
      <c r="B84" s="5" t="s">
        <v>55</v>
      </c>
      <c r="C84" s="6" t="s">
        <v>74</v>
      </c>
      <c r="D84" s="6" t="s">
        <v>126</v>
      </c>
      <c r="E84" s="5" t="s">
        <v>104</v>
      </c>
      <c r="F84" s="7"/>
    </row>
    <row r="85" spans="1:6" x14ac:dyDescent="0.25">
      <c r="A85" s="4">
        <v>46009</v>
      </c>
      <c r="B85" s="5" t="s">
        <v>101</v>
      </c>
      <c r="C85" s="6" t="s">
        <v>65</v>
      </c>
      <c r="D85" s="6" t="s">
        <v>125</v>
      </c>
      <c r="E85" s="5" t="s">
        <v>119</v>
      </c>
      <c r="F85" s="7"/>
    </row>
    <row r="86" spans="1:6" x14ac:dyDescent="0.25">
      <c r="A86" s="4">
        <v>46009</v>
      </c>
      <c r="B86" s="5" t="s">
        <v>56</v>
      </c>
      <c r="C86" s="6" t="s">
        <v>76</v>
      </c>
      <c r="D86" s="6" t="s">
        <v>140</v>
      </c>
      <c r="E86" s="5" t="s">
        <v>104</v>
      </c>
      <c r="F86" s="7"/>
    </row>
    <row r="87" spans="1:6" x14ac:dyDescent="0.25">
      <c r="A87" s="4">
        <v>46010</v>
      </c>
      <c r="B87" s="5" t="s">
        <v>57</v>
      </c>
      <c r="C87" s="6" t="s">
        <v>62</v>
      </c>
      <c r="D87" s="6" t="s">
        <v>129</v>
      </c>
      <c r="E87" s="5" t="s">
        <v>104</v>
      </c>
      <c r="F87" s="7"/>
    </row>
    <row r="88" spans="1:6" x14ac:dyDescent="0.25">
      <c r="A88" s="4">
        <v>46010</v>
      </c>
      <c r="B88" s="5" t="s">
        <v>58</v>
      </c>
      <c r="C88" s="6" t="s">
        <v>62</v>
      </c>
      <c r="D88" s="6" t="s">
        <v>129</v>
      </c>
      <c r="E88" s="5" t="s">
        <v>104</v>
      </c>
      <c r="F88" s="7"/>
    </row>
    <row r="89" spans="1:6" x14ac:dyDescent="0.25">
      <c r="A89" s="4">
        <v>46020</v>
      </c>
      <c r="B89" s="5" t="s">
        <v>59</v>
      </c>
      <c r="C89" s="6" t="s">
        <v>62</v>
      </c>
      <c r="D89" s="6" t="s">
        <v>129</v>
      </c>
      <c r="E89" s="5" t="s">
        <v>118</v>
      </c>
      <c r="F89" s="7"/>
    </row>
  </sheetData>
  <autoFilter ref="D2:E89" xr:uid="{6410103F-83D9-4544-8323-8D2DD3C4718B}"/>
  <mergeCells count="1">
    <mergeCell ref="A1:F1"/>
  </mergeCells>
  <dataValidations count="1">
    <dataValidation type="list" allowBlank="1" showInputMessage="1" showErrorMessage="1" sqref="D3:D89" xr:uid="{75AE05F2-8BAE-46AD-9B27-CA679CC82FCE}">
      <mc:AlternateContent xmlns:x12ac="http://schemas.microsoft.com/office/spreadsheetml/2011/1/ac" xmlns:mc="http://schemas.openxmlformats.org/markup-compatibility/2006">
        <mc:Choice Requires="x12ac">
          <x12ac:list>Informació institucional i organitzativa, Acció de govern i normativa," contractes, convenis i subvencions", Gestió econòmica, Gestió de serveis públics, Canals i mecanismes de participació ciutadana, Altra informació, Arxiu de la Beneficiència, Altres</x12ac:list>
        </mc:Choice>
        <mc:Fallback>
          <formula1>"Informació institucional i organitzativa, Acció de govern i normativa, contractes, convenis i subvencions, Gestió econòmica, Gestió de serveis públics, Canals i mecanismes de participació ciutadana, Altra informació, Arxiu de la Beneficiència, Altres"</formula1>
        </mc:Fallback>
      </mc:AlternateContent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Ferran Beltran Torrellas</dc:creator>
  <cp:lastModifiedBy>Ferran Beltran Torrellas</cp:lastModifiedBy>
  <dcterms:created xsi:type="dcterms:W3CDTF">2026-01-16T12:39:48Z</dcterms:created>
  <dcterms:modified xsi:type="dcterms:W3CDTF">2026-01-19T13:09:09Z</dcterms:modified>
</cp:coreProperties>
</file>