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4_GESTIO ECONOMICA/Actualitzacio continguts/4.1.7 Campanyes institucionals/2025/"/>
    </mc:Choice>
  </mc:AlternateContent>
  <xr:revisionPtr revIDLastSave="5" documentId="8_{E78A1CCE-F9FF-474B-8DEA-58426F608785}" xr6:coauthVersionLast="47" xr6:coauthVersionMax="47" xr10:uidLastSave="{251C92A7-FB0F-4EBF-B0D6-371356DDFB0B}"/>
  <bookViews>
    <workbookView xWindow="-28920" yWindow="-120" windowWidth="29040" windowHeight="15720" xr2:uid="{8A31D281-E983-4F17-8DC5-4C8411AC0160}"/>
  </bookViews>
  <sheets>
    <sheet name="Gráficos" sheetId="4" r:id="rId1"/>
    <sheet name="Tabla Dinámica" sheetId="2" state="hidden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C65" i="4"/>
  <c r="D18" i="4"/>
  <c r="E16" i="4" s="1"/>
  <c r="C18" i="4"/>
  <c r="E12" i="4" l="1"/>
  <c r="E14" i="4"/>
  <c r="E15" i="4"/>
  <c r="E13" i="4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<sst xmlns="http://schemas.openxmlformats.org/spreadsheetml/2006/main" count="148" uniqueCount="119">
  <si>
    <t>Anunciante</t>
  </si>
  <si>
    <t>Medio</t>
  </si>
  <si>
    <t>Mes</t>
  </si>
  <si>
    <t>Acord 360º</t>
  </si>
  <si>
    <t>El Periodico de Catalunya</t>
  </si>
  <si>
    <t>El Periódico de Catalunya</t>
  </si>
  <si>
    <t>Febrero</t>
  </si>
  <si>
    <t>Mayo</t>
  </si>
  <si>
    <t>Agosto</t>
  </si>
  <si>
    <t>Noviembre</t>
  </si>
  <si>
    <t>Agenda 2030</t>
  </si>
  <si>
    <t>Exterior</t>
  </si>
  <si>
    <t>Impact OOH</t>
  </si>
  <si>
    <t>Valla</t>
  </si>
  <si>
    <t>marzo</t>
  </si>
  <si>
    <t>Enero</t>
  </si>
  <si>
    <t>Barris a fons</t>
  </si>
  <si>
    <t>Skyrocket</t>
  </si>
  <si>
    <t>Facebook &amp; Instagram</t>
  </si>
  <si>
    <t>Beques</t>
  </si>
  <si>
    <t>Abril</t>
  </si>
  <si>
    <t>Bicicletada</t>
  </si>
  <si>
    <t>Septiembre</t>
  </si>
  <si>
    <t>Linkedin</t>
  </si>
  <si>
    <t>Octubre</t>
  </si>
  <si>
    <t>Prensa</t>
  </si>
  <si>
    <t>Premsa i comunicació del Baix Llobregat, SA</t>
  </si>
  <si>
    <t>El Far</t>
  </si>
  <si>
    <t>Godó Strategies</t>
  </si>
  <si>
    <t>La Vanguardia</t>
  </si>
  <si>
    <t>Radio</t>
  </si>
  <si>
    <t>Festa Major</t>
  </si>
  <si>
    <t>Què Fem?</t>
  </si>
  <si>
    <t>Julio</t>
  </si>
  <si>
    <t>Casguamedia</t>
  </si>
  <si>
    <t>Laciutat.cat</t>
  </si>
  <si>
    <t>COMUNICACION METROBCN SL</t>
  </si>
  <si>
    <t>El llobregat.cat</t>
  </si>
  <si>
    <t>Carakter</t>
  </si>
  <si>
    <t>L'Opinió</t>
  </si>
  <si>
    <t>El Triangle</t>
  </si>
  <si>
    <t>Fira Sant Isidre</t>
  </si>
  <si>
    <t>Google</t>
  </si>
  <si>
    <t>Hermes Comunicacions</t>
  </si>
  <si>
    <t>El Punt Avui</t>
  </si>
  <si>
    <t>Komunica</t>
  </si>
  <si>
    <t>El Llobregat</t>
  </si>
  <si>
    <t>Viladecans News</t>
  </si>
  <si>
    <t>Linea Mar llobregat</t>
  </si>
  <si>
    <t>Tot Barcelona</t>
  </si>
  <si>
    <t>Vilapress</t>
  </si>
  <si>
    <t>La Premsa del Baix</t>
  </si>
  <si>
    <t>Gava.info</t>
  </si>
  <si>
    <t>Green Leaf</t>
  </si>
  <si>
    <t>Baconfa, S.L.</t>
  </si>
  <si>
    <t>Anuari Next Llobregat</t>
  </si>
  <si>
    <t>Aracat Publicidad (Alberto Díaz)</t>
  </si>
  <si>
    <t>Llobregat Motor</t>
  </si>
  <si>
    <t>Carlota Bruna</t>
  </si>
  <si>
    <t>Anuari El Far</t>
  </si>
  <si>
    <t>AtresMedia</t>
  </si>
  <si>
    <t>Onda Cero</t>
  </si>
  <si>
    <t>Hola Llevant</t>
  </si>
  <si>
    <t>IND+I</t>
  </si>
  <si>
    <t>Instagram</t>
  </si>
  <si>
    <t>Junio</t>
  </si>
  <si>
    <t>Unidad Editorial</t>
  </si>
  <si>
    <t>Expansion</t>
  </si>
  <si>
    <t>Institucional</t>
  </si>
  <si>
    <t>Diciembre</t>
  </si>
  <si>
    <t>Jornada Cultura Organitzativa</t>
  </si>
  <si>
    <t>Balanç de Mandat</t>
  </si>
  <si>
    <t>Jornadas Culturales</t>
  </si>
  <si>
    <t>Rac 1</t>
  </si>
  <si>
    <t xml:space="preserve">Nadal  </t>
  </si>
  <si>
    <t>Gavà</t>
  </si>
  <si>
    <t>Time Out</t>
  </si>
  <si>
    <t>Metropoli Abierta</t>
  </si>
  <si>
    <t>Laia Díaz Segura</t>
  </si>
  <si>
    <t>De ruta en família</t>
  </si>
  <si>
    <t>Levrero Subirana Norma</t>
  </si>
  <si>
    <t>Normals</t>
  </si>
  <si>
    <t>Grupo Prisa</t>
  </si>
  <si>
    <t>Ser Barcelona</t>
  </si>
  <si>
    <t>Rac 1 Barcelona</t>
  </si>
  <si>
    <t>Nadal, Al carrer Nadal</t>
  </si>
  <si>
    <t>Mammaproof</t>
  </si>
  <si>
    <t>Escapada amb nens</t>
  </si>
  <si>
    <t>Platges</t>
  </si>
  <si>
    <t>Estiu Al Baix</t>
  </si>
  <si>
    <t>Rece</t>
  </si>
  <si>
    <t>Educación 3.0 Ediciones, S.L.</t>
  </si>
  <si>
    <t>Educación 3.0</t>
  </si>
  <si>
    <t>Magisnet</t>
  </si>
  <si>
    <t>Residus</t>
  </si>
  <si>
    <t>Sentim Viladecans V4</t>
  </si>
  <si>
    <t>Teatre al Carrer</t>
  </si>
  <si>
    <t>Delta Noticies</t>
  </si>
  <si>
    <t>Vilawatt</t>
  </si>
  <si>
    <t>Viuverd</t>
  </si>
  <si>
    <t>Whatsapp</t>
  </si>
  <si>
    <t>Medio Digital</t>
  </si>
  <si>
    <t>Internet / RRSS</t>
  </si>
  <si>
    <t>Etiquetas de fila</t>
  </si>
  <si>
    <t>Total general</t>
  </si>
  <si>
    <t>(Todas)</t>
  </si>
  <si>
    <t>Suma de Neto</t>
  </si>
  <si>
    <t>Suma de Neto + Fee + IVA</t>
  </si>
  <si>
    <t>Mitjà</t>
  </si>
  <si>
    <t>Total net</t>
  </si>
  <si>
    <t>Amb fee i IVA inclòs</t>
  </si>
  <si>
    <t>Grup empresarial</t>
  </si>
  <si>
    <t xml:space="preserve">Total </t>
  </si>
  <si>
    <t>%</t>
  </si>
  <si>
    <t>Inversio per mesos</t>
  </si>
  <si>
    <t>Inversio per mitjans</t>
  </si>
  <si>
    <t>Mitjans en general</t>
  </si>
  <si>
    <t>Dades de 2025 actualitzades en data 02/01/2026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</si>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</sst>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b/>
      <sz val="10"/>
      <color theme="1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/>
    <xf numFmtId="44" fontId="0" fillId="0" borderId="0" xfId="0" applyNumberFormat="1"/>
    <xf numFmtId="0" fontId="6" fillId="0" borderId="0" xfId="0" applyFont="1" applyAlignment="1">
      <alignment horizontal="left"/>
    </xf>
    <xf numFmtId="44" fontId="6" fillId="0" borderId="0" xfId="0" applyNumberFormat="1" applyFont="1"/>
    <xf numFmtId="0" fontId="4" fillId="2" borderId="0" xfId="3" applyFont="1" applyFill="1" applyAlignment="1">
      <alignment horizontal="center" vertical="center"/>
    </xf>
    <xf numFmtId="9" fontId="5" fillId="0" borderId="0" xfId="2" applyFont="1" applyAlignment="1">
      <alignment horizontal="center"/>
    </xf>
    <xf numFmtId="0" fontId="7" fillId="0" borderId="2" xfId="3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</cellXfs>
  <cellStyles count="8">
    <cellStyle name="Moneda" xfId="1" builtinId="4"/>
    <cellStyle name="Normal" xfId="0" builtinId="0"/>
    <cellStyle name="Normal 2 2" xfId="3" xr:uid="{9FC8B269-A336-409A-851F-7DC6725C153F}"/>
    <cellStyle name="Normal 2 46 2" xfId="4" xr:uid="{3744DB27-0C78-477C-B8AF-2B7ABBD79AEF}"/>
    <cellStyle name="Normal 3" xfId="5" xr:uid="{BE2F536F-1E50-4DB0-BB93-3E1B504564E0}"/>
    <cellStyle name="Percentatge" xfId="2" builtinId="5"/>
    <cellStyle name="Porcentaje 2 2" xfId="6" xr:uid="{BC08A583-BEF0-43A7-86D8-9BEFEB91B95B}"/>
    <cellStyle name="Porcentual 2" xfId="7" xr:uid="{E70025CF-A655-4385-BEB4-0168F49DCD18}"/>
  </cellStyles>
  <dxfs count="0"/>
  <tableStyles count="0" defaultTableStyle="TableStyleMedium2" defaultPivotStyle="PivotStyleLight16"/>
  <colors>
    <mruColors>
      <color rgb="FF00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3/09/relationships/Python" Target="pyth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 per mitjans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CF-4953-9767-D7C8CBF66642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CF-4953-9767-D7C8CBF66642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CF-4953-9767-D7C8CBF6664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CF-4953-9767-D7C8CBF66642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CF-4953-9767-D7C8CBF66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Gráficos!$E$12:$E$16</c:f>
              <c:numCache>
                <c:formatCode>0%</c:formatCode>
                <c:ptCount val="5"/>
                <c:pt idx="0">
                  <c:v>0.34097135267481055</c:v>
                </c:pt>
                <c:pt idx="1">
                  <c:v>0.22953895236644101</c:v>
                </c:pt>
                <c:pt idx="2">
                  <c:v>0.20154205573445413</c:v>
                </c:pt>
                <c:pt idx="3">
                  <c:v>0.18845091600524314</c:v>
                </c:pt>
                <c:pt idx="4">
                  <c:v>3.9496723219051025E-2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F-4953-9767-D7C8CBF6664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77-4E64-BC5B-0C746816F9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77-4E64-BC5B-0C746816F9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477-4E64-BC5B-0C746816F9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477-4E64-BC5B-0C746816F9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477-4E64-BC5B-0C746816F986}"/>
              </c:ext>
            </c:extLst>
          </c:dPt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Gráficos!$D$12:$D$16</c:f>
              <c:numCache>
                <c:formatCode>_("€"* #,##0.00_);_("€"* \(#,##0.00\);_("€"* "-"??_);_(@_)</c:formatCode>
                <c:ptCount val="5"/>
                <c:pt idx="0">
                  <c:v>44166.981374999996</c:v>
                </c:pt>
                <c:pt idx="1">
                  <c:v>29732.828152499995</c:v>
                </c:pt>
                <c:pt idx="2">
                  <c:v>26106.311137500001</c:v>
                </c:pt>
                <c:pt idx="3">
                  <c:v>24410.57887125</c:v>
                </c:pt>
                <c:pt idx="4">
                  <c:v>5116.1219999999985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F-4953-9767-D7C8CBF6664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477-4E64-BC5B-0C746816F9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477-4E64-BC5B-0C746816F9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477-4E64-BC5B-0C746816F9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477-4E64-BC5B-0C746816F9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477-4E64-BC5B-0C746816F986}"/>
              </c:ext>
            </c:extLst>
          </c:dPt>
          <c:cat>
            <c:strRef>
              <c:f>Gráficos!$B$12:$B$16</c:f>
              <c:strCache>
                <c:ptCount val="5"/>
                <c:pt idx="0">
                  <c:v>Medio Digital</c:v>
                </c:pt>
                <c:pt idx="1">
                  <c:v>Prensa</c:v>
                </c:pt>
                <c:pt idx="2">
                  <c:v>Radio</c:v>
                </c:pt>
                <c:pt idx="3">
                  <c:v>Internet / RRSS</c:v>
                </c:pt>
                <c:pt idx="4">
                  <c:v>Exterior</c:v>
                </c:pt>
              </c:strCache>
            </c:strRef>
          </c:cat>
          <c:val>
            <c:numRef>
              <c:f>Gráficos!$E$12:$E$16</c:f>
              <c:numCache>
                <c:formatCode>0%</c:formatCode>
                <c:ptCount val="5"/>
                <c:pt idx="0">
                  <c:v>0.34097135267481055</c:v>
                </c:pt>
                <c:pt idx="1">
                  <c:v>0.22953895236644101</c:v>
                </c:pt>
                <c:pt idx="2">
                  <c:v>0.20154205573445413</c:v>
                </c:pt>
                <c:pt idx="3">
                  <c:v>0.18845091600524314</c:v>
                </c:pt>
                <c:pt idx="4">
                  <c:v>3.9496723219051025E-2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F-4953-9767-D7C8CBF6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47988350771218"/>
          <c:y val="0.34740732022929488"/>
          <c:w val="0.20250891127692008"/>
          <c:h val="0.36423391977451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total grup empresarial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91D2"/>
            </a:solidFill>
            <a:ln>
              <a:noFill/>
            </a:ln>
            <a:effectLst/>
          </c:spPr>
          <c:invertIfNegative val="0"/>
          <c:cat>
            <c:strRef>
              <c:f>Gráficos!$B$29:$B$64</c:f>
              <c:strCache>
                <c:ptCount val="36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Unidad Editorial</c:v>
                </c:pt>
                <c:pt idx="7">
                  <c:v>Casguamedia</c:v>
                </c:pt>
                <c:pt idx="8">
                  <c:v>Linkedin</c:v>
                </c:pt>
                <c:pt idx="9">
                  <c:v>Grupo Prisa</c:v>
                </c:pt>
                <c:pt idx="10">
                  <c:v>Google</c:v>
                </c:pt>
                <c:pt idx="11">
                  <c:v>Mammaproof</c:v>
                </c:pt>
                <c:pt idx="12">
                  <c:v>Carlota Bruna</c:v>
                </c:pt>
                <c:pt idx="13">
                  <c:v>AtresMedia</c:v>
                </c:pt>
                <c:pt idx="14">
                  <c:v>Baconfa, S.L.</c:v>
                </c:pt>
                <c:pt idx="15">
                  <c:v>Magisnet</c:v>
                </c:pt>
                <c:pt idx="16">
                  <c:v>Laia Díaz Segura</c:v>
                </c:pt>
                <c:pt idx="17">
                  <c:v>Educación 3.0 Ediciones, S.L.</c:v>
                </c:pt>
                <c:pt idx="18">
                  <c:v>Time Out</c:v>
                </c:pt>
                <c:pt idx="19">
                  <c:v>El Triangle</c:v>
                </c:pt>
                <c:pt idx="20">
                  <c:v>L'Opinió</c:v>
                </c:pt>
                <c:pt idx="21">
                  <c:v>Vilapress</c:v>
                </c:pt>
                <c:pt idx="22">
                  <c:v>Hermes Comunicacions</c:v>
                </c:pt>
                <c:pt idx="23">
                  <c:v>Tot Barcelona</c:v>
                </c:pt>
                <c:pt idx="24">
                  <c:v>Escapada amb nens</c:v>
                </c:pt>
                <c:pt idx="25">
                  <c:v>Levrero Subirana Norma</c:v>
                </c:pt>
                <c:pt idx="26">
                  <c:v>Carakter</c:v>
                </c:pt>
                <c:pt idx="27">
                  <c:v>Komunica</c:v>
                </c:pt>
                <c:pt idx="28">
                  <c:v>Aracat Publicidad (Alberto Díaz)</c:v>
                </c:pt>
                <c:pt idx="29">
                  <c:v>La Premsa del Baix</c:v>
                </c:pt>
                <c:pt idx="30">
                  <c:v>Linea Mar llobregat</c:v>
                </c:pt>
                <c:pt idx="31">
                  <c:v>Metropoli Abierta</c:v>
                </c:pt>
                <c:pt idx="32">
                  <c:v>Gava.info</c:v>
                </c:pt>
                <c:pt idx="33">
                  <c:v>Gavà</c:v>
                </c:pt>
                <c:pt idx="34">
                  <c:v>Viladecans News</c:v>
                </c:pt>
                <c:pt idx="35">
                  <c:v>Delta Noticies</c:v>
                </c:pt>
              </c:strCache>
            </c:strRef>
          </c:cat>
          <c:val>
            <c:numRef>
              <c:f>Gráficos!$D$29:$D$64</c:f>
              <c:numCache>
                <c:formatCode>_("€"* #,##0.00_);_("€"* \(#,##0.00\);_("€"* "-"??_);_(@_)</c:formatCode>
                <c:ptCount val="36"/>
                <c:pt idx="0">
                  <c:v>38672.724543749988</c:v>
                </c:pt>
                <c:pt idx="1">
                  <c:v>19816.396874999999</c:v>
                </c:pt>
                <c:pt idx="2">
                  <c:v>11628.972258750004</c:v>
                </c:pt>
                <c:pt idx="3">
                  <c:v>8052.7466249999989</c:v>
                </c:pt>
                <c:pt idx="4">
                  <c:v>6310.0063124999997</c:v>
                </c:pt>
                <c:pt idx="5">
                  <c:v>5116.1219999999985</c:v>
                </c:pt>
                <c:pt idx="6">
                  <c:v>4226.6812499999996</c:v>
                </c:pt>
                <c:pt idx="7">
                  <c:v>3883.6462499999998</c:v>
                </c:pt>
                <c:pt idx="8">
                  <c:v>3675.375</c:v>
                </c:pt>
                <c:pt idx="9">
                  <c:v>2917.3289062499998</c:v>
                </c:pt>
                <c:pt idx="10">
                  <c:v>2491.08341625</c:v>
                </c:pt>
                <c:pt idx="11">
                  <c:v>2468.1000712499999</c:v>
                </c:pt>
                <c:pt idx="12">
                  <c:v>2450.25</c:v>
                </c:pt>
                <c:pt idx="13">
                  <c:v>2251.1671875000002</c:v>
                </c:pt>
                <c:pt idx="14">
                  <c:v>1486.3461525</c:v>
                </c:pt>
                <c:pt idx="15">
                  <c:v>1372.1399999999999</c:v>
                </c:pt>
                <c:pt idx="16">
                  <c:v>1145.4918749999999</c:v>
                </c:pt>
                <c:pt idx="17">
                  <c:v>1102.6125</c:v>
                </c:pt>
                <c:pt idx="18">
                  <c:v>1071.984375</c:v>
                </c:pt>
                <c:pt idx="19">
                  <c:v>857.58750000000009</c:v>
                </c:pt>
                <c:pt idx="20">
                  <c:v>857.58749999999998</c:v>
                </c:pt>
                <c:pt idx="21">
                  <c:v>769.9910625</c:v>
                </c:pt>
                <c:pt idx="22">
                  <c:v>722.82375000000002</c:v>
                </c:pt>
                <c:pt idx="23">
                  <c:v>716.698125</c:v>
                </c:pt>
                <c:pt idx="24">
                  <c:v>551.30624999999998</c:v>
                </c:pt>
                <c:pt idx="25">
                  <c:v>551.30624999999998</c:v>
                </c:pt>
                <c:pt idx="26">
                  <c:v>514.55250000000001</c:v>
                </c:pt>
                <c:pt idx="27">
                  <c:v>514.55250000000001</c:v>
                </c:pt>
                <c:pt idx="28">
                  <c:v>503.52637499999997</c:v>
                </c:pt>
                <c:pt idx="29">
                  <c:v>490.05</c:v>
                </c:pt>
                <c:pt idx="30">
                  <c:v>490.05</c:v>
                </c:pt>
                <c:pt idx="31">
                  <c:v>469.22287500000004</c:v>
                </c:pt>
                <c:pt idx="32">
                  <c:v>428.79374999999999</c:v>
                </c:pt>
                <c:pt idx="33">
                  <c:v>367.53750000000002</c:v>
                </c:pt>
                <c:pt idx="34">
                  <c:v>318.53250000000003</c:v>
                </c:pt>
                <c:pt idx="35">
                  <c:v>269.52749999999997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C-4DB8-A7BD-98A16D47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142640"/>
        <c:axId val="1103145040"/>
      </c:barChart>
      <c:catAx>
        <c:axId val="110314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3145040"/>
        <c:crosses val="autoZero"/>
        <c:auto val="1"/>
        <c:lblAlgn val="ctr"/>
        <c:lblOffset val="100"/>
        <c:noMultiLvlLbl val="0"/>
      </c:catAx>
      <c:valAx>
        <c:axId val="110314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31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 per mesos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1D2"/>
            </a:solidFill>
            <a:ln>
              <a:noFill/>
            </a:ln>
            <a:effectLst/>
          </c:spPr>
          <c:invertIfNegative val="0"/>
          <c:cat>
            <c:strRef>
              <c:f>Gráficos!$B$73:$B$84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Gráficos!$D$73:$D$84</c:f>
              <c:numCache>
                <c:formatCode>_("€"* #,##0.00_);_("€"* \(#,##0.00\);_("€"* "-"??_);_(@_)</c:formatCode>
                <c:ptCount val="12"/>
                <c:pt idx="0">
                  <c:v>21534.634687499998</c:v>
                </c:pt>
                <c:pt idx="1">
                  <c:v>11044.53862875</c:v>
                </c:pt>
                <c:pt idx="2">
                  <c:v>2698.9136212499998</c:v>
                </c:pt>
                <c:pt idx="3">
                  <c:v>19763.103937500004</c:v>
                </c:pt>
                <c:pt idx="4">
                  <c:v>14184.190968750003</c:v>
                </c:pt>
                <c:pt idx="5">
                  <c:v>11160.583113552631</c:v>
                </c:pt>
                <c:pt idx="6">
                  <c:v>6686.4743289473681</c:v>
                </c:pt>
                <c:pt idx="7">
                  <c:v>5638.0252499999997</c:v>
                </c:pt>
                <c:pt idx="8">
                  <c:v>4803.7151250000006</c:v>
                </c:pt>
                <c:pt idx="9">
                  <c:v>9525.3468749999993</c:v>
                </c:pt>
                <c:pt idx="10">
                  <c:v>5310.916874999999</c:v>
                </c:pt>
                <c:pt idx="11">
                  <c:v>17182.378124999999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2-442A-AD0E-42A40C8E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06572432"/>
        <c:axId val="1106570032"/>
      </c:barChart>
      <c:catAx>
        <c:axId val="11065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6570032"/>
        <c:crosses val="autoZero"/>
        <c:auto val="1"/>
        <c:lblAlgn val="ctr"/>
        <c:lblOffset val="100"/>
        <c:noMultiLvlLbl val="0"/>
      </c:catAx>
      <c:valAx>
        <c:axId val="110657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065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2CC-46A2-8000-F0972F109C82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CC-46A2-8000-F0972F109C82}"/>
              </c:ext>
            </c:extLst>
          </c:dPt>
          <c:dPt>
            <c:idx val="2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2CC-46A2-8000-F0972F109C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3-4F04-AB7E-56F53F1908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3-4F04-AB7E-56F53F1908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3-4F04-AB7E-56F53F1908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3-4F04-AB7E-56F53F1908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03-4F04-AB7E-56F53F1908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03-4F04-AB7E-56F53F1908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D03-4F04-AB7E-56F53F1908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D03-4F04-AB7E-56F53F1908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D03-4F04-AB7E-56F53F1908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D03-4F04-AB7E-56F53F1908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D03-4F04-AB7E-56F53F1908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D03-4F04-AB7E-56F53F1908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D03-4F04-AB7E-56F53F19080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D03-4F04-AB7E-56F53F19080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D03-4F04-AB7E-56F53F19080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D03-4F04-AB7E-56F53F19080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D03-4F04-AB7E-56F53F19080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D03-4F04-AB7E-56F53F19080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D03-4F04-AB7E-56F53F19080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D03-4F04-AB7E-56F53F19080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D03-4F04-AB7E-56F53F19080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D03-4F04-AB7E-56F53F19080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D03-4F04-AB7E-56F53F19080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D03-4F04-AB7E-56F53F19080A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D03-4F04-AB7E-56F53F19080A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D03-4F04-AB7E-56F53F19080A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2D03-4F04-AB7E-56F53F19080A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2D03-4F04-AB7E-56F53F19080A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2D03-4F04-AB7E-56F53F19080A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2D03-4F04-AB7E-56F53F19080A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2D03-4F04-AB7E-56F53F19080A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2D03-4F04-AB7E-56F53F19080A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2D03-4F04-AB7E-56F53F19080A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2D03-4F04-AB7E-56F53F19080A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2D03-4F04-AB7E-56F53F19080A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2D03-4F04-AB7E-56F53F19080A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2D03-4F04-AB7E-56F53F19080A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2D03-4F04-AB7E-56F53F19080A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2D03-4F04-AB7E-56F53F190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Gráficos!$B$93:$B$134</c:f>
              <c:strCache>
                <c:ptCount val="42"/>
                <c:pt idx="0">
                  <c:v>El Periódico de Catalunya</c:v>
                </c:pt>
                <c:pt idx="1">
                  <c:v>La Vanguardia</c:v>
                </c:pt>
                <c:pt idx="2">
                  <c:v>Rac 1 Barcelona</c:v>
                </c:pt>
                <c:pt idx="3">
                  <c:v>Facebook &amp; Instagram</c:v>
                </c:pt>
                <c:pt idx="4">
                  <c:v>Rac 1</c:v>
                </c:pt>
                <c:pt idx="5">
                  <c:v>El Far</c:v>
                </c:pt>
                <c:pt idx="6">
                  <c:v>El Llobregat</c:v>
                </c:pt>
                <c:pt idx="7">
                  <c:v>Valla</c:v>
                </c:pt>
                <c:pt idx="8">
                  <c:v>Què Fem?</c:v>
                </c:pt>
                <c:pt idx="9">
                  <c:v>Expansion</c:v>
                </c:pt>
                <c:pt idx="10">
                  <c:v>Laciutat.cat</c:v>
                </c:pt>
                <c:pt idx="11">
                  <c:v>Linkedin</c:v>
                </c:pt>
                <c:pt idx="12">
                  <c:v>Instagram</c:v>
                </c:pt>
                <c:pt idx="13">
                  <c:v>Ser Barcelona</c:v>
                </c:pt>
                <c:pt idx="14">
                  <c:v>Google</c:v>
                </c:pt>
                <c:pt idx="15">
                  <c:v>Mammaproof</c:v>
                </c:pt>
                <c:pt idx="16">
                  <c:v>Carlota Bruna</c:v>
                </c:pt>
                <c:pt idx="17">
                  <c:v>Onda Cero</c:v>
                </c:pt>
                <c:pt idx="18">
                  <c:v>Magisnet</c:v>
                </c:pt>
                <c:pt idx="19">
                  <c:v>De ruta en família</c:v>
                </c:pt>
                <c:pt idx="20">
                  <c:v>Educación 3.0</c:v>
                </c:pt>
                <c:pt idx="21">
                  <c:v>Time Out</c:v>
                </c:pt>
                <c:pt idx="22">
                  <c:v>Anuari Next Llobregat</c:v>
                </c:pt>
                <c:pt idx="23">
                  <c:v>El Triangle</c:v>
                </c:pt>
                <c:pt idx="24">
                  <c:v>L'Opinió</c:v>
                </c:pt>
                <c:pt idx="25">
                  <c:v>Gava.info</c:v>
                </c:pt>
                <c:pt idx="26">
                  <c:v>El llobregat.cat</c:v>
                </c:pt>
                <c:pt idx="27">
                  <c:v>Vilapress</c:v>
                </c:pt>
                <c:pt idx="28">
                  <c:v>El Punt Avui</c:v>
                </c:pt>
                <c:pt idx="29">
                  <c:v>Tot Barcelona</c:v>
                </c:pt>
                <c:pt idx="30">
                  <c:v>Anuari El Far</c:v>
                </c:pt>
                <c:pt idx="31">
                  <c:v>Escapada amb nens</c:v>
                </c:pt>
                <c:pt idx="32">
                  <c:v>Normals</c:v>
                </c:pt>
                <c:pt idx="33">
                  <c:v>Carakter</c:v>
                </c:pt>
                <c:pt idx="34">
                  <c:v>Komunica</c:v>
                </c:pt>
                <c:pt idx="35">
                  <c:v>Estiu Al Baix</c:v>
                </c:pt>
                <c:pt idx="36">
                  <c:v>Llobregat Motor</c:v>
                </c:pt>
                <c:pt idx="37">
                  <c:v>La Premsa del Baix</c:v>
                </c:pt>
                <c:pt idx="38">
                  <c:v>Linea Mar llobregat</c:v>
                </c:pt>
                <c:pt idx="39">
                  <c:v>Metropoli Abierta</c:v>
                </c:pt>
                <c:pt idx="40">
                  <c:v>Viladecans News</c:v>
                </c:pt>
                <c:pt idx="41">
                  <c:v>Delta Noticies</c:v>
                </c:pt>
              </c:strCache>
            </c:strRef>
          </c:cat>
          <c:val>
            <c:numRef>
              <c:f>Gráficos!$C$93:$C$134</c:f>
              <c:numCache>
                <c:formatCode>_("€"* #,##0.00_);_("€"* \(#,##0.00\);_("€"* "-"??_);_(@_)</c:formatCode>
                <c:ptCount val="42"/>
                <c:pt idx="0">
                  <c:v>16175</c:v>
                </c:pt>
                <c:pt idx="1">
                  <c:v>10520</c:v>
                </c:pt>
                <c:pt idx="2">
                  <c:v>10148.35</c:v>
                </c:pt>
                <c:pt idx="3">
                  <c:v>6992.07</c:v>
                </c:pt>
                <c:pt idx="4">
                  <c:v>6942</c:v>
                </c:pt>
                <c:pt idx="5">
                  <c:v>6002</c:v>
                </c:pt>
                <c:pt idx="6">
                  <c:v>4518</c:v>
                </c:pt>
                <c:pt idx="7">
                  <c:v>4176</c:v>
                </c:pt>
                <c:pt idx="8">
                  <c:v>3956</c:v>
                </c:pt>
                <c:pt idx="9">
                  <c:v>3450</c:v>
                </c:pt>
                <c:pt idx="10">
                  <c:v>3170</c:v>
                </c:pt>
                <c:pt idx="11">
                  <c:v>3000</c:v>
                </c:pt>
                <c:pt idx="12">
                  <c:v>2500</c:v>
                </c:pt>
                <c:pt idx="13">
                  <c:v>2261.25</c:v>
                </c:pt>
                <c:pt idx="14">
                  <c:v>2033.33</c:v>
                </c:pt>
                <c:pt idx="15">
                  <c:v>2014.5700000000002</c:v>
                </c:pt>
                <c:pt idx="16">
                  <c:v>2000</c:v>
                </c:pt>
                <c:pt idx="17">
                  <c:v>1837.5</c:v>
                </c:pt>
                <c:pt idx="18">
                  <c:v>1120</c:v>
                </c:pt>
                <c:pt idx="19">
                  <c:v>935</c:v>
                </c:pt>
                <c:pt idx="20">
                  <c:v>900</c:v>
                </c:pt>
                <c:pt idx="21">
                  <c:v>875</c:v>
                </c:pt>
                <c:pt idx="22">
                  <c:v>800</c:v>
                </c:pt>
                <c:pt idx="23">
                  <c:v>700</c:v>
                </c:pt>
                <c:pt idx="24">
                  <c:v>700</c:v>
                </c:pt>
                <c:pt idx="25">
                  <c:v>650</c:v>
                </c:pt>
                <c:pt idx="26">
                  <c:v>632.5</c:v>
                </c:pt>
                <c:pt idx="27">
                  <c:v>628.5</c:v>
                </c:pt>
                <c:pt idx="28">
                  <c:v>590</c:v>
                </c:pt>
                <c:pt idx="29">
                  <c:v>585</c:v>
                </c:pt>
                <c:pt idx="30">
                  <c:v>571</c:v>
                </c:pt>
                <c:pt idx="31">
                  <c:v>450</c:v>
                </c:pt>
                <c:pt idx="32">
                  <c:v>450</c:v>
                </c:pt>
                <c:pt idx="33">
                  <c:v>420</c:v>
                </c:pt>
                <c:pt idx="34">
                  <c:v>420</c:v>
                </c:pt>
                <c:pt idx="35">
                  <c:v>413.22</c:v>
                </c:pt>
                <c:pt idx="36">
                  <c:v>411</c:v>
                </c:pt>
                <c:pt idx="37">
                  <c:v>400</c:v>
                </c:pt>
                <c:pt idx="38">
                  <c:v>400</c:v>
                </c:pt>
                <c:pt idx="39">
                  <c:v>383</c:v>
                </c:pt>
                <c:pt idx="40">
                  <c:v>260</c:v>
                </c:pt>
                <c:pt idx="41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C-46A2-8000-F0972F109C8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2D03-4F04-AB7E-56F53F190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2D03-4F04-AB7E-56F53F190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2D03-4F04-AB7E-56F53F1908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2D03-4F04-AB7E-56F53F1908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2D03-4F04-AB7E-56F53F1908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2D03-4F04-AB7E-56F53F1908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2D03-4F04-AB7E-56F53F1908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2D03-4F04-AB7E-56F53F1908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2D03-4F04-AB7E-56F53F1908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2D03-4F04-AB7E-56F53F1908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2D03-4F04-AB7E-56F53F19080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2D03-4F04-AB7E-56F53F19080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2D03-4F04-AB7E-56F53F19080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2D03-4F04-AB7E-56F53F19080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2D03-4F04-AB7E-56F53F19080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2D03-4F04-AB7E-56F53F19080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2D03-4F04-AB7E-56F53F19080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2D03-4F04-AB7E-56F53F19080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2D03-4F04-AB7E-56F53F19080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2D03-4F04-AB7E-56F53F19080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2D03-4F04-AB7E-56F53F19080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2D03-4F04-AB7E-56F53F19080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2D03-4F04-AB7E-56F53F19080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2D03-4F04-AB7E-56F53F19080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2D03-4F04-AB7E-56F53F19080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2D03-4F04-AB7E-56F53F19080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2D03-4F04-AB7E-56F53F19080A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2D03-4F04-AB7E-56F53F19080A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2D03-4F04-AB7E-56F53F19080A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2D03-4F04-AB7E-56F53F19080A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2D03-4F04-AB7E-56F53F19080A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2D03-4F04-AB7E-56F53F19080A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2D03-4F04-AB7E-56F53F19080A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2D03-4F04-AB7E-56F53F19080A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2D03-4F04-AB7E-56F53F19080A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2D03-4F04-AB7E-56F53F19080A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2D03-4F04-AB7E-56F53F19080A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2D03-4F04-AB7E-56F53F19080A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2D03-4F04-AB7E-56F53F19080A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2D03-4F04-AB7E-56F53F19080A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2D03-4F04-AB7E-56F53F19080A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2D03-4F04-AB7E-56F53F19080A}"/>
              </c:ext>
            </c:extLst>
          </c:dPt>
          <c:cat>
            <c:strRef>
              <c:f>Gráficos!$B$93:$B$134</c:f>
              <c:strCache>
                <c:ptCount val="42"/>
                <c:pt idx="0">
                  <c:v>El Periódico de Catalunya</c:v>
                </c:pt>
                <c:pt idx="1">
                  <c:v>La Vanguardia</c:v>
                </c:pt>
                <c:pt idx="2">
                  <c:v>Rac 1 Barcelona</c:v>
                </c:pt>
                <c:pt idx="3">
                  <c:v>Facebook &amp; Instagram</c:v>
                </c:pt>
                <c:pt idx="4">
                  <c:v>Rac 1</c:v>
                </c:pt>
                <c:pt idx="5">
                  <c:v>El Far</c:v>
                </c:pt>
                <c:pt idx="6">
                  <c:v>El Llobregat</c:v>
                </c:pt>
                <c:pt idx="7">
                  <c:v>Valla</c:v>
                </c:pt>
                <c:pt idx="8">
                  <c:v>Què Fem?</c:v>
                </c:pt>
                <c:pt idx="9">
                  <c:v>Expansion</c:v>
                </c:pt>
                <c:pt idx="10">
                  <c:v>Laciutat.cat</c:v>
                </c:pt>
                <c:pt idx="11">
                  <c:v>Linkedin</c:v>
                </c:pt>
                <c:pt idx="12">
                  <c:v>Instagram</c:v>
                </c:pt>
                <c:pt idx="13">
                  <c:v>Ser Barcelona</c:v>
                </c:pt>
                <c:pt idx="14">
                  <c:v>Google</c:v>
                </c:pt>
                <c:pt idx="15">
                  <c:v>Mammaproof</c:v>
                </c:pt>
                <c:pt idx="16">
                  <c:v>Carlota Bruna</c:v>
                </c:pt>
                <c:pt idx="17">
                  <c:v>Onda Cero</c:v>
                </c:pt>
                <c:pt idx="18">
                  <c:v>Magisnet</c:v>
                </c:pt>
                <c:pt idx="19">
                  <c:v>De ruta en família</c:v>
                </c:pt>
                <c:pt idx="20">
                  <c:v>Educación 3.0</c:v>
                </c:pt>
                <c:pt idx="21">
                  <c:v>Time Out</c:v>
                </c:pt>
                <c:pt idx="22">
                  <c:v>Anuari Next Llobregat</c:v>
                </c:pt>
                <c:pt idx="23">
                  <c:v>El Triangle</c:v>
                </c:pt>
                <c:pt idx="24">
                  <c:v>L'Opinió</c:v>
                </c:pt>
                <c:pt idx="25">
                  <c:v>Gava.info</c:v>
                </c:pt>
                <c:pt idx="26">
                  <c:v>El llobregat.cat</c:v>
                </c:pt>
                <c:pt idx="27">
                  <c:v>Vilapress</c:v>
                </c:pt>
                <c:pt idx="28">
                  <c:v>El Punt Avui</c:v>
                </c:pt>
                <c:pt idx="29">
                  <c:v>Tot Barcelona</c:v>
                </c:pt>
                <c:pt idx="30">
                  <c:v>Anuari El Far</c:v>
                </c:pt>
                <c:pt idx="31">
                  <c:v>Escapada amb nens</c:v>
                </c:pt>
                <c:pt idx="32">
                  <c:v>Normals</c:v>
                </c:pt>
                <c:pt idx="33">
                  <c:v>Carakter</c:v>
                </c:pt>
                <c:pt idx="34">
                  <c:v>Komunica</c:v>
                </c:pt>
                <c:pt idx="35">
                  <c:v>Estiu Al Baix</c:v>
                </c:pt>
                <c:pt idx="36">
                  <c:v>Llobregat Motor</c:v>
                </c:pt>
                <c:pt idx="37">
                  <c:v>La Premsa del Baix</c:v>
                </c:pt>
                <c:pt idx="38">
                  <c:v>Linea Mar llobregat</c:v>
                </c:pt>
                <c:pt idx="39">
                  <c:v>Metropoli Abierta</c:v>
                </c:pt>
                <c:pt idx="40">
                  <c:v>Viladecans News</c:v>
                </c:pt>
                <c:pt idx="41">
                  <c:v>Delta Noticies</c:v>
                </c:pt>
              </c:strCache>
            </c:strRef>
          </c:cat>
          <c:val>
            <c:numRef>
              <c:f>Gráficos!$D$93:$D$134</c:f>
              <c:numCache>
                <c:formatCode>_("€"* #,##0.00_);_("€"* \(#,##0.00\);_("€"* "-"??_);_(@_)</c:formatCode>
                <c:ptCount val="42"/>
                <c:pt idx="0">
                  <c:v>19816.396874999999</c:v>
                </c:pt>
                <c:pt idx="1">
                  <c:v>12888.315000000001</c:v>
                </c:pt>
                <c:pt idx="2">
                  <c:v>12432.997293749999</c:v>
                </c:pt>
                <c:pt idx="3">
                  <c:v>8566.15975875</c:v>
                </c:pt>
                <c:pt idx="4">
                  <c:v>8504.8177500000002</c:v>
                </c:pt>
                <c:pt idx="5">
                  <c:v>7353.200249999999</c:v>
                </c:pt>
                <c:pt idx="6">
                  <c:v>5535.1147499999997</c:v>
                </c:pt>
                <c:pt idx="7">
                  <c:v>5116.1219999999985</c:v>
                </c:pt>
                <c:pt idx="8">
                  <c:v>4846.5945000000002</c:v>
                </c:pt>
                <c:pt idx="9">
                  <c:v>4226.6812499999996</c:v>
                </c:pt>
                <c:pt idx="10">
                  <c:v>3883.6462499999998</c:v>
                </c:pt>
                <c:pt idx="11">
                  <c:v>3675.375</c:v>
                </c:pt>
                <c:pt idx="12">
                  <c:v>3062.8125</c:v>
                </c:pt>
                <c:pt idx="13">
                  <c:v>2770.3139062499999</c:v>
                </c:pt>
                <c:pt idx="14">
                  <c:v>2491.08341625</c:v>
                </c:pt>
                <c:pt idx="15">
                  <c:v>2468.1000712499999</c:v>
                </c:pt>
                <c:pt idx="16">
                  <c:v>2450.25</c:v>
                </c:pt>
                <c:pt idx="17">
                  <c:v>2251.1671875000002</c:v>
                </c:pt>
                <c:pt idx="18">
                  <c:v>1372.1399999999999</c:v>
                </c:pt>
                <c:pt idx="19">
                  <c:v>1145.4918749999999</c:v>
                </c:pt>
                <c:pt idx="20">
                  <c:v>1102.6125</c:v>
                </c:pt>
                <c:pt idx="21">
                  <c:v>1071.984375</c:v>
                </c:pt>
                <c:pt idx="22">
                  <c:v>980.1</c:v>
                </c:pt>
                <c:pt idx="23">
                  <c:v>857.58750000000009</c:v>
                </c:pt>
                <c:pt idx="24">
                  <c:v>857.58749999999998</c:v>
                </c:pt>
                <c:pt idx="25">
                  <c:v>796.33124999999995</c:v>
                </c:pt>
                <c:pt idx="26">
                  <c:v>774.89156249999996</c:v>
                </c:pt>
                <c:pt idx="27">
                  <c:v>769.9910625</c:v>
                </c:pt>
                <c:pt idx="28">
                  <c:v>722.82375000000002</c:v>
                </c:pt>
                <c:pt idx="29">
                  <c:v>716.698125</c:v>
                </c:pt>
                <c:pt idx="30">
                  <c:v>699.54637500000001</c:v>
                </c:pt>
                <c:pt idx="31">
                  <c:v>551.30624999999998</c:v>
                </c:pt>
                <c:pt idx="32">
                  <c:v>551.30624999999998</c:v>
                </c:pt>
                <c:pt idx="33">
                  <c:v>514.55250000000001</c:v>
                </c:pt>
                <c:pt idx="34">
                  <c:v>514.55250000000001</c:v>
                </c:pt>
                <c:pt idx="35">
                  <c:v>506.24615250000005</c:v>
                </c:pt>
                <c:pt idx="36">
                  <c:v>503.52637499999997</c:v>
                </c:pt>
                <c:pt idx="37">
                  <c:v>490.05</c:v>
                </c:pt>
                <c:pt idx="38">
                  <c:v>490.05</c:v>
                </c:pt>
                <c:pt idx="39">
                  <c:v>469.22287500000004</c:v>
                </c:pt>
                <c:pt idx="40">
                  <c:v>318.53250000000003</c:v>
                </c:pt>
                <c:pt idx="41">
                  <c:v>269.52749999999997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C-46A2-8000-F0972F10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880018711867878"/>
          <c:y val="2.6134393153462453E-2"/>
          <c:w val="0.10953889495917495"/>
          <c:h val="0.9447137117339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1</xdr:col>
      <xdr:colOff>1247775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BD58B1-8863-4121-979A-72E09E0F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00025"/>
          <a:ext cx="1733550" cy="755650"/>
        </a:xfrm>
        <a:prstGeom prst="rect">
          <a:avLst/>
        </a:prstGeom>
      </xdr:spPr>
    </xdr:pic>
    <xdr:clientData/>
  </xdr:twoCellAnchor>
  <xdr:twoCellAnchor>
    <xdr:from>
      <xdr:col>5</xdr:col>
      <xdr:colOff>752475</xdr:colOff>
      <xdr:row>4</xdr:row>
      <xdr:rowOff>161925</xdr:rowOff>
    </xdr:from>
    <xdr:to>
      <xdr:col>11</xdr:col>
      <xdr:colOff>542925</xdr:colOff>
      <xdr:row>20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55805F-AD47-9EAB-62C1-A9084A580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842962</xdr:colOff>
      <xdr:row>27</xdr:row>
      <xdr:rowOff>19051</xdr:rowOff>
    </xdr:from>
    <xdr:to>
      <xdr:col>15</xdr:col>
      <xdr:colOff>266700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80D2D3-8AA2-8B12-9CFD-30350E96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1047749</xdr:colOff>
      <xdr:row>69</xdr:row>
      <xdr:rowOff>52387</xdr:rowOff>
    </xdr:from>
    <xdr:to>
      <xdr:col>12</xdr:col>
      <xdr:colOff>238124</xdr:colOff>
      <xdr:row>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29C18E-E455-1D1A-2860-29E4A8065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319086</xdr:colOff>
      <xdr:row>90</xdr:row>
      <xdr:rowOff>38100</xdr:rowOff>
    </xdr:from>
    <xdr:to>
      <xdr:col>21</xdr:col>
      <xdr:colOff>86591</xdr:colOff>
      <xdr:row>134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9F5CD7-0145-73EA-D010-BFE95B327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la Rubio" refreshedDate="46007.566978009258" createdVersion="8" refreshedVersion="8" minRefreshableVersion="3" recordCount="144" xr:uid="{B77CC880-E245-4484-8375-4CDB2EF620C0}">
  <cacheSource type="worksheet">
    <worksheetSource ref="A7:M151" sheet="Master Ajuntament Viladecans"/>
  </cacheSource>
  <cacheFields count="13">
    <cacheField name="Anunciante" numFmtId="0">
      <sharedItems count="1">
        <s v="Ajuntament de Viladecans"/>
      </sharedItems>
    </cacheField>
    <cacheField name="Campaña" numFmtId="0">
      <sharedItems count="25">
        <s v="Acord 360º"/>
        <s v="Agenda 2030"/>
        <s v="Barris a fons"/>
        <s v="Beques"/>
        <s v="Bicicletada"/>
        <s v="Festa Major"/>
        <s v="Fira Sant Isidre"/>
        <s v="Green Leaf"/>
        <s v="Hola Llevant"/>
        <s v="IND+I"/>
        <s v="Institucional"/>
        <s v="Jornada Cultura Organitzativa"/>
        <s v="Balanç de Mandat"/>
        <s v="Jornadas Culturales"/>
        <s v="Nadal  "/>
        <s v="Nadal, Al carrer Nadal"/>
        <s v="Platges"/>
        <s v="Rece"/>
        <s v="Residus"/>
        <s v="Sentim Viladecans V4"/>
        <s v="Teatre al Carrer"/>
        <s v="Vilawatt"/>
        <s v="Viuverd"/>
        <s v="Whatsapp"/>
        <s v="Conama " u="1"/>
      </sharedItems>
    </cacheField>
    <cacheField name="Medio" numFmtId="0">
      <sharedItems count="6">
        <s v="Medio Digital"/>
        <s v="Exterior"/>
        <s v="Internet / RRSS"/>
        <s v="Prensa"/>
        <s v="Radio"/>
        <s v="Internet" u="1"/>
      </sharedItems>
    </cacheField>
    <cacheField name="Proveedor" numFmtId="0">
      <sharedItems count="37">
        <s v="El Periodico de Catalunya"/>
        <s v="Impact OOH"/>
        <s v="Skyrocket"/>
        <s v="Godó Strategies"/>
        <s v="Premsa i comunicació del Baix Llobregat, SA"/>
        <s v="Casguamedia"/>
        <s v="COMUNICACION METROBCN SL"/>
        <s v="Carakter"/>
        <s v="L'Opinió"/>
        <s v="El Triangle"/>
        <s v="Google"/>
        <s v="Hermes Comunicacions"/>
        <s v="Komunica"/>
        <s v="Viladecans News"/>
        <s v="Linea Mar llobregat"/>
        <s v="Tot Barcelona"/>
        <s v="Vilapress"/>
        <s v="La Premsa del Baix"/>
        <s v="Gava.info"/>
        <s v="Baconfa, S.L."/>
        <s v="Aracat Publicidad (Alberto Díaz)"/>
        <s v="Carlota Bruna"/>
        <s v="AtresMedia"/>
        <s v="Linkedin"/>
        <s v="Unidad Editorial"/>
        <s v="Gavà"/>
        <s v="Time Out"/>
        <s v="Metropoli Abierta"/>
        <s v="Laia Díaz Segura"/>
        <s v="Levrero Subirana Norma"/>
        <s v="Grupo Prisa"/>
        <s v="Llobregat Motor"/>
        <s v="Mammaproof"/>
        <s v="Escapada amb nens"/>
        <s v="Educación 3.0 Ediciones, S.L."/>
        <s v="Magisnet"/>
        <s v="Delta Noticies"/>
      </sharedItems>
    </cacheField>
    <cacheField name="Soporte  " numFmtId="0">
      <sharedItems count="44">
        <s v="El Periódico de Catalunya"/>
        <s v="Valla"/>
        <s v="Facebook &amp; Instagram"/>
        <s v="Què Fem?"/>
        <s v="El Far"/>
        <s v="Laciutat.cat"/>
        <s v="El llobregat.cat"/>
        <s v="Carakter"/>
        <s v="L'Opinió"/>
        <s v="El Triangle"/>
        <s v="Google"/>
        <s v="El Punt Avui"/>
        <s v="Komunica"/>
        <s v="El Llobregat"/>
        <s v="Viladecans News"/>
        <s v="Linea Mar llobregat"/>
        <s v="Tot Barcelona"/>
        <s v="Vilapress"/>
        <s v="La Premsa del Baix"/>
        <s v="Gava.info"/>
        <s v="Anuari Next Llobregat"/>
        <s v="Llobregat Motor"/>
        <s v="Carlota Bruna"/>
        <s v="Anuari El Far"/>
        <s v="Onda Cero"/>
        <s v="Instagram"/>
        <s v="Linkedin"/>
        <s v="La Vanguardia"/>
        <s v="Expansion"/>
        <s v="Rac 1"/>
        <s v="Time Out"/>
        <s v="Metropoli Abierta"/>
        <s v="De ruta en família"/>
        <s v="Normals"/>
        <s v="Ser Barcelona"/>
        <s v="Gastos de 2 producciones"/>
        <s v="Rac 1 Barcelona"/>
        <s v="Europa FM"/>
        <s v="Mammaproof"/>
        <s v="Escapada amb nens"/>
        <s v="Estiu Al Baix"/>
        <s v="Educación 3.0"/>
        <s v="Magisnet"/>
        <s v="Delta Noticies"/>
      </sharedItems>
    </cacheField>
    <cacheField name="Mes" numFmtId="0">
      <sharedItems/>
    </cacheField>
    <cacheField name="Formato" numFmtId="0">
      <sharedItems/>
    </cacheField>
    <cacheField name="Neto" numFmtId="4">
      <sharedItems containsSemiMixedTypes="0" containsString="0" containsNumber="1" minValue="0" maxValue="4722.3500000000004"/>
    </cacheField>
    <cacheField name="% Fee" numFmtId="10">
      <sharedItems containsSemiMixedTypes="0" containsString="0" containsNumber="1" minValue="1.2500000000000001E-2" maxValue="1.2500000000000001E-2"/>
    </cacheField>
    <cacheField name="Importe Fee" numFmtId="4">
      <sharedItems containsSemiMixedTypes="0" containsString="0" containsNumber="1" minValue="0" maxValue="59.029375000000009"/>
    </cacheField>
    <cacheField name="Neto + Fee" numFmtId="4">
      <sharedItems containsSemiMixedTypes="0" containsString="0" containsNumber="1" minValue="0" maxValue="4781.3793750000004"/>
    </cacheField>
    <cacheField name="% Iva " numFmtId="9">
      <sharedItems containsSemiMixedTypes="0" containsString="0" containsNumber="1" minValue="0.21" maxValue="0.21"/>
    </cacheField>
    <cacheField name="Neto + Fee + IVA" numFmtId="4">
      <sharedItems containsSemiMixedTypes="0" containsString="0" containsNumber="1" minValue="0" maxValue="5785.46904375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x v="0"/>
    <x v="0"/>
    <s v="Febrero"/>
    <s v="Acord 360º"/>
    <n v="4150"/>
    <n v="1.2500000000000001E-2"/>
    <n v="51.875"/>
    <n v="4201.875"/>
    <n v="0.21"/>
    <n v="5084.2687500000002"/>
  </r>
  <r>
    <x v="0"/>
    <x v="0"/>
    <x v="0"/>
    <x v="0"/>
    <x v="0"/>
    <s v="Mayo"/>
    <s v="Acord 360º"/>
    <n v="4150"/>
    <n v="1.2500000000000001E-2"/>
    <n v="51.875"/>
    <n v="4201.875"/>
    <n v="0.21"/>
    <n v="5084.2687500000002"/>
  </r>
  <r>
    <x v="0"/>
    <x v="0"/>
    <x v="0"/>
    <x v="0"/>
    <x v="0"/>
    <s v="Agosto"/>
    <s v="Acord 360º"/>
    <n v="3940"/>
    <n v="1.2500000000000001E-2"/>
    <n v="49.25"/>
    <n v="3989.25"/>
    <n v="0.21"/>
    <n v="4826.9925000000003"/>
  </r>
  <r>
    <x v="0"/>
    <x v="0"/>
    <x v="0"/>
    <x v="0"/>
    <x v="0"/>
    <s v="Noviembre"/>
    <s v="Acord 360º"/>
    <n v="3935"/>
    <n v="1.2500000000000001E-2"/>
    <n v="49.1875"/>
    <n v="3984.1875"/>
    <n v="0.21"/>
    <n v="4820.8668749999997"/>
  </r>
  <r>
    <x v="0"/>
    <x v="1"/>
    <x v="1"/>
    <x v="1"/>
    <x v="1"/>
    <s v="marz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May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432"/>
    <n v="1.2500000000000001E-2"/>
    <n v="5.4"/>
    <n v="437.4"/>
    <n v="0.21"/>
    <n v="529.25399999999991"/>
  </r>
  <r>
    <x v="0"/>
    <x v="1"/>
    <x v="1"/>
    <x v="1"/>
    <x v="1"/>
    <s v="Febrero"/>
    <s v="Valla 8x3"/>
    <n v="312"/>
    <n v="1.2500000000000001E-2"/>
    <n v="3.9000000000000004"/>
    <n v="315.89999999999998"/>
    <n v="0.21"/>
    <n v="382.23899999999998"/>
  </r>
  <r>
    <x v="0"/>
    <x v="2"/>
    <x v="2"/>
    <x v="2"/>
    <x v="2"/>
    <s v="Enero"/>
    <s v="Post Patrocinado"/>
    <n v="17.41"/>
    <n v="1.2500000000000001E-2"/>
    <n v="0.21762500000000001"/>
    <n v="17.627625000000002"/>
    <n v="0.21"/>
    <n v="21.329426250000001"/>
  </r>
  <r>
    <x v="0"/>
    <x v="3"/>
    <x v="2"/>
    <x v="2"/>
    <x v="2"/>
    <s v="Abril"/>
    <s v="Post Patrocinado"/>
    <n v="200"/>
    <n v="1.2500000000000001E-2"/>
    <n v="2.5"/>
    <n v="202.5"/>
    <n v="0.21"/>
    <n v="245.02500000000001"/>
  </r>
  <r>
    <x v="0"/>
    <x v="4"/>
    <x v="2"/>
    <x v="2"/>
    <x v="2"/>
    <s v="Septiembre"/>
    <s v="Post Patrocinado"/>
    <n v="100"/>
    <n v="1.2500000000000001E-2"/>
    <n v="1.25"/>
    <n v="101.25"/>
    <n v="0.21"/>
    <n v="122.5125"/>
  </r>
  <r>
    <x v="0"/>
    <x v="5"/>
    <x v="2"/>
    <x v="2"/>
    <x v="2"/>
    <s v="Septiembre"/>
    <s v="Post Patrocinado"/>
    <n v="700"/>
    <n v="1.2500000000000001E-2"/>
    <n v="8.75"/>
    <n v="708.75"/>
    <n v="0.21"/>
    <n v="857.58749999999998"/>
  </r>
  <r>
    <x v="0"/>
    <x v="5"/>
    <x v="3"/>
    <x v="3"/>
    <x v="3"/>
    <s v="Septiembre"/>
    <s v="1/ 2página color"/>
    <n v="580"/>
    <n v="1.2500000000000001E-2"/>
    <n v="7.25"/>
    <n v="587.25"/>
    <n v="0.21"/>
    <n v="710.57249999999999"/>
  </r>
  <r>
    <x v="0"/>
    <x v="5"/>
    <x v="3"/>
    <x v="4"/>
    <x v="4"/>
    <s v="Julio"/>
    <s v="Faldón color"/>
    <n v="737"/>
    <n v="1.2500000000000001E-2"/>
    <n v="9.2125000000000004"/>
    <n v="746.21249999999998"/>
    <n v="0.21"/>
    <n v="902.91712499999994"/>
  </r>
  <r>
    <x v="0"/>
    <x v="5"/>
    <x v="0"/>
    <x v="5"/>
    <x v="5"/>
    <s v="Septiembre"/>
    <s v="Varios banners"/>
    <n v="350"/>
    <n v="1.2500000000000001E-2"/>
    <n v="4.375"/>
    <n v="354.375"/>
    <n v="0.21"/>
    <n v="428.79374999999999"/>
  </r>
  <r>
    <x v="0"/>
    <x v="5"/>
    <x v="0"/>
    <x v="6"/>
    <x v="6"/>
    <s v="Septiembre"/>
    <s v="Varios banners"/>
    <n v="220"/>
    <n v="1.2500000000000001E-2"/>
    <n v="2.75"/>
    <n v="222.75"/>
    <n v="0.21"/>
    <n v="269.52749999999997"/>
  </r>
  <r>
    <x v="0"/>
    <x v="5"/>
    <x v="0"/>
    <x v="7"/>
    <x v="7"/>
    <s v="Septiembre"/>
    <s v="Varios banners"/>
    <n v="420"/>
    <n v="1.2500000000000001E-2"/>
    <n v="5.25"/>
    <n v="425.25"/>
    <n v="0.21"/>
    <n v="514.55250000000001"/>
  </r>
  <r>
    <x v="0"/>
    <x v="5"/>
    <x v="3"/>
    <x v="8"/>
    <x v="8"/>
    <s v="Agosto"/>
    <s v="Faldón color"/>
    <n v="350"/>
    <n v="1.2500000000000001E-2"/>
    <n v="4.375"/>
    <n v="354.375"/>
    <n v="0.21"/>
    <n v="428.79374999999999"/>
  </r>
  <r>
    <x v="0"/>
    <x v="5"/>
    <x v="3"/>
    <x v="9"/>
    <x v="9"/>
    <s v="Julio"/>
    <s v="faldó ample color"/>
    <n v="300"/>
    <n v="1.2500000000000001E-2"/>
    <n v="3.75"/>
    <n v="303.75"/>
    <n v="0.21"/>
    <n v="367.53750000000002"/>
  </r>
  <r>
    <x v="0"/>
    <x v="6"/>
    <x v="2"/>
    <x v="2"/>
    <x v="2"/>
    <s v="Mayo"/>
    <s v="Page Post Photo"/>
    <n v="600"/>
    <n v="1.2500000000000001E-2"/>
    <n v="7.5"/>
    <n v="607.5"/>
    <n v="0.21"/>
    <n v="735.07500000000005"/>
  </r>
  <r>
    <x v="0"/>
    <x v="6"/>
    <x v="2"/>
    <x v="10"/>
    <x v="10"/>
    <s v="Mayo"/>
    <s v="Display"/>
    <n v="400"/>
    <n v="1.2500000000000001E-2"/>
    <n v="5"/>
    <n v="405"/>
    <n v="0.21"/>
    <n v="490.05"/>
  </r>
  <r>
    <x v="0"/>
    <x v="6"/>
    <x v="3"/>
    <x v="3"/>
    <x v="3"/>
    <s v="marzo"/>
    <s v="1/ 2página color"/>
    <n v="580"/>
    <n v="1.2500000000000001E-2"/>
    <n v="7.25"/>
    <n v="587.25"/>
    <n v="0.21"/>
    <n v="710.57249999999999"/>
  </r>
  <r>
    <x v="0"/>
    <x v="6"/>
    <x v="3"/>
    <x v="11"/>
    <x v="11"/>
    <s v="Mayo"/>
    <s v="Faldon color"/>
    <n v="590"/>
    <n v="1.2500000000000001E-2"/>
    <n v="7.375"/>
    <n v="597.375"/>
    <n v="0.21"/>
    <n v="722.82375000000002"/>
  </r>
  <r>
    <x v="0"/>
    <x v="6"/>
    <x v="3"/>
    <x v="12"/>
    <x v="12"/>
    <s v="Abril"/>
    <s v="1/2 pagina color"/>
    <n v="420"/>
    <n v="1.2500000000000001E-2"/>
    <n v="5.25"/>
    <n v="425.25"/>
    <n v="0.21"/>
    <n v="514.55250000000001"/>
  </r>
  <r>
    <x v="0"/>
    <x v="6"/>
    <x v="3"/>
    <x v="8"/>
    <x v="8"/>
    <s v="Mayo"/>
    <s v="Faldón color"/>
    <n v="350"/>
    <n v="1.2500000000000001E-2"/>
    <n v="4.375"/>
    <n v="354.375"/>
    <n v="0.21"/>
    <n v="428.79374999999999"/>
  </r>
  <r>
    <x v="0"/>
    <x v="6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6"/>
    <x v="3"/>
    <x v="6"/>
    <x v="13"/>
    <s v="Mayo"/>
    <s v="Roba color"/>
    <n v="504"/>
    <n v="1.2500000000000001E-2"/>
    <n v="6.3000000000000007"/>
    <n v="510.3"/>
    <n v="0.21"/>
    <n v="617.46299999999997"/>
  </r>
  <r>
    <x v="0"/>
    <x v="6"/>
    <x v="0"/>
    <x v="5"/>
    <x v="5"/>
    <s v="Mayo"/>
    <s v="Varios banners"/>
    <n v="550"/>
    <n v="1.2500000000000001E-2"/>
    <n v="6.875"/>
    <n v="556.875"/>
    <n v="0.21"/>
    <n v="673.81875000000002"/>
  </r>
  <r>
    <x v="0"/>
    <x v="6"/>
    <x v="0"/>
    <x v="13"/>
    <x v="14"/>
    <s v="Mayo"/>
    <s v="Varios banners"/>
    <n v="260"/>
    <n v="1.2500000000000001E-2"/>
    <n v="3.25"/>
    <n v="263.25"/>
    <n v="0.21"/>
    <n v="318.53250000000003"/>
  </r>
  <r>
    <x v="0"/>
    <x v="6"/>
    <x v="0"/>
    <x v="14"/>
    <x v="15"/>
    <s v="Mayo"/>
    <s v="Varios banners"/>
    <n v="400"/>
    <n v="1.2500000000000001E-2"/>
    <n v="5"/>
    <n v="405"/>
    <n v="0.21"/>
    <n v="490.05"/>
  </r>
  <r>
    <x v="0"/>
    <x v="6"/>
    <x v="0"/>
    <x v="15"/>
    <x v="16"/>
    <s v="Mayo"/>
    <s v="Varios banners"/>
    <n v="585"/>
    <n v="1.2500000000000001E-2"/>
    <n v="7.3125"/>
    <n v="592.3125"/>
    <n v="0.21"/>
    <n v="716.698125"/>
  </r>
  <r>
    <x v="0"/>
    <x v="6"/>
    <x v="0"/>
    <x v="16"/>
    <x v="17"/>
    <s v="Mayo"/>
    <s v="Varios banners"/>
    <n v="314.25"/>
    <n v="1.2500000000000001E-2"/>
    <n v="3.9281250000000001"/>
    <n v="318.17812500000002"/>
    <n v="0.21"/>
    <n v="384.99553125"/>
  </r>
  <r>
    <x v="0"/>
    <x v="6"/>
    <x v="0"/>
    <x v="17"/>
    <x v="18"/>
    <s v="Mayo"/>
    <s v="Varios banners"/>
    <n v="400"/>
    <n v="1.2500000000000001E-2"/>
    <n v="5"/>
    <n v="405"/>
    <n v="0.21"/>
    <n v="490.05"/>
  </r>
  <r>
    <x v="0"/>
    <x v="6"/>
    <x v="0"/>
    <x v="18"/>
    <x v="19"/>
    <s v="Mayo"/>
    <s v="Varios banners"/>
    <n v="350"/>
    <n v="1.2500000000000001E-2"/>
    <n v="4.375"/>
    <n v="354.375"/>
    <n v="0.21"/>
    <n v="428.79374999999999"/>
  </r>
  <r>
    <x v="0"/>
    <x v="7"/>
    <x v="3"/>
    <x v="19"/>
    <x v="20"/>
    <s v="Enero"/>
    <s v="pàgina"/>
    <n v="800"/>
    <n v="1.2500000000000001E-2"/>
    <n v="10"/>
    <n v="810"/>
    <n v="0.21"/>
    <n v="980.1"/>
  </r>
  <r>
    <x v="0"/>
    <x v="7"/>
    <x v="3"/>
    <x v="20"/>
    <x v="21"/>
    <s v="Enero"/>
    <s v="Faldon color"/>
    <n v="411"/>
    <n v="1.2500000000000001E-2"/>
    <n v="5.1375000000000002"/>
    <n v="416.13749999999999"/>
    <n v="0.21"/>
    <n v="503.52637499999997"/>
  </r>
  <r>
    <x v="0"/>
    <x v="7"/>
    <x v="2"/>
    <x v="21"/>
    <x v="22"/>
    <s v="Enero"/>
    <s v="Conducción evento"/>
    <n v="2000"/>
    <n v="1.2500000000000001E-2"/>
    <n v="25"/>
    <n v="2025"/>
    <n v="0.21"/>
    <n v="2450.25"/>
  </r>
  <r>
    <x v="0"/>
    <x v="7"/>
    <x v="2"/>
    <x v="2"/>
    <x v="2"/>
    <s v="Enero"/>
    <s v="Image Ad"/>
    <n v="333.33"/>
    <n v="1.2500000000000001E-2"/>
    <n v="4.1666249999999998"/>
    <n v="337.49662499999999"/>
    <n v="0.21"/>
    <n v="408.37091624999999"/>
  </r>
  <r>
    <x v="0"/>
    <x v="7"/>
    <x v="2"/>
    <x v="2"/>
    <x v="2"/>
    <s v="Enero"/>
    <s v="Stories"/>
    <n v="333.33"/>
    <n v="1.2500000000000001E-2"/>
    <n v="4.1666249999999998"/>
    <n v="337.49662499999999"/>
    <n v="0.21"/>
    <n v="408.37091624999999"/>
  </r>
  <r>
    <x v="0"/>
    <x v="7"/>
    <x v="2"/>
    <x v="10"/>
    <x v="10"/>
    <s v="Enero"/>
    <s v="Display"/>
    <n v="333.32999999999987"/>
    <n v="1.2500000000000001E-2"/>
    <n v="4.1666249999999989"/>
    <n v="337.49662499999988"/>
    <n v="0.21"/>
    <n v="408.37091624999982"/>
  </r>
  <r>
    <x v="0"/>
    <x v="7"/>
    <x v="3"/>
    <x v="4"/>
    <x v="23"/>
    <s v="Enero"/>
    <s v="faldó baix"/>
    <n v="571"/>
    <n v="1.2500000000000001E-2"/>
    <n v="7.1375000000000002"/>
    <n v="578.13750000000005"/>
    <n v="0.21"/>
    <n v="699.54637500000001"/>
  </r>
  <r>
    <x v="0"/>
    <x v="7"/>
    <x v="3"/>
    <x v="6"/>
    <x v="13"/>
    <s v="Febrero"/>
    <s v="Pagina color"/>
    <n v="1170"/>
    <n v="1.2500000000000001E-2"/>
    <n v="14.625"/>
    <n v="1184.625"/>
    <n v="0.21"/>
    <n v="1433.39625"/>
  </r>
  <r>
    <x v="0"/>
    <x v="7"/>
    <x v="4"/>
    <x v="22"/>
    <x v="24"/>
    <s v="Enero"/>
    <s v="Mencion 20&quot; Programa Julia Otero"/>
    <n v="1237.5"/>
    <n v="1.2500000000000001E-2"/>
    <n v="15.46875"/>
    <n v="1252.96875"/>
    <n v="0.21"/>
    <n v="1516.0921874999999"/>
  </r>
  <r>
    <x v="0"/>
    <x v="7"/>
    <x v="4"/>
    <x v="22"/>
    <x v="24"/>
    <s v="Enero"/>
    <s v="Gastos Produccion "/>
    <n v="600"/>
    <n v="1.2500000000000001E-2"/>
    <n v="7.5"/>
    <n v="607.5"/>
    <n v="0.21"/>
    <n v="735.07500000000005"/>
  </r>
  <r>
    <x v="0"/>
    <x v="7"/>
    <x v="3"/>
    <x v="9"/>
    <x v="9"/>
    <s v="Enero"/>
    <s v="faldó ample color"/>
    <n v="400"/>
    <n v="1.2500000000000001E-2"/>
    <n v="5"/>
    <n v="405"/>
    <n v="0.21"/>
    <n v="490.05"/>
  </r>
  <r>
    <x v="0"/>
    <x v="8"/>
    <x v="2"/>
    <x v="2"/>
    <x v="2"/>
    <s v="marzo"/>
    <s v="Post Patrocinado"/>
    <n v="80"/>
    <n v="1.2500000000000001E-2"/>
    <n v="1"/>
    <n v="81"/>
    <n v="0.21"/>
    <n v="98.009999999999991"/>
  </r>
  <r>
    <x v="0"/>
    <x v="9"/>
    <x v="2"/>
    <x v="2"/>
    <x v="25"/>
    <s v="Abril"/>
    <s v="Post Patrocinado"/>
    <n v="1700"/>
    <n v="1.2500000000000001E-2"/>
    <n v="21.25"/>
    <n v="1721.25"/>
    <n v="0.21"/>
    <n v="2082.7125000000001"/>
  </r>
  <r>
    <x v="0"/>
    <x v="9"/>
    <x v="2"/>
    <x v="23"/>
    <x v="26"/>
    <s v="Abril"/>
    <s v="Post Patrocinado"/>
    <n v="1020"/>
    <n v="1.2500000000000001E-2"/>
    <n v="12.75"/>
    <n v="1032.75"/>
    <n v="0.21"/>
    <n v="1249.6275000000001"/>
  </r>
  <r>
    <x v="0"/>
    <x v="9"/>
    <x v="2"/>
    <x v="10"/>
    <x v="10"/>
    <s v="Abril"/>
    <s v="Display"/>
    <n v="680"/>
    <n v="1.2500000000000001E-2"/>
    <n v="8.5"/>
    <n v="688.5"/>
    <n v="0.21"/>
    <n v="833.08500000000004"/>
  </r>
  <r>
    <x v="0"/>
    <x v="9"/>
    <x v="2"/>
    <x v="2"/>
    <x v="25"/>
    <s v="Mayo"/>
    <s v="Post Patrocinado"/>
    <n v="800"/>
    <n v="1.2500000000000001E-2"/>
    <n v="10"/>
    <n v="810"/>
    <n v="0.21"/>
    <n v="980.1"/>
  </r>
  <r>
    <x v="0"/>
    <x v="9"/>
    <x v="2"/>
    <x v="23"/>
    <x v="26"/>
    <s v="Mayo"/>
    <s v="Post Patrocinado"/>
    <n v="480"/>
    <n v="1.2500000000000001E-2"/>
    <n v="6"/>
    <n v="486"/>
    <n v="0.21"/>
    <n v="588.05999999999995"/>
  </r>
  <r>
    <x v="0"/>
    <x v="9"/>
    <x v="2"/>
    <x v="23"/>
    <x v="26"/>
    <s v="Junio"/>
    <s v="Post Patrocinado"/>
    <n v="0"/>
    <n v="1.2500000000000001E-2"/>
    <n v="0"/>
    <n v="0"/>
    <n v="0.21"/>
    <n v="0"/>
  </r>
  <r>
    <x v="0"/>
    <x v="9"/>
    <x v="2"/>
    <x v="10"/>
    <x v="10"/>
    <s v="Mayo"/>
    <s v="Display"/>
    <n v="320"/>
    <n v="1.2500000000000001E-2"/>
    <n v="4"/>
    <n v="324"/>
    <n v="0.21"/>
    <n v="392.03999999999996"/>
  </r>
  <r>
    <x v="0"/>
    <x v="9"/>
    <x v="3"/>
    <x v="3"/>
    <x v="27"/>
    <s v="Abril"/>
    <s v="Faldon color"/>
    <n v="675"/>
    <n v="1.2500000000000001E-2"/>
    <n v="8.4375"/>
    <n v="683.4375"/>
    <n v="0.21"/>
    <n v="826.95937500000002"/>
  </r>
  <r>
    <x v="0"/>
    <x v="9"/>
    <x v="3"/>
    <x v="3"/>
    <x v="27"/>
    <s v="Abril"/>
    <s v="Pagina color DINERO"/>
    <n v="2120"/>
    <n v="1.2500000000000001E-2"/>
    <n v="26.5"/>
    <n v="2146.5"/>
    <n v="0.21"/>
    <n v="2597.2649999999999"/>
  </r>
  <r>
    <x v="0"/>
    <x v="9"/>
    <x v="3"/>
    <x v="24"/>
    <x v="28"/>
    <s v="Abril"/>
    <s v="Faldón color"/>
    <n v="750"/>
    <n v="1.2500000000000001E-2"/>
    <n v="9.375"/>
    <n v="759.375"/>
    <n v="0.21"/>
    <n v="918.84375"/>
  </r>
  <r>
    <x v="0"/>
    <x v="9"/>
    <x v="0"/>
    <x v="24"/>
    <x v="28"/>
    <s v="Abril"/>
    <s v="Varios banners"/>
    <n v="2700"/>
    <n v="1.2500000000000001E-2"/>
    <n v="33.75"/>
    <n v="2733.75"/>
    <n v="0.21"/>
    <n v="3307.8375000000001"/>
  </r>
  <r>
    <x v="0"/>
    <x v="9"/>
    <x v="0"/>
    <x v="3"/>
    <x v="27"/>
    <s v="Abril"/>
    <s v="Varios banners"/>
    <n v="2200"/>
    <n v="1.2500000000000001E-2"/>
    <n v="27.5"/>
    <n v="2227.5"/>
    <n v="0.21"/>
    <n v="2695.2750000000001"/>
  </r>
  <r>
    <x v="0"/>
    <x v="9"/>
    <x v="3"/>
    <x v="6"/>
    <x v="13"/>
    <s v="Abril"/>
    <s v="Roba color"/>
    <n v="504"/>
    <n v="1.2500000000000001E-2"/>
    <n v="6.3000000000000007"/>
    <n v="510.3"/>
    <n v="0.21"/>
    <n v="617.46299999999997"/>
  </r>
  <r>
    <x v="0"/>
    <x v="9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9"/>
    <x v="0"/>
    <x v="6"/>
    <x v="6"/>
    <s v="Abril"/>
    <s v="Varios banners"/>
    <n v="192.5"/>
    <n v="1.2500000000000001E-2"/>
    <n v="2.40625"/>
    <n v="194.90625"/>
    <n v="0.21"/>
    <n v="235.83656250000001"/>
  </r>
  <r>
    <x v="0"/>
    <x v="9"/>
    <x v="0"/>
    <x v="5"/>
    <x v="5"/>
    <s v="Abril"/>
    <s v="Varios banners"/>
    <n v="620"/>
    <n v="1.2500000000000001E-2"/>
    <n v="7.75"/>
    <n v="627.75"/>
    <n v="0.21"/>
    <n v="759.57749999999999"/>
  </r>
  <r>
    <x v="0"/>
    <x v="10"/>
    <x v="1"/>
    <x v="1"/>
    <x v="1"/>
    <s v="Abril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n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l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Agost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Sept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Octu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Nov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Diciembre"/>
    <s v="Valla 8x3"/>
    <n v="312"/>
    <n v="1.2500000000000001E-2"/>
    <n v="3.9000000000000004"/>
    <n v="315.89999999999998"/>
    <n v="0.21"/>
    <n v="382.23899999999998"/>
  </r>
  <r>
    <x v="0"/>
    <x v="11"/>
    <x v="2"/>
    <x v="23"/>
    <x v="26"/>
    <s v="Septiembre"/>
    <s v="Post Patrocinado"/>
    <n v="1050"/>
    <n v="1.2500000000000001E-2"/>
    <n v="13.125"/>
    <n v="1063.125"/>
    <n v="0.21"/>
    <n v="1286.3812499999999"/>
  </r>
  <r>
    <x v="0"/>
    <x v="11"/>
    <x v="2"/>
    <x v="2"/>
    <x v="2"/>
    <s v="Septiembre"/>
    <s v="Post Patrocinado"/>
    <n v="189"/>
    <n v="1.2500000000000001E-2"/>
    <n v="2.3625000000000003"/>
    <n v="191.36250000000001"/>
    <n v="0.21"/>
    <n v="231.54862500000002"/>
  </r>
  <r>
    <x v="0"/>
    <x v="11"/>
    <x v="2"/>
    <x v="23"/>
    <x v="26"/>
    <s v="Octubre"/>
    <s v="Post Patrocinado"/>
    <n v="450"/>
    <n v="1.2500000000000001E-2"/>
    <n v="5.625"/>
    <n v="455.625"/>
    <n v="0.21"/>
    <n v="551.30624999999998"/>
  </r>
  <r>
    <x v="0"/>
    <x v="11"/>
    <x v="2"/>
    <x v="2"/>
    <x v="2"/>
    <s v="Octubre"/>
    <s v="Post Patrocinado"/>
    <n v="81"/>
    <n v="1.2500000000000001E-2"/>
    <n v="1.0125"/>
    <n v="82.012500000000003"/>
    <n v="0.21"/>
    <n v="99.235125000000011"/>
  </r>
  <r>
    <x v="0"/>
    <x v="12"/>
    <x v="2"/>
    <x v="2"/>
    <x v="2"/>
    <s v="Noviembre"/>
    <s v="Post Patrocinado"/>
    <n v="88"/>
    <n v="1.2500000000000001E-2"/>
    <n v="1.1000000000000001"/>
    <n v="89.1"/>
    <n v="0.21"/>
    <n v="107.81099999999999"/>
  </r>
  <r>
    <x v="0"/>
    <x v="13"/>
    <x v="4"/>
    <x v="3"/>
    <x v="29"/>
    <s v="Octubre"/>
    <s v="Grabacion cuña"/>
    <n v="60"/>
    <n v="1.2500000000000001E-2"/>
    <n v="0.75"/>
    <n v="60.75"/>
    <n v="0.21"/>
    <n v="73.507499999999993"/>
  </r>
  <r>
    <x v="0"/>
    <x v="13"/>
    <x v="4"/>
    <x v="3"/>
    <x v="29"/>
    <s v="Octubre"/>
    <s v="Cuña 20&quot;"/>
    <n v="1352"/>
    <n v="1.2500000000000001E-2"/>
    <n v="16.900000000000002"/>
    <n v="1368.9"/>
    <n v="0.21"/>
    <n v="1656.3690000000001"/>
  </r>
  <r>
    <x v="0"/>
    <x v="14"/>
    <x v="2"/>
    <x v="2"/>
    <x v="2"/>
    <s v="Enero"/>
    <s v="Post Photo"/>
    <n v="0"/>
    <n v="1.2500000000000001E-2"/>
    <n v="0"/>
    <n v="0"/>
    <n v="0.21"/>
    <n v="0"/>
  </r>
  <r>
    <x v="0"/>
    <x v="14"/>
    <x v="0"/>
    <x v="25"/>
    <x v="19"/>
    <s v="Enero"/>
    <s v="banner lateral"/>
    <n v="300"/>
    <n v="1.2500000000000001E-2"/>
    <n v="3.75"/>
    <n v="303.75"/>
    <n v="0.21"/>
    <n v="367.53750000000002"/>
  </r>
  <r>
    <x v="0"/>
    <x v="14"/>
    <x v="0"/>
    <x v="26"/>
    <x v="30"/>
    <s v="Enero"/>
    <s v="Varios banners"/>
    <n v="475"/>
    <n v="1.2500000000000001E-2"/>
    <n v="5.9375"/>
    <n v="480.9375"/>
    <n v="0.21"/>
    <n v="581.93437500000005"/>
  </r>
  <r>
    <x v="0"/>
    <x v="14"/>
    <x v="0"/>
    <x v="27"/>
    <x v="31"/>
    <s v="Enero"/>
    <s v="Varios banners"/>
    <n v="383"/>
    <n v="1.2500000000000001E-2"/>
    <n v="4.7875000000000005"/>
    <n v="387.78750000000002"/>
    <n v="0.21"/>
    <n v="469.22287500000004"/>
  </r>
  <r>
    <x v="0"/>
    <x v="14"/>
    <x v="2"/>
    <x v="28"/>
    <x v="32"/>
    <s v="Enero"/>
    <s v="Influencers"/>
    <n v="935"/>
    <n v="1.2500000000000001E-2"/>
    <n v="11.6875"/>
    <n v="946.6875"/>
    <n v="0.21"/>
    <n v="1145.4918749999999"/>
  </r>
  <r>
    <x v="0"/>
    <x v="14"/>
    <x v="2"/>
    <x v="29"/>
    <x v="33"/>
    <s v="Enero"/>
    <s v="Influencers"/>
    <n v="450"/>
    <n v="1.2500000000000001E-2"/>
    <n v="5.625"/>
    <n v="455.625"/>
    <n v="0.21"/>
    <n v="551.30624999999998"/>
  </r>
  <r>
    <x v="0"/>
    <x v="14"/>
    <x v="4"/>
    <x v="30"/>
    <x v="34"/>
    <s v="Enero"/>
    <s v="Cuña 20&quot;"/>
    <n v="2261.25"/>
    <n v="1.2500000000000001E-2"/>
    <n v="28.265625"/>
    <n v="2289.515625"/>
    <n v="0.21"/>
    <n v="2770.3139062499999"/>
  </r>
  <r>
    <x v="0"/>
    <x v="14"/>
    <x v="4"/>
    <x v="30"/>
    <x v="35"/>
    <s v="Enero"/>
    <s v="Cuña 20&quot;"/>
    <n v="120"/>
    <n v="1.2500000000000001E-2"/>
    <n v="1.5"/>
    <n v="121.5"/>
    <n v="0.21"/>
    <n v="147.01499999999999"/>
  </r>
  <r>
    <x v="0"/>
    <x v="14"/>
    <x v="4"/>
    <x v="3"/>
    <x v="36"/>
    <s v="Enero"/>
    <s v="Cuña 20&quot;"/>
    <n v="4722.3500000000004"/>
    <n v="1.2500000000000001E-2"/>
    <n v="59.029375000000009"/>
    <n v="4781.3793750000004"/>
    <n v="0.21"/>
    <n v="5785.4690437500003"/>
  </r>
  <r>
    <x v="0"/>
    <x v="15"/>
    <x v="3"/>
    <x v="31"/>
    <x v="21"/>
    <s v="Noviembre"/>
    <s v="Faldon color"/>
    <n v="0"/>
    <n v="1.2500000000000001E-2"/>
    <n v="0"/>
    <n v="0"/>
    <n v="0.21"/>
    <n v="0"/>
  </r>
  <r>
    <x v="0"/>
    <x v="15"/>
    <x v="4"/>
    <x v="22"/>
    <x v="37"/>
    <s v="Noviembre"/>
    <s v="Cuñas 20 "/>
    <n v="0"/>
    <n v="1.2500000000000001E-2"/>
    <n v="0"/>
    <n v="0"/>
    <n v="0.21"/>
    <n v="0"/>
  </r>
  <r>
    <x v="0"/>
    <x v="15"/>
    <x v="4"/>
    <x v="22"/>
    <x v="37"/>
    <s v="Noviembre"/>
    <s v="Grabacion cuña"/>
    <n v="0"/>
    <n v="1.2500000000000001E-2"/>
    <n v="0"/>
    <n v="0"/>
    <n v="0.21"/>
    <n v="0"/>
  </r>
  <r>
    <x v="0"/>
    <x v="15"/>
    <x v="0"/>
    <x v="3"/>
    <x v="3"/>
    <s v="Diciembre"/>
    <s v="Branded content"/>
    <n v="0"/>
    <n v="1.2500000000000001E-2"/>
    <n v="0"/>
    <n v="0"/>
    <n v="0.21"/>
    <n v="0"/>
  </r>
  <r>
    <x v="0"/>
    <x v="14"/>
    <x v="2"/>
    <x v="2"/>
    <x v="2"/>
    <s v="Diciembre"/>
    <s v="Post Photo"/>
    <n v="275"/>
    <n v="1.2500000000000001E-2"/>
    <n v="3.4375"/>
    <n v="278.4375"/>
    <n v="0.21"/>
    <n v="336.90937500000001"/>
  </r>
  <r>
    <x v="0"/>
    <x v="14"/>
    <x v="2"/>
    <x v="2"/>
    <x v="2"/>
    <s v="Diciembre"/>
    <s v="Stories"/>
    <n v="275"/>
    <n v="1.2500000000000001E-2"/>
    <n v="3.4375"/>
    <n v="278.4375"/>
    <n v="0.21"/>
    <n v="336.90937500000001"/>
  </r>
  <r>
    <x v="0"/>
    <x v="15"/>
    <x v="2"/>
    <x v="2"/>
    <x v="2"/>
    <s v="Diciembre"/>
    <s v="Post Photo"/>
    <n v="400"/>
    <n v="1.2500000000000001E-2"/>
    <n v="5"/>
    <n v="405"/>
    <n v="0.21"/>
    <n v="490.05"/>
  </r>
  <r>
    <x v="0"/>
    <x v="15"/>
    <x v="2"/>
    <x v="2"/>
    <x v="2"/>
    <s v="Diciembre"/>
    <s v="Stories"/>
    <n v="400"/>
    <n v="1.2500000000000001E-2"/>
    <n v="5"/>
    <n v="405"/>
    <n v="0.21"/>
    <n v="490.05"/>
  </r>
  <r>
    <x v="0"/>
    <x v="15"/>
    <x v="2"/>
    <x v="32"/>
    <x v="38"/>
    <s v="Diciembre"/>
    <s v="Varios"/>
    <n v="1200"/>
    <n v="1.2500000000000001E-2"/>
    <n v="15"/>
    <n v="1215"/>
    <n v="0.21"/>
    <n v="1470.15"/>
  </r>
  <r>
    <x v="0"/>
    <x v="15"/>
    <x v="0"/>
    <x v="33"/>
    <x v="39"/>
    <s v="Diciembre"/>
    <s v="Varios"/>
    <n v="450"/>
    <n v="1.2500000000000001E-2"/>
    <n v="5.625"/>
    <n v="455.625"/>
    <n v="0.21"/>
    <n v="551.30624999999998"/>
  </r>
  <r>
    <x v="0"/>
    <x v="16"/>
    <x v="3"/>
    <x v="19"/>
    <x v="40"/>
    <s v="Junio"/>
    <s v="Página Color"/>
    <n v="413.22"/>
    <n v="1.2500000000000001E-2"/>
    <n v="5.1652500000000003"/>
    <n v="418.38525000000004"/>
    <n v="0.21"/>
    <n v="506.24615250000005"/>
  </r>
  <r>
    <x v="0"/>
    <x v="17"/>
    <x v="0"/>
    <x v="3"/>
    <x v="27"/>
    <s v="Octubre"/>
    <s v="Branded content"/>
    <n v="3500"/>
    <n v="1.2500000000000001E-2"/>
    <n v="43.75"/>
    <n v="3543.75"/>
    <n v="0.21"/>
    <n v="4287.9375"/>
  </r>
  <r>
    <x v="0"/>
    <x v="17"/>
    <x v="0"/>
    <x v="34"/>
    <x v="41"/>
    <s v="Octubre"/>
    <s v="Difusion contenidos "/>
    <n v="900"/>
    <n v="1.2500000000000001E-2"/>
    <n v="11.25"/>
    <n v="911.25"/>
    <n v="0.21"/>
    <n v="1102.6125"/>
  </r>
  <r>
    <x v="0"/>
    <x v="17"/>
    <x v="3"/>
    <x v="35"/>
    <x v="42"/>
    <s v="Octubre"/>
    <s v="Difusion contenidos "/>
    <n v="1120"/>
    <n v="1.2500000000000001E-2"/>
    <n v="14"/>
    <n v="1134"/>
    <n v="0.21"/>
    <n v="1372.1399999999999"/>
  </r>
  <r>
    <x v="0"/>
    <x v="18"/>
    <x v="2"/>
    <x v="2"/>
    <x v="2"/>
    <s v="Febrero"/>
    <s v="Post Patrocinado"/>
    <n v="6.1"/>
    <n v="1.2500000000000001E-2"/>
    <n v="7.6249999999999998E-2"/>
    <n v="6.1762499999999996"/>
    <n v="0.21"/>
    <n v="7.4732624999999997"/>
  </r>
  <r>
    <x v="0"/>
    <x v="18"/>
    <x v="2"/>
    <x v="2"/>
    <x v="2"/>
    <s v="marzo"/>
    <s v="Post Patrocinado"/>
    <n v="793.9"/>
    <n v="1.2500000000000001E-2"/>
    <n v="9.9237500000000001"/>
    <n v="803.82375000000002"/>
    <n v="0.21"/>
    <n v="972.62673749999999"/>
  </r>
  <r>
    <x v="0"/>
    <x v="18"/>
    <x v="3"/>
    <x v="6"/>
    <x v="13"/>
    <s v="Febrero"/>
    <s v="Pagina color"/>
    <n v="1170"/>
    <n v="1.2500000000000001E-2"/>
    <n v="14.625"/>
    <n v="1184.625"/>
    <n v="0.21"/>
    <n v="1433.39625"/>
  </r>
  <r>
    <x v="0"/>
    <x v="18"/>
    <x v="3"/>
    <x v="4"/>
    <x v="4"/>
    <s v="Febrero"/>
    <s v="Página color"/>
    <n v="1544"/>
    <n v="1.2500000000000001E-2"/>
    <n v="19.3"/>
    <n v="1563.3"/>
    <n v="0.21"/>
    <n v="1891.5929999999998"/>
  </r>
  <r>
    <x v="0"/>
    <x v="18"/>
    <x v="0"/>
    <x v="5"/>
    <x v="5"/>
    <s v="Febrero"/>
    <s v="Varios banners"/>
    <n v="125"/>
    <n v="1.2500000000000001E-2"/>
    <n v="1.5625"/>
    <n v="126.5625"/>
    <n v="0.21"/>
    <n v="153.140625"/>
  </r>
  <r>
    <x v="0"/>
    <x v="18"/>
    <x v="0"/>
    <x v="5"/>
    <x v="5"/>
    <s v="marzo"/>
    <s v="Varios banners"/>
    <n v="375"/>
    <n v="1.2500000000000001E-2"/>
    <n v="4.6875"/>
    <n v="379.6875"/>
    <n v="0.21"/>
    <n v="459.421875"/>
  </r>
  <r>
    <x v="0"/>
    <x v="19"/>
    <x v="2"/>
    <x v="2"/>
    <x v="2"/>
    <s v="Enero"/>
    <s v="Image Ad"/>
    <n v="150"/>
    <n v="1.2500000000000001E-2"/>
    <n v="1.875"/>
    <n v="151.875"/>
    <n v="0.21"/>
    <n v="183.76875000000001"/>
  </r>
  <r>
    <x v="0"/>
    <x v="20"/>
    <x v="3"/>
    <x v="3"/>
    <x v="3"/>
    <s v="Junio"/>
    <s v="1/ 2página color"/>
    <n v="580"/>
    <n v="1.2500000000000001E-2"/>
    <n v="7.25"/>
    <n v="587.25"/>
    <n v="0.21"/>
    <n v="710.57249999999999"/>
  </r>
  <r>
    <x v="0"/>
    <x v="20"/>
    <x v="0"/>
    <x v="3"/>
    <x v="3"/>
    <s v="Julio"/>
    <s v="Branded content"/>
    <n v="1056"/>
    <n v="1.2500000000000001E-2"/>
    <n v="13.200000000000001"/>
    <n v="1069.2"/>
    <n v="0.21"/>
    <n v="1293.732"/>
  </r>
  <r>
    <x v="0"/>
    <x v="20"/>
    <x v="4"/>
    <x v="3"/>
    <x v="29"/>
    <s v="Junio"/>
    <s v="Grabacion cuña"/>
    <n v="60"/>
    <n v="1.2500000000000001E-2"/>
    <n v="0.75"/>
    <n v="60.75"/>
    <n v="0.21"/>
    <n v="73.507499999999993"/>
  </r>
  <r>
    <x v="0"/>
    <x v="20"/>
    <x v="4"/>
    <x v="3"/>
    <x v="29"/>
    <s v="Junio"/>
    <s v="Cuña 20&quot;"/>
    <n v="3408"/>
    <n v="1.2500000000000001E-2"/>
    <n v="42.6"/>
    <n v="3450.6"/>
    <n v="0.21"/>
    <n v="4175.2259999999997"/>
  </r>
  <r>
    <x v="0"/>
    <x v="20"/>
    <x v="4"/>
    <x v="3"/>
    <x v="29"/>
    <s v="Julio"/>
    <s v="Cuña 20&quot;"/>
    <n v="2062"/>
    <n v="1.2500000000000001E-2"/>
    <n v="25.775000000000002"/>
    <n v="2087.7750000000001"/>
    <n v="0.21"/>
    <n v="2526.20775"/>
  </r>
  <r>
    <x v="0"/>
    <x v="20"/>
    <x v="3"/>
    <x v="3"/>
    <x v="27"/>
    <s v="Julio"/>
    <s v="Faldon color"/>
    <n v="675"/>
    <n v="1.2500000000000001E-2"/>
    <n v="8.4375"/>
    <n v="683.4375"/>
    <n v="0.21"/>
    <n v="826.95937500000002"/>
  </r>
  <r>
    <x v="0"/>
    <x v="20"/>
    <x v="2"/>
    <x v="2"/>
    <x v="2"/>
    <s v="Junio"/>
    <s v="Page Post Photo"/>
    <n v="478.9473684210526"/>
    <n v="1.2500000000000001E-2"/>
    <n v="5.9868421052631575"/>
    <n v="484.93421052631578"/>
    <n v="0.21"/>
    <n v="586.77039473684204"/>
  </r>
  <r>
    <x v="0"/>
    <x v="20"/>
    <x v="2"/>
    <x v="10"/>
    <x v="10"/>
    <s v="Junio"/>
    <s v="Display"/>
    <n v="205.26315789473682"/>
    <n v="1.2500000000000001E-2"/>
    <n v="2.5657894736842106"/>
    <n v="207.82894736842104"/>
    <n v="0.21"/>
    <n v="251.47302631578947"/>
  </r>
  <r>
    <x v="0"/>
    <x v="20"/>
    <x v="2"/>
    <x v="32"/>
    <x v="38"/>
    <s v="Junio"/>
    <s v="Post"/>
    <n v="814.57"/>
    <n v="1.2500000000000001E-2"/>
    <n v="10.182125000000001"/>
    <n v="824.75212500000009"/>
    <n v="0.21"/>
    <n v="997.95007125000006"/>
  </r>
  <r>
    <x v="0"/>
    <x v="20"/>
    <x v="2"/>
    <x v="2"/>
    <x v="2"/>
    <s v="Julio"/>
    <s v="Page Post Photo"/>
    <n v="221.05263157894728"/>
    <n v="1.2500000000000001E-2"/>
    <n v="2.7631578947368411"/>
    <n v="223.81578947368413"/>
    <n v="0.21"/>
    <n v="270.81710526315783"/>
  </r>
  <r>
    <x v="0"/>
    <x v="20"/>
    <x v="2"/>
    <x v="10"/>
    <x v="10"/>
    <s v="Julio"/>
    <s v="Display"/>
    <n v="94.736842105263179"/>
    <n v="1.2500000000000001E-2"/>
    <n v="1.1842105263157898"/>
    <n v="95.921052631578974"/>
    <n v="0.21"/>
    <n v="116.06447368421055"/>
  </r>
  <r>
    <x v="0"/>
    <x v="20"/>
    <x v="0"/>
    <x v="5"/>
    <x v="5"/>
    <s v="Junio"/>
    <s v="Varios banners"/>
    <n v="550"/>
    <n v="1.2500000000000001E-2"/>
    <n v="6.875"/>
    <n v="556.875"/>
    <n v="0.21"/>
    <n v="673.81875000000002"/>
  </r>
  <r>
    <x v="0"/>
    <x v="20"/>
    <x v="0"/>
    <x v="4"/>
    <x v="4"/>
    <s v="Junio"/>
    <s v="Varios banners"/>
    <n v="446"/>
    <n v="1.2500000000000001E-2"/>
    <n v="5.5750000000000002"/>
    <n v="451.57499999999999"/>
    <n v="0.21"/>
    <n v="546.40575000000001"/>
  </r>
  <r>
    <x v="0"/>
    <x v="20"/>
    <x v="0"/>
    <x v="6"/>
    <x v="6"/>
    <s v="Junio"/>
    <s v="Varios banners"/>
    <n v="220"/>
    <n v="1.2500000000000001E-2"/>
    <n v="2.75"/>
    <n v="222.75"/>
    <n v="0.21"/>
    <n v="269.52749999999997"/>
  </r>
  <r>
    <x v="0"/>
    <x v="20"/>
    <x v="0"/>
    <x v="36"/>
    <x v="43"/>
    <s v="Junio"/>
    <s v="Varios banners"/>
    <n v="220"/>
    <n v="1.2500000000000001E-2"/>
    <n v="2.75"/>
    <n v="222.75"/>
    <n v="0.21"/>
    <n v="269.52749999999997"/>
  </r>
  <r>
    <x v="0"/>
    <x v="20"/>
    <x v="0"/>
    <x v="26"/>
    <x v="30"/>
    <s v="Junio"/>
    <s v="Varios banners"/>
    <n v="400"/>
    <n v="1.2500000000000001E-2"/>
    <n v="5"/>
    <n v="405"/>
    <n v="0.21"/>
    <n v="490.05"/>
  </r>
  <r>
    <x v="0"/>
    <x v="20"/>
    <x v="0"/>
    <x v="16"/>
    <x v="17"/>
    <s v="Junio"/>
    <s v="Varios banners"/>
    <n v="314.25"/>
    <n v="1.2500000000000001E-2"/>
    <n v="3.9281250000000001"/>
    <n v="318.17812500000002"/>
    <n v="0.21"/>
    <n v="384.99553125"/>
  </r>
  <r>
    <x v="0"/>
    <x v="20"/>
    <x v="3"/>
    <x v="4"/>
    <x v="4"/>
    <s v="Junio"/>
    <s v="Faldón color"/>
    <n v="500"/>
    <n v="1.2500000000000001E-2"/>
    <n v="6.25"/>
    <n v="506.25"/>
    <n v="0.21"/>
    <n v="612.5625"/>
  </r>
  <r>
    <x v="0"/>
    <x v="21"/>
    <x v="2"/>
    <x v="2"/>
    <x v="2"/>
    <s v="Febrero"/>
    <s v="Post Patrocinado"/>
    <n v="537.92999999999995"/>
    <n v="1.2500000000000001E-2"/>
    <n v="6.7241249999999999"/>
    <n v="544.65412499999991"/>
    <n v="0.21"/>
    <n v="659.03149124999993"/>
  </r>
  <r>
    <x v="0"/>
    <x v="21"/>
    <x v="2"/>
    <x v="2"/>
    <x v="2"/>
    <s v="marzo"/>
    <s v="Post Patrocinado"/>
    <n v="62.07"/>
    <n v="1.2500000000000001E-2"/>
    <n v="0.77587500000000009"/>
    <n v="62.845874999999999"/>
    <n v="0.21"/>
    <n v="76.043508750000001"/>
  </r>
  <r>
    <x v="0"/>
    <x v="22"/>
    <x v="2"/>
    <x v="2"/>
    <x v="2"/>
    <s v="Mayo"/>
    <s v="Page Post Photo"/>
    <n v="100"/>
    <n v="1.2500000000000001E-2"/>
    <n v="1.25"/>
    <n v="101.25"/>
    <n v="0.21"/>
    <n v="122.5125"/>
  </r>
  <r>
    <x v="0"/>
    <x v="22"/>
    <x v="2"/>
    <x v="2"/>
    <x v="2"/>
    <s v="Junio"/>
    <s v="Page Post Photo"/>
    <n v="100"/>
    <n v="1.2500000000000001E-2"/>
    <n v="1.25"/>
    <n v="101.25"/>
    <n v="0.21"/>
    <n v="122.5125"/>
  </r>
  <r>
    <x v="0"/>
    <x v="23"/>
    <x v="2"/>
    <x v="2"/>
    <x v="2"/>
    <s v="Mayo"/>
    <s v="Page Post Photo"/>
    <n v="112.5"/>
    <n v="1.2500000000000001E-2"/>
    <n v="1.40625"/>
    <n v="113.90625"/>
    <n v="0.21"/>
    <n v="137.82656249999999"/>
  </r>
  <r>
    <x v="0"/>
    <x v="23"/>
    <x v="2"/>
    <x v="2"/>
    <x v="2"/>
    <s v="Junio"/>
    <s v="Page Post Photo"/>
    <n v="87.5"/>
    <n v="1.2500000000000001E-2"/>
    <n v="1.09375"/>
    <n v="88.59375"/>
    <n v="0.21"/>
    <n v="107.1984375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4"/>
    <x v="4"/>
    <s v="Diciembre"/>
    <s v="Faldon color"/>
    <n v="737"/>
    <n v="1.2500000000000001E-2"/>
    <n v="9.2125000000000004"/>
    <n v="746.21249999999998"/>
    <n v="0.21"/>
    <n v="902.91712499999994"/>
  </r>
  <r>
    <x v="0"/>
    <x v="15"/>
    <x v="3"/>
    <x v="6"/>
    <x v="13"/>
    <s v="Diciembre"/>
    <s v="Pagina color"/>
    <n v="1170"/>
    <n v="1.2500000000000001E-2"/>
    <n v="14.625"/>
    <n v="1184.625"/>
    <n v="0.21"/>
    <n v="1433.39625"/>
  </r>
  <r>
    <x v="0"/>
    <x v="15"/>
    <x v="0"/>
    <x v="5"/>
    <x v="5"/>
    <s v="Diciembre"/>
    <s v="Varios banners"/>
    <n v="600"/>
    <n v="1.2500000000000001E-2"/>
    <n v="7.5"/>
    <n v="607.5"/>
    <n v="0.21"/>
    <n v="735.07500000000005"/>
  </r>
  <r>
    <x v="0"/>
    <x v="15"/>
    <x v="4"/>
    <x v="3"/>
    <x v="36"/>
    <s v="Diciembre"/>
    <s v="Cuña 20&quot;"/>
    <n v="2160"/>
    <n v="1.2500000000000001E-2"/>
    <n v="27"/>
    <n v="2187"/>
    <n v="0.21"/>
    <n v="2646.27"/>
  </r>
  <r>
    <x v="0"/>
    <x v="15"/>
    <x v="4"/>
    <x v="3"/>
    <x v="36"/>
    <s v="Diciembre"/>
    <s v="Cuña 20&quot;"/>
    <n v="2178"/>
    <n v="1.2500000000000001E-2"/>
    <n v="27.225000000000001"/>
    <n v="2205.2249999999999"/>
    <n v="0.21"/>
    <n v="2668.3222499999997"/>
  </r>
  <r>
    <x v="0"/>
    <x v="15"/>
    <x v="4"/>
    <x v="3"/>
    <x v="36"/>
    <s v="Diciembre"/>
    <s v="Cuña 20&quot;"/>
    <n v="968"/>
    <n v="1.2500000000000001E-2"/>
    <n v="12.100000000000001"/>
    <n v="980.1"/>
    <n v="0.21"/>
    <n v="1185.921"/>
  </r>
  <r>
    <x v="0"/>
    <x v="15"/>
    <x v="4"/>
    <x v="3"/>
    <x v="36"/>
    <s v="Diciembre"/>
    <s v="Grabacion cuña"/>
    <n v="120"/>
    <n v="1.2500000000000001E-2"/>
    <n v="1.5"/>
    <n v="121.5"/>
    <n v="0.21"/>
    <n v="147.01499999999999"/>
  </r>
  <r>
    <x v="0"/>
    <x v="15"/>
    <x v="2"/>
    <x v="2"/>
    <x v="2"/>
    <s v="Diciembre"/>
    <s v="Page Post Photo"/>
    <n v="270"/>
    <n v="1.2500000000000001E-2"/>
    <n v="3.375"/>
    <n v="273.375"/>
    <n v="0.21"/>
    <n v="330.783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E5851-1AD2-41EB-A41C-02A82FC815F0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29" firstHeaderRow="0" firstDataRow="1" firstDataCol="1" rowPageCount="2" colPageCount="1"/>
  <pivotFields count="13">
    <pivotField axis="axisPage" showAll="0">
      <items count="2">
        <item x="0"/>
        <item t="default"/>
      </items>
    </pivotField>
    <pivotField axis="axisRow" showAll="0">
      <items count="26">
        <item x="0"/>
        <item x="1"/>
        <item x="12"/>
        <item x="2"/>
        <item x="3"/>
        <item x="4"/>
        <item m="1" x="2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showAll="0">
      <items count="7">
        <item x="1"/>
        <item m="1" x="5"/>
        <item x="2"/>
        <item x="0"/>
        <item x="3"/>
        <item x="4"/>
        <item t="default"/>
      </items>
    </pivotField>
    <pivotField showAll="0">
      <items count="38">
        <item x="20"/>
        <item x="22"/>
        <item x="19"/>
        <item x="7"/>
        <item x="21"/>
        <item x="5"/>
        <item x="6"/>
        <item x="36"/>
        <item x="34"/>
        <item x="0"/>
        <item x="9"/>
        <item x="33"/>
        <item x="25"/>
        <item x="18"/>
        <item x="3"/>
        <item x="10"/>
        <item x="30"/>
        <item x="11"/>
        <item x="1"/>
        <item x="12"/>
        <item x="17"/>
        <item x="28"/>
        <item x="29"/>
        <item x="14"/>
        <item x="23"/>
        <item x="31"/>
        <item x="8"/>
        <item x="35"/>
        <item x="32"/>
        <item x="27"/>
        <item x="4"/>
        <item x="2"/>
        <item x="26"/>
        <item x="15"/>
        <item x="24"/>
        <item x="13"/>
        <item x="16"/>
        <item t="default"/>
      </items>
    </pivotField>
    <pivotField showAll="0">
      <items count="45">
        <item x="23"/>
        <item x="20"/>
        <item x="7"/>
        <item x="22"/>
        <item x="32"/>
        <item x="43"/>
        <item x="41"/>
        <item x="4"/>
        <item x="13"/>
        <item x="6"/>
        <item x="0"/>
        <item x="11"/>
        <item x="9"/>
        <item x="39"/>
        <item x="40"/>
        <item x="37"/>
        <item x="28"/>
        <item x="2"/>
        <item x="35"/>
        <item x="19"/>
        <item x="10"/>
        <item x="25"/>
        <item x="12"/>
        <item x="18"/>
        <item x="27"/>
        <item x="5"/>
        <item x="15"/>
        <item x="26"/>
        <item x="21"/>
        <item x="8"/>
        <item x="42"/>
        <item x="38"/>
        <item x="31"/>
        <item x="33"/>
        <item x="24"/>
        <item x="3"/>
        <item x="29"/>
        <item x="36"/>
        <item x="34"/>
        <item x="30"/>
        <item x="16"/>
        <item x="1"/>
        <item x="14"/>
        <item x="17"/>
        <item t="default"/>
      </items>
    </pivotField>
    <pivotField showAll="0"/>
    <pivotField showAll="0"/>
    <pivotField dataField="1" numFmtId="4" showAll="0"/>
    <pivotField numFmtId="10" showAll="0"/>
    <pivotField numFmtId="4" showAll="0"/>
    <pivotField numFmtId="4" showAll="0"/>
    <pivotField numFmtId="9" showAll="0"/>
    <pivotField dataField="1" numFmtId="4"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2" hier="-1"/>
  </pageFields>
  <dataFields count="2">
    <dataField name="Suma de Neto" fld="7" baseField="0" baseItem="0" numFmtId="4"/>
    <dataField name="Suma de Neto + Fee + IVA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70A2-E8FD-43ED-B542-B08606F3EA00}">
  <dimension ref="B9:O136"/>
  <sheetViews>
    <sheetView showGridLines="0" tabSelected="1" zoomScale="66" zoomScaleNormal="66" workbookViewId="0">
      <selection activeCell="R44" sqref="R44"/>
    </sheetView>
  </sheetViews>
  <sheetFormatPr defaultColWidth="11.5546875" defaultRowHeight="14.4" x14ac:dyDescent="0.3"/>
  <cols>
    <col min="2" max="2" width="30.88671875" customWidth="1"/>
    <col min="3" max="3" width="17.109375" customWidth="1"/>
    <col min="4" max="4" width="19.6640625" customWidth="1"/>
    <col min="5" max="5" width="17.109375" customWidth="1"/>
  </cols>
  <sheetData>
    <row r="9" spans="2:5" x14ac:dyDescent="0.3">
      <c r="B9" t="s">
        <v>117</v>
      </c>
    </row>
    <row r="10" spans="2:5" ht="15" thickBot="1" x14ac:dyDescent="0.35">
      <c r="B10" s="4" t="s">
        <v>108</v>
      </c>
      <c r="C10" s="5" t="s">
        <v>109</v>
      </c>
      <c r="D10" s="5" t="s">
        <v>110</v>
      </c>
      <c r="E10" s="11" t="s">
        <v>113</v>
      </c>
    </row>
    <row r="12" spans="2:5" x14ac:dyDescent="0.3">
      <c r="B12" s="6" t="s">
        <v>101</v>
      </c>
      <c r="C12" s="7">
        <v>36051</v>
      </c>
      <c r="D12" s="7">
        <v>44166.981374999996</v>
      </c>
      <c r="E12" s="12">
        <f>D12/$D$18</f>
        <v>0.34097135267481055</v>
      </c>
    </row>
    <row r="13" spans="2:5" x14ac:dyDescent="0.3">
      <c r="B13" s="6" t="s">
        <v>25</v>
      </c>
      <c r="C13" s="7">
        <v>24269.22</v>
      </c>
      <c r="D13" s="7">
        <v>29732.828152499995</v>
      </c>
      <c r="E13" s="12">
        <f>D13/$D$18</f>
        <v>0.22953895236644101</v>
      </c>
    </row>
    <row r="14" spans="2:5" x14ac:dyDescent="0.3">
      <c r="B14" s="6" t="s">
        <v>30</v>
      </c>
      <c r="C14" s="7">
        <v>21309.1</v>
      </c>
      <c r="D14" s="7">
        <v>26106.311137500001</v>
      </c>
      <c r="E14" s="12">
        <f>D14/$D$18</f>
        <v>0.20154205573445413</v>
      </c>
    </row>
    <row r="15" spans="2:5" x14ac:dyDescent="0.3">
      <c r="B15" s="6" t="s">
        <v>102</v>
      </c>
      <c r="C15" s="7">
        <v>19924.97</v>
      </c>
      <c r="D15" s="7">
        <v>24410.57887125</v>
      </c>
      <c r="E15" s="12">
        <f>D15/$D$18</f>
        <v>0.18845091600524314</v>
      </c>
    </row>
    <row r="16" spans="2:5" x14ac:dyDescent="0.3">
      <c r="B16" s="6" t="s">
        <v>11</v>
      </c>
      <c r="C16" s="7">
        <v>4176</v>
      </c>
      <c r="D16" s="7">
        <v>5116.1219999999985</v>
      </c>
      <c r="E16" s="12">
        <f>D16/$D$18</f>
        <v>3.9496723219051025E-2</v>
      </c>
    </row>
    <row r="17" spans="2:15" x14ac:dyDescent="0.3">
      <c r="C17" s="8"/>
    </row>
    <row r="18" spans="2:15" x14ac:dyDescent="0.3">
      <c r="B18" s="9" t="s">
        <v>112</v>
      </c>
      <c r="C18" s="10">
        <f>SUM(C12:C17)</f>
        <v>105730.29000000001</v>
      </c>
      <c r="D18" s="10">
        <f>SUM(D12:D17)</f>
        <v>129532.82153625001</v>
      </c>
    </row>
    <row r="22" spans="2:15" x14ac:dyDescent="0.3">
      <c r="O22" t="s">
        <v>118</v>
      </c>
    </row>
    <row r="28" spans="2:15" ht="15" thickBot="1" x14ac:dyDescent="0.35">
      <c r="B28" s="4" t="s">
        <v>111</v>
      </c>
      <c r="C28" s="5" t="s">
        <v>109</v>
      </c>
      <c r="D28" s="5" t="s">
        <v>110</v>
      </c>
    </row>
    <row r="29" spans="2:15" x14ac:dyDescent="0.3">
      <c r="B29" s="6" t="s">
        <v>28</v>
      </c>
      <c r="C29" s="7">
        <v>31566.35</v>
      </c>
      <c r="D29" s="7">
        <v>38672.724543749988</v>
      </c>
    </row>
    <row r="30" spans="2:15" x14ac:dyDescent="0.3">
      <c r="B30" s="6" t="s">
        <v>4</v>
      </c>
      <c r="C30" s="7">
        <v>16175</v>
      </c>
      <c r="D30" s="7">
        <v>19816.396874999999</v>
      </c>
    </row>
    <row r="31" spans="2:15" x14ac:dyDescent="0.3">
      <c r="B31" s="6" t="s">
        <v>17</v>
      </c>
      <c r="C31" s="7">
        <v>9492.07</v>
      </c>
      <c r="D31" s="7">
        <v>11628.972258750004</v>
      </c>
    </row>
    <row r="32" spans="2:15" x14ac:dyDescent="0.3">
      <c r="B32" s="6" t="s">
        <v>26</v>
      </c>
      <c r="C32" s="7">
        <v>6573</v>
      </c>
      <c r="D32" s="7">
        <v>8052.7466249999989</v>
      </c>
    </row>
    <row r="33" spans="2:4" x14ac:dyDescent="0.3">
      <c r="B33" s="6" t="s">
        <v>36</v>
      </c>
      <c r="C33" s="7">
        <v>5150.5</v>
      </c>
      <c r="D33" s="7">
        <v>6310.0063124999997</v>
      </c>
    </row>
    <row r="34" spans="2:4" x14ac:dyDescent="0.3">
      <c r="B34" s="6" t="s">
        <v>12</v>
      </c>
      <c r="C34" s="7">
        <v>4176</v>
      </c>
      <c r="D34" s="7">
        <v>5116.1219999999985</v>
      </c>
    </row>
    <row r="35" spans="2:4" x14ac:dyDescent="0.3">
      <c r="B35" s="6" t="s">
        <v>66</v>
      </c>
      <c r="C35" s="7">
        <v>3450</v>
      </c>
      <c r="D35" s="7">
        <v>4226.6812499999996</v>
      </c>
    </row>
    <row r="36" spans="2:4" x14ac:dyDescent="0.3">
      <c r="B36" s="6" t="s">
        <v>34</v>
      </c>
      <c r="C36" s="7">
        <v>3170</v>
      </c>
      <c r="D36" s="7">
        <v>3883.6462499999998</v>
      </c>
    </row>
    <row r="37" spans="2:4" x14ac:dyDescent="0.3">
      <c r="B37" s="6" t="s">
        <v>23</v>
      </c>
      <c r="C37" s="7">
        <v>3000</v>
      </c>
      <c r="D37" s="7">
        <v>3675.375</v>
      </c>
    </row>
    <row r="38" spans="2:4" x14ac:dyDescent="0.3">
      <c r="B38" s="6" t="s">
        <v>82</v>
      </c>
      <c r="C38" s="7">
        <v>2381.25</v>
      </c>
      <c r="D38" s="7">
        <v>2917.3289062499998</v>
      </c>
    </row>
    <row r="39" spans="2:4" x14ac:dyDescent="0.3">
      <c r="B39" s="6" t="s">
        <v>42</v>
      </c>
      <c r="C39" s="7">
        <v>2033.33</v>
      </c>
      <c r="D39" s="7">
        <v>2491.08341625</v>
      </c>
    </row>
    <row r="40" spans="2:4" x14ac:dyDescent="0.3">
      <c r="B40" s="6" t="s">
        <v>86</v>
      </c>
      <c r="C40" s="7">
        <v>2014.5700000000002</v>
      </c>
      <c r="D40" s="7">
        <v>2468.1000712499999</v>
      </c>
    </row>
    <row r="41" spans="2:4" x14ac:dyDescent="0.3">
      <c r="B41" s="6" t="s">
        <v>58</v>
      </c>
      <c r="C41" s="7">
        <v>2000</v>
      </c>
      <c r="D41" s="7">
        <v>2450.25</v>
      </c>
    </row>
    <row r="42" spans="2:4" x14ac:dyDescent="0.3">
      <c r="B42" s="6" t="s">
        <v>60</v>
      </c>
      <c r="C42" s="7">
        <v>1837.5</v>
      </c>
      <c r="D42" s="7">
        <v>2251.1671875000002</v>
      </c>
    </row>
    <row r="43" spans="2:4" x14ac:dyDescent="0.3">
      <c r="B43" s="6" t="s">
        <v>54</v>
      </c>
      <c r="C43" s="7">
        <v>1213.22</v>
      </c>
      <c r="D43" s="7">
        <v>1486.3461525</v>
      </c>
    </row>
    <row r="44" spans="2:4" x14ac:dyDescent="0.3">
      <c r="B44" s="6" t="s">
        <v>93</v>
      </c>
      <c r="C44" s="7">
        <v>1120</v>
      </c>
      <c r="D44" s="7">
        <v>1372.1399999999999</v>
      </c>
    </row>
    <row r="45" spans="2:4" x14ac:dyDescent="0.3">
      <c r="B45" s="6" t="s">
        <v>78</v>
      </c>
      <c r="C45" s="7">
        <v>935</v>
      </c>
      <c r="D45" s="7">
        <v>1145.4918749999999</v>
      </c>
    </row>
    <row r="46" spans="2:4" x14ac:dyDescent="0.3">
      <c r="B46" s="6" t="s">
        <v>91</v>
      </c>
      <c r="C46" s="7">
        <v>900</v>
      </c>
      <c r="D46" s="7">
        <v>1102.6125</v>
      </c>
    </row>
    <row r="47" spans="2:4" x14ac:dyDescent="0.3">
      <c r="B47" s="6" t="s">
        <v>76</v>
      </c>
      <c r="C47" s="7">
        <v>875</v>
      </c>
      <c r="D47" s="7">
        <v>1071.984375</v>
      </c>
    </row>
    <row r="48" spans="2:4" x14ac:dyDescent="0.3">
      <c r="B48" s="6" t="s">
        <v>40</v>
      </c>
      <c r="C48" s="7">
        <v>700</v>
      </c>
      <c r="D48" s="7">
        <v>857.58750000000009</v>
      </c>
    </row>
    <row r="49" spans="2:6" x14ac:dyDescent="0.3">
      <c r="B49" s="6" t="s">
        <v>39</v>
      </c>
      <c r="C49" s="7">
        <v>700</v>
      </c>
      <c r="D49" s="7">
        <v>857.58749999999998</v>
      </c>
    </row>
    <row r="50" spans="2:6" x14ac:dyDescent="0.3">
      <c r="B50" s="6" t="s">
        <v>50</v>
      </c>
      <c r="C50" s="7">
        <v>628.5</v>
      </c>
      <c r="D50" s="7">
        <v>769.9910625</v>
      </c>
    </row>
    <row r="51" spans="2:6" x14ac:dyDescent="0.3">
      <c r="B51" s="6" t="s">
        <v>43</v>
      </c>
      <c r="C51" s="7">
        <v>590</v>
      </c>
      <c r="D51" s="7">
        <v>722.82375000000002</v>
      </c>
    </row>
    <row r="52" spans="2:6" x14ac:dyDescent="0.3">
      <c r="B52" s="6" t="s">
        <v>49</v>
      </c>
      <c r="C52" s="7">
        <v>585</v>
      </c>
      <c r="D52" s="7">
        <v>716.698125</v>
      </c>
    </row>
    <row r="53" spans="2:6" x14ac:dyDescent="0.3">
      <c r="B53" s="6" t="s">
        <v>87</v>
      </c>
      <c r="C53" s="7">
        <v>450</v>
      </c>
      <c r="D53" s="7">
        <v>551.30624999999998</v>
      </c>
    </row>
    <row r="54" spans="2:6" x14ac:dyDescent="0.3">
      <c r="B54" s="6" t="s">
        <v>80</v>
      </c>
      <c r="C54" s="7">
        <v>450</v>
      </c>
      <c r="D54" s="7">
        <v>551.30624999999998</v>
      </c>
    </row>
    <row r="55" spans="2:6" x14ac:dyDescent="0.3">
      <c r="B55" s="6" t="s">
        <v>38</v>
      </c>
      <c r="C55" s="7">
        <v>420</v>
      </c>
      <c r="D55" s="7">
        <v>514.55250000000001</v>
      </c>
    </row>
    <row r="56" spans="2:6" ht="15" thickBot="1" x14ac:dyDescent="0.35">
      <c r="B56" s="6" t="s">
        <v>45</v>
      </c>
      <c r="C56" s="7">
        <v>420</v>
      </c>
      <c r="D56" s="7">
        <v>514.55250000000001</v>
      </c>
      <c r="F56" s="13" t="s">
        <v>110</v>
      </c>
    </row>
    <row r="57" spans="2:6" x14ac:dyDescent="0.3">
      <c r="B57" s="6" t="s">
        <v>56</v>
      </c>
      <c r="C57" s="7">
        <v>411</v>
      </c>
      <c r="D57" s="7">
        <v>503.52637499999997</v>
      </c>
    </row>
    <row r="58" spans="2:6" x14ac:dyDescent="0.3">
      <c r="B58" s="6" t="s">
        <v>51</v>
      </c>
      <c r="C58" s="7">
        <v>400</v>
      </c>
      <c r="D58" s="7">
        <v>490.05</v>
      </c>
    </row>
    <row r="59" spans="2:6" x14ac:dyDescent="0.3">
      <c r="B59" s="6" t="s">
        <v>48</v>
      </c>
      <c r="C59" s="7">
        <v>400</v>
      </c>
      <c r="D59" s="7">
        <v>490.05</v>
      </c>
    </row>
    <row r="60" spans="2:6" x14ac:dyDescent="0.3">
      <c r="B60" s="6" t="s">
        <v>77</v>
      </c>
      <c r="C60" s="7">
        <v>383</v>
      </c>
      <c r="D60" s="7">
        <v>469.22287500000004</v>
      </c>
    </row>
    <row r="61" spans="2:6" x14ac:dyDescent="0.3">
      <c r="B61" s="6" t="s">
        <v>52</v>
      </c>
      <c r="C61" s="7">
        <v>350</v>
      </c>
      <c r="D61" s="7">
        <v>428.79374999999999</v>
      </c>
    </row>
    <row r="62" spans="2:6" x14ac:dyDescent="0.3">
      <c r="B62" s="6" t="s">
        <v>75</v>
      </c>
      <c r="C62" s="7">
        <v>300</v>
      </c>
      <c r="D62" s="7">
        <v>367.53750000000002</v>
      </c>
    </row>
    <row r="63" spans="2:6" x14ac:dyDescent="0.3">
      <c r="B63" s="6" t="s">
        <v>47</v>
      </c>
      <c r="C63" s="7">
        <v>260</v>
      </c>
      <c r="D63" s="7">
        <v>318.53250000000003</v>
      </c>
    </row>
    <row r="64" spans="2:6" x14ac:dyDescent="0.3">
      <c r="B64" s="6" t="s">
        <v>97</v>
      </c>
      <c r="C64" s="7">
        <v>220</v>
      </c>
      <c r="D64" s="7">
        <v>269.52749999999997</v>
      </c>
    </row>
    <row r="65" spans="2:4" x14ac:dyDescent="0.3">
      <c r="B65" s="9" t="s">
        <v>112</v>
      </c>
      <c r="C65" s="10">
        <f>SUM(C29:C64)</f>
        <v>105730.29000000001</v>
      </c>
      <c r="D65" s="10">
        <f>SUM(D29:D64)</f>
        <v>129532.82153624999</v>
      </c>
    </row>
    <row r="70" spans="2:4" x14ac:dyDescent="0.3">
      <c r="B70" s="14" t="s">
        <v>114</v>
      </c>
      <c r="C70" s="14"/>
      <c r="D70" s="14"/>
    </row>
    <row r="71" spans="2:4" ht="15" thickBot="1" x14ac:dyDescent="0.35">
      <c r="B71" s="4" t="s">
        <v>2</v>
      </c>
      <c r="C71" s="5" t="s">
        <v>109</v>
      </c>
      <c r="D71" s="5" t="s">
        <v>110</v>
      </c>
    </row>
    <row r="73" spans="2:4" x14ac:dyDescent="0.3">
      <c r="B73" s="6" t="s">
        <v>15</v>
      </c>
      <c r="C73" s="7">
        <v>17577.5</v>
      </c>
      <c r="D73" s="7">
        <v>21534.634687499998</v>
      </c>
    </row>
    <row r="74" spans="2:4" x14ac:dyDescent="0.3">
      <c r="B74" s="6" t="s">
        <v>6</v>
      </c>
      <c r="C74" s="7">
        <v>9015.0300000000007</v>
      </c>
      <c r="D74" s="7">
        <v>11044.53862875</v>
      </c>
    </row>
    <row r="75" spans="2:4" x14ac:dyDescent="0.3">
      <c r="B75" s="6" t="s">
        <v>14</v>
      </c>
      <c r="C75" s="7">
        <v>2202.9700000000003</v>
      </c>
      <c r="D75" s="7">
        <v>2698.9136212499998</v>
      </c>
    </row>
    <row r="76" spans="2:4" x14ac:dyDescent="0.3">
      <c r="B76" s="6" t="s">
        <v>20</v>
      </c>
      <c r="C76" s="7">
        <v>16131.5</v>
      </c>
      <c r="D76" s="7">
        <v>19763.103937500004</v>
      </c>
    </row>
    <row r="77" spans="2:4" x14ac:dyDescent="0.3">
      <c r="B77" s="6" t="s">
        <v>7</v>
      </c>
      <c r="C77" s="7">
        <v>11577.75</v>
      </c>
      <c r="D77" s="7">
        <v>14184.190968750003</v>
      </c>
    </row>
    <row r="78" spans="2:4" x14ac:dyDescent="0.3">
      <c r="B78" s="6" t="s">
        <v>65</v>
      </c>
      <c r="C78" s="7">
        <v>9109.7505263157891</v>
      </c>
      <c r="D78" s="7">
        <v>11160.583113552631</v>
      </c>
    </row>
    <row r="79" spans="2:4" x14ac:dyDescent="0.3">
      <c r="B79" s="6" t="s">
        <v>33</v>
      </c>
      <c r="C79" s="7">
        <v>5457.7894736842109</v>
      </c>
      <c r="D79" s="7">
        <v>6686.4743289473681</v>
      </c>
    </row>
    <row r="80" spans="2:4" x14ac:dyDescent="0.3">
      <c r="B80" s="6" t="s">
        <v>8</v>
      </c>
      <c r="C80" s="7">
        <v>4602</v>
      </c>
      <c r="D80" s="7">
        <v>5638.0252499999997</v>
      </c>
    </row>
    <row r="81" spans="2:6" x14ac:dyDescent="0.3">
      <c r="B81" s="6" t="s">
        <v>22</v>
      </c>
      <c r="C81" s="7">
        <v>3921</v>
      </c>
      <c r="D81" s="7">
        <v>4803.7151250000006</v>
      </c>
    </row>
    <row r="82" spans="2:6" x14ac:dyDescent="0.3">
      <c r="B82" s="6" t="s">
        <v>24</v>
      </c>
      <c r="C82" s="7">
        <v>7775</v>
      </c>
      <c r="D82" s="7">
        <v>9525.3468749999993</v>
      </c>
    </row>
    <row r="83" spans="2:6" x14ac:dyDescent="0.3">
      <c r="B83" s="6" t="s">
        <v>9</v>
      </c>
      <c r="C83" s="7">
        <v>4335</v>
      </c>
      <c r="D83" s="7">
        <v>5310.916874999999</v>
      </c>
    </row>
    <row r="84" spans="2:6" x14ac:dyDescent="0.3">
      <c r="B84" s="6" t="s">
        <v>69</v>
      </c>
      <c r="C84" s="7">
        <v>14025</v>
      </c>
      <c r="D84" s="7">
        <v>17182.378124999999</v>
      </c>
    </row>
    <row r="85" spans="2:6" ht="15" thickBot="1" x14ac:dyDescent="0.35">
      <c r="F85" s="13" t="s">
        <v>110</v>
      </c>
    </row>
    <row r="91" spans="2:6" x14ac:dyDescent="0.3">
      <c r="B91" s="14" t="s">
        <v>115</v>
      </c>
      <c r="C91" s="14"/>
      <c r="D91" s="14"/>
    </row>
    <row r="92" spans="2:6" ht="15" thickBot="1" x14ac:dyDescent="0.35">
      <c r="B92" s="4" t="s">
        <v>116</v>
      </c>
      <c r="C92" s="5" t="s">
        <v>109</v>
      </c>
      <c r="D92" s="5" t="s">
        <v>110</v>
      </c>
    </row>
    <row r="93" spans="2:6" x14ac:dyDescent="0.3">
      <c r="B93" s="6" t="s">
        <v>5</v>
      </c>
      <c r="C93" s="7">
        <v>16175</v>
      </c>
      <c r="D93" s="7">
        <v>19816.396874999999</v>
      </c>
    </row>
    <row r="94" spans="2:6" x14ac:dyDescent="0.3">
      <c r="B94" s="6" t="s">
        <v>29</v>
      </c>
      <c r="C94" s="7">
        <v>10520</v>
      </c>
      <c r="D94" s="7">
        <v>12888.315000000001</v>
      </c>
    </row>
    <row r="95" spans="2:6" x14ac:dyDescent="0.3">
      <c r="B95" s="6" t="s">
        <v>84</v>
      </c>
      <c r="C95" s="7">
        <v>10148.35</v>
      </c>
      <c r="D95" s="7">
        <v>12432.997293749999</v>
      </c>
    </row>
    <row r="96" spans="2:6" x14ac:dyDescent="0.3">
      <c r="B96" s="6" t="s">
        <v>18</v>
      </c>
      <c r="C96" s="7">
        <v>6992.07</v>
      </c>
      <c r="D96" s="7">
        <v>8566.15975875</v>
      </c>
    </row>
    <row r="97" spans="2:4" x14ac:dyDescent="0.3">
      <c r="B97" s="6" t="s">
        <v>73</v>
      </c>
      <c r="C97" s="7">
        <v>6942</v>
      </c>
      <c r="D97" s="7">
        <v>8504.8177500000002</v>
      </c>
    </row>
    <row r="98" spans="2:4" x14ac:dyDescent="0.3">
      <c r="B98" s="6" t="s">
        <v>27</v>
      </c>
      <c r="C98" s="7">
        <v>6002</v>
      </c>
      <c r="D98" s="7">
        <v>7353.200249999999</v>
      </c>
    </row>
    <row r="99" spans="2:4" x14ac:dyDescent="0.3">
      <c r="B99" s="6" t="s">
        <v>46</v>
      </c>
      <c r="C99" s="7">
        <v>4518</v>
      </c>
      <c r="D99" s="7">
        <v>5535.1147499999997</v>
      </c>
    </row>
    <row r="100" spans="2:4" x14ac:dyDescent="0.3">
      <c r="B100" s="6" t="s">
        <v>13</v>
      </c>
      <c r="C100" s="7">
        <v>4176</v>
      </c>
      <c r="D100" s="7">
        <v>5116.1219999999985</v>
      </c>
    </row>
    <row r="101" spans="2:4" x14ac:dyDescent="0.3">
      <c r="B101" s="6" t="s">
        <v>32</v>
      </c>
      <c r="C101" s="7">
        <v>3956</v>
      </c>
      <c r="D101" s="7">
        <v>4846.5945000000002</v>
      </c>
    </row>
    <row r="102" spans="2:4" x14ac:dyDescent="0.3">
      <c r="B102" s="6" t="s">
        <v>67</v>
      </c>
      <c r="C102" s="7">
        <v>3450</v>
      </c>
      <c r="D102" s="7">
        <v>4226.6812499999996</v>
      </c>
    </row>
    <row r="103" spans="2:4" x14ac:dyDescent="0.3">
      <c r="B103" s="6" t="s">
        <v>35</v>
      </c>
      <c r="C103" s="7">
        <v>3170</v>
      </c>
      <c r="D103" s="7">
        <v>3883.6462499999998</v>
      </c>
    </row>
    <row r="104" spans="2:4" x14ac:dyDescent="0.3">
      <c r="B104" s="6" t="s">
        <v>23</v>
      </c>
      <c r="C104" s="7">
        <v>3000</v>
      </c>
      <c r="D104" s="7">
        <v>3675.375</v>
      </c>
    </row>
    <row r="105" spans="2:4" x14ac:dyDescent="0.3">
      <c r="B105" s="6" t="s">
        <v>64</v>
      </c>
      <c r="C105" s="7">
        <v>2500</v>
      </c>
      <c r="D105" s="7">
        <v>3062.8125</v>
      </c>
    </row>
    <row r="106" spans="2:4" x14ac:dyDescent="0.3">
      <c r="B106" s="6" t="s">
        <v>83</v>
      </c>
      <c r="C106" s="7">
        <v>2261.25</v>
      </c>
      <c r="D106" s="7">
        <v>2770.3139062499999</v>
      </c>
    </row>
    <row r="107" spans="2:4" x14ac:dyDescent="0.3">
      <c r="B107" s="6" t="s">
        <v>42</v>
      </c>
      <c r="C107" s="7">
        <v>2033.33</v>
      </c>
      <c r="D107" s="7">
        <v>2491.08341625</v>
      </c>
    </row>
    <row r="108" spans="2:4" x14ac:dyDescent="0.3">
      <c r="B108" s="6" t="s">
        <v>86</v>
      </c>
      <c r="C108" s="7">
        <v>2014.5700000000002</v>
      </c>
      <c r="D108" s="7">
        <v>2468.1000712499999</v>
      </c>
    </row>
    <row r="109" spans="2:4" x14ac:dyDescent="0.3">
      <c r="B109" s="6" t="s">
        <v>58</v>
      </c>
      <c r="C109" s="7">
        <v>2000</v>
      </c>
      <c r="D109" s="7">
        <v>2450.25</v>
      </c>
    </row>
    <row r="110" spans="2:4" x14ac:dyDescent="0.3">
      <c r="B110" s="6" t="s">
        <v>61</v>
      </c>
      <c r="C110" s="7">
        <v>1837.5</v>
      </c>
      <c r="D110" s="7">
        <v>2251.1671875000002</v>
      </c>
    </row>
    <row r="111" spans="2:4" x14ac:dyDescent="0.3">
      <c r="B111" s="6" t="s">
        <v>93</v>
      </c>
      <c r="C111" s="7">
        <v>1120</v>
      </c>
      <c r="D111" s="7">
        <v>1372.1399999999999</v>
      </c>
    </row>
    <row r="112" spans="2:4" x14ac:dyDescent="0.3">
      <c r="B112" s="6" t="s">
        <v>79</v>
      </c>
      <c r="C112" s="7">
        <v>935</v>
      </c>
      <c r="D112" s="7">
        <v>1145.4918749999999</v>
      </c>
    </row>
    <row r="113" spans="2:4" x14ac:dyDescent="0.3">
      <c r="B113" s="6" t="s">
        <v>92</v>
      </c>
      <c r="C113" s="7">
        <v>900</v>
      </c>
      <c r="D113" s="7">
        <v>1102.6125</v>
      </c>
    </row>
    <row r="114" spans="2:4" x14ac:dyDescent="0.3">
      <c r="B114" s="6" t="s">
        <v>76</v>
      </c>
      <c r="C114" s="7">
        <v>875</v>
      </c>
      <c r="D114" s="7">
        <v>1071.984375</v>
      </c>
    </row>
    <row r="115" spans="2:4" x14ac:dyDescent="0.3">
      <c r="B115" s="6" t="s">
        <v>55</v>
      </c>
      <c r="C115" s="7">
        <v>800</v>
      </c>
      <c r="D115" s="7">
        <v>980.1</v>
      </c>
    </row>
    <row r="116" spans="2:4" x14ac:dyDescent="0.3">
      <c r="B116" s="6" t="s">
        <v>40</v>
      </c>
      <c r="C116" s="7">
        <v>700</v>
      </c>
      <c r="D116" s="7">
        <v>857.58750000000009</v>
      </c>
    </row>
    <row r="117" spans="2:4" x14ac:dyDescent="0.3">
      <c r="B117" s="6" t="s">
        <v>39</v>
      </c>
      <c r="C117" s="7">
        <v>700</v>
      </c>
      <c r="D117" s="7">
        <v>857.58749999999998</v>
      </c>
    </row>
    <row r="118" spans="2:4" x14ac:dyDescent="0.3">
      <c r="B118" s="6" t="s">
        <v>52</v>
      </c>
      <c r="C118" s="7">
        <v>650</v>
      </c>
      <c r="D118" s="7">
        <v>796.33124999999995</v>
      </c>
    </row>
    <row r="119" spans="2:4" x14ac:dyDescent="0.3">
      <c r="B119" s="6" t="s">
        <v>37</v>
      </c>
      <c r="C119" s="7">
        <v>632.5</v>
      </c>
      <c r="D119" s="7">
        <v>774.89156249999996</v>
      </c>
    </row>
    <row r="120" spans="2:4" x14ac:dyDescent="0.3">
      <c r="B120" s="6" t="s">
        <v>50</v>
      </c>
      <c r="C120" s="7">
        <v>628.5</v>
      </c>
      <c r="D120" s="7">
        <v>769.9910625</v>
      </c>
    </row>
    <row r="121" spans="2:4" x14ac:dyDescent="0.3">
      <c r="B121" s="6" t="s">
        <v>44</v>
      </c>
      <c r="C121" s="7">
        <v>590</v>
      </c>
      <c r="D121" s="7">
        <v>722.82375000000002</v>
      </c>
    </row>
    <row r="122" spans="2:4" x14ac:dyDescent="0.3">
      <c r="B122" s="6" t="s">
        <v>49</v>
      </c>
      <c r="C122" s="7">
        <v>585</v>
      </c>
      <c r="D122" s="7">
        <v>716.698125</v>
      </c>
    </row>
    <row r="123" spans="2:4" x14ac:dyDescent="0.3">
      <c r="B123" s="6" t="s">
        <v>59</v>
      </c>
      <c r="C123" s="7">
        <v>571</v>
      </c>
      <c r="D123" s="7">
        <v>699.54637500000001</v>
      </c>
    </row>
    <row r="124" spans="2:4" x14ac:dyDescent="0.3">
      <c r="B124" s="6" t="s">
        <v>87</v>
      </c>
      <c r="C124" s="7">
        <v>450</v>
      </c>
      <c r="D124" s="7">
        <v>551.30624999999998</v>
      </c>
    </row>
    <row r="125" spans="2:4" x14ac:dyDescent="0.3">
      <c r="B125" s="6" t="s">
        <v>81</v>
      </c>
      <c r="C125" s="7">
        <v>450</v>
      </c>
      <c r="D125" s="7">
        <v>551.30624999999998</v>
      </c>
    </row>
    <row r="126" spans="2:4" x14ac:dyDescent="0.3">
      <c r="B126" s="6" t="s">
        <v>38</v>
      </c>
      <c r="C126" s="7">
        <v>420</v>
      </c>
      <c r="D126" s="7">
        <v>514.55250000000001</v>
      </c>
    </row>
    <row r="127" spans="2:4" x14ac:dyDescent="0.3">
      <c r="B127" s="6" t="s">
        <v>45</v>
      </c>
      <c r="C127" s="7">
        <v>420</v>
      </c>
      <c r="D127" s="7">
        <v>514.55250000000001</v>
      </c>
    </row>
    <row r="128" spans="2:4" x14ac:dyDescent="0.3">
      <c r="B128" s="6" t="s">
        <v>89</v>
      </c>
      <c r="C128" s="7">
        <v>413.22</v>
      </c>
      <c r="D128" s="7">
        <v>506.24615250000005</v>
      </c>
    </row>
    <row r="129" spans="2:5" x14ac:dyDescent="0.3">
      <c r="B129" s="6" t="s">
        <v>57</v>
      </c>
      <c r="C129" s="7">
        <v>411</v>
      </c>
      <c r="D129" s="7">
        <v>503.52637499999997</v>
      </c>
    </row>
    <row r="130" spans="2:5" x14ac:dyDescent="0.3">
      <c r="B130" s="6" t="s">
        <v>51</v>
      </c>
      <c r="C130" s="7">
        <v>400</v>
      </c>
      <c r="D130" s="7">
        <v>490.05</v>
      </c>
    </row>
    <row r="131" spans="2:5" x14ac:dyDescent="0.3">
      <c r="B131" s="6" t="s">
        <v>48</v>
      </c>
      <c r="C131" s="7">
        <v>400</v>
      </c>
      <c r="D131" s="7">
        <v>490.05</v>
      </c>
    </row>
    <row r="132" spans="2:5" x14ac:dyDescent="0.3">
      <c r="B132" s="6" t="s">
        <v>77</v>
      </c>
      <c r="C132" s="7">
        <v>383</v>
      </c>
      <c r="D132" s="7">
        <v>469.22287500000004</v>
      </c>
    </row>
    <row r="133" spans="2:5" x14ac:dyDescent="0.3">
      <c r="B133" s="6" t="s">
        <v>47</v>
      </c>
      <c r="C133" s="7">
        <v>260</v>
      </c>
      <c r="D133" s="7">
        <v>318.53250000000003</v>
      </c>
    </row>
    <row r="134" spans="2:5" x14ac:dyDescent="0.3">
      <c r="B134" s="6" t="s">
        <v>97</v>
      </c>
      <c r="C134" s="7">
        <v>220</v>
      </c>
      <c r="D134" s="7">
        <v>269.52749999999997</v>
      </c>
    </row>
    <row r="135" spans="2:5" x14ac:dyDescent="0.3">
      <c r="B135" s="6"/>
      <c r="C135" s="7"/>
      <c r="D135" s="7"/>
    </row>
    <row r="136" spans="2:5" ht="15" thickBot="1" x14ac:dyDescent="0.35">
      <c r="B136" s="6"/>
      <c r="C136" s="7"/>
      <c r="D136" s="7"/>
      <c r="E136" s="13"/>
    </row>
  </sheetData>
  <sortState xmlns:xlrd2="http://schemas.microsoft.com/office/spreadsheetml/2017/richdata2" ref="B93:D136">
    <sortCondition descending="1" ref="D93:D136"/>
  </sortState>
  <mergeCells count="2">
    <mergeCell ref="B70:D70"/>
    <mergeCell ref="B91:D9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E1BE-1B5A-40CA-B8E2-B312932AB3F1}">
  <dimension ref="A1:C29"/>
  <sheetViews>
    <sheetView showGridLines="0" workbookViewId="0"/>
  </sheetViews>
  <sheetFormatPr defaultColWidth="11.5546875" defaultRowHeight="14.4" x14ac:dyDescent="0.3"/>
  <cols>
    <col min="1" max="1" width="27.6640625" bestFit="1" customWidth="1"/>
    <col min="2" max="2" width="13.6640625" bestFit="1" customWidth="1"/>
    <col min="3" max="4" width="23.77734375" bestFit="1" customWidth="1"/>
  </cols>
  <sheetData>
    <row r="1" spans="1:3" x14ac:dyDescent="0.3">
      <c r="A1" s="2" t="s">
        <v>0</v>
      </c>
      <c r="B1" t="s">
        <v>105</v>
      </c>
    </row>
    <row r="2" spans="1:3" x14ac:dyDescent="0.3">
      <c r="A2" s="2" t="s">
        <v>1</v>
      </c>
      <c r="B2" t="s">
        <v>105</v>
      </c>
    </row>
    <row r="4" spans="1:3" x14ac:dyDescent="0.3">
      <c r="A4" s="2" t="s">
        <v>103</v>
      </c>
      <c r="B4" t="s">
        <v>106</v>
      </c>
      <c r="C4" t="s">
        <v>107</v>
      </c>
    </row>
    <row r="5" spans="1:3" x14ac:dyDescent="0.3">
      <c r="A5" s="1" t="s">
        <v>3</v>
      </c>
      <c r="B5" s="3">
        <v>16175</v>
      </c>
      <c r="C5" s="3">
        <v>19816.396874999999</v>
      </c>
    </row>
    <row r="6" spans="1:3" x14ac:dyDescent="0.3">
      <c r="A6" s="1" t="s">
        <v>10</v>
      </c>
      <c r="B6" s="3">
        <v>1680</v>
      </c>
      <c r="C6" s="3">
        <v>2058.2099999999996</v>
      </c>
    </row>
    <row r="7" spans="1:3" x14ac:dyDescent="0.3">
      <c r="A7" s="1" t="s">
        <v>71</v>
      </c>
      <c r="B7" s="3">
        <v>88</v>
      </c>
      <c r="C7" s="3">
        <v>107.81099999999999</v>
      </c>
    </row>
    <row r="8" spans="1:3" x14ac:dyDescent="0.3">
      <c r="A8" s="1" t="s">
        <v>16</v>
      </c>
      <c r="B8" s="3">
        <v>17.41</v>
      </c>
      <c r="C8" s="3">
        <v>21.329426250000001</v>
      </c>
    </row>
    <row r="9" spans="1:3" x14ac:dyDescent="0.3">
      <c r="A9" s="1" t="s">
        <v>19</v>
      </c>
      <c r="B9" s="3">
        <v>200</v>
      </c>
      <c r="C9" s="3">
        <v>245.02500000000001</v>
      </c>
    </row>
    <row r="10" spans="1:3" x14ac:dyDescent="0.3">
      <c r="A10" s="1" t="s">
        <v>21</v>
      </c>
      <c r="B10" s="3">
        <v>100</v>
      </c>
      <c r="C10" s="3">
        <v>122.5125</v>
      </c>
    </row>
    <row r="11" spans="1:3" x14ac:dyDescent="0.3">
      <c r="A11" s="1" t="s">
        <v>31</v>
      </c>
      <c r="B11" s="3">
        <v>3657</v>
      </c>
      <c r="C11" s="3">
        <v>4480.2821249999997</v>
      </c>
    </row>
    <row r="12" spans="1:3" x14ac:dyDescent="0.3">
      <c r="A12" s="1" t="s">
        <v>41</v>
      </c>
      <c r="B12" s="3">
        <v>7322.25</v>
      </c>
      <c r="C12" s="3">
        <v>8970.67153125</v>
      </c>
    </row>
    <row r="13" spans="1:3" x14ac:dyDescent="0.3">
      <c r="A13" s="1" t="s">
        <v>53</v>
      </c>
      <c r="B13" s="3">
        <v>8189.49</v>
      </c>
      <c r="C13" s="3">
        <v>10033.14893625</v>
      </c>
    </row>
    <row r="14" spans="1:3" x14ac:dyDescent="0.3">
      <c r="A14" s="1" t="s">
        <v>62</v>
      </c>
      <c r="B14" s="3">
        <v>80</v>
      </c>
      <c r="C14" s="3">
        <v>98.009999999999991</v>
      </c>
    </row>
    <row r="15" spans="1:3" x14ac:dyDescent="0.3">
      <c r="A15" s="1" t="s">
        <v>63</v>
      </c>
      <c r="B15" s="3">
        <v>15780.5</v>
      </c>
      <c r="C15" s="3">
        <v>19333.085062500002</v>
      </c>
    </row>
    <row r="16" spans="1:3" x14ac:dyDescent="0.3">
      <c r="A16" s="1" t="s">
        <v>68</v>
      </c>
      <c r="B16" s="3">
        <v>2496</v>
      </c>
      <c r="C16" s="3">
        <v>3057.9119999999998</v>
      </c>
    </row>
    <row r="17" spans="1:3" x14ac:dyDescent="0.3">
      <c r="A17" s="1" t="s">
        <v>70</v>
      </c>
      <c r="B17" s="3">
        <v>1770</v>
      </c>
      <c r="C17" s="3">
        <v>2168.4712500000001</v>
      </c>
    </row>
    <row r="18" spans="1:3" x14ac:dyDescent="0.3">
      <c r="A18" s="1" t="s">
        <v>72</v>
      </c>
      <c r="B18" s="3">
        <v>1412</v>
      </c>
      <c r="C18" s="3">
        <v>1729.8765000000001</v>
      </c>
    </row>
    <row r="19" spans="1:3" x14ac:dyDescent="0.3">
      <c r="A19" s="1" t="s">
        <v>74</v>
      </c>
      <c r="B19" s="3">
        <v>10196.6</v>
      </c>
      <c r="C19" s="3">
        <v>12492.109574999999</v>
      </c>
    </row>
    <row r="20" spans="1:3" x14ac:dyDescent="0.3">
      <c r="A20" s="1" t="s">
        <v>85</v>
      </c>
      <c r="B20" s="3">
        <v>13163</v>
      </c>
      <c r="C20" s="3">
        <v>16126.320375000001</v>
      </c>
    </row>
    <row r="21" spans="1:3" x14ac:dyDescent="0.3">
      <c r="A21" s="1" t="s">
        <v>88</v>
      </c>
      <c r="B21" s="3">
        <v>413.22</v>
      </c>
      <c r="C21" s="3">
        <v>506.24615250000005</v>
      </c>
    </row>
    <row r="22" spans="1:3" x14ac:dyDescent="0.3">
      <c r="A22" s="1" t="s">
        <v>90</v>
      </c>
      <c r="B22" s="3">
        <v>5520</v>
      </c>
      <c r="C22" s="3">
        <v>6762.6900000000005</v>
      </c>
    </row>
    <row r="23" spans="1:3" x14ac:dyDescent="0.3">
      <c r="A23" s="1" t="s">
        <v>94</v>
      </c>
      <c r="B23" s="3">
        <v>4014</v>
      </c>
      <c r="C23" s="3">
        <v>4917.65175</v>
      </c>
    </row>
    <row r="24" spans="1:3" x14ac:dyDescent="0.3">
      <c r="A24" s="1" t="s">
        <v>95</v>
      </c>
      <c r="B24" s="3">
        <v>150</v>
      </c>
      <c r="C24" s="3">
        <v>183.76875000000001</v>
      </c>
    </row>
    <row r="25" spans="1:3" x14ac:dyDescent="0.3">
      <c r="A25" s="1" t="s">
        <v>96</v>
      </c>
      <c r="B25" s="3">
        <v>12305.82</v>
      </c>
      <c r="C25" s="3">
        <v>15076.167727500002</v>
      </c>
    </row>
    <row r="26" spans="1:3" x14ac:dyDescent="0.3">
      <c r="A26" s="1" t="s">
        <v>98</v>
      </c>
      <c r="B26" s="3">
        <v>600</v>
      </c>
      <c r="C26" s="3">
        <v>735.07499999999993</v>
      </c>
    </row>
    <row r="27" spans="1:3" x14ac:dyDescent="0.3">
      <c r="A27" s="1" t="s">
        <v>99</v>
      </c>
      <c r="B27" s="3">
        <v>200</v>
      </c>
      <c r="C27" s="3">
        <v>245.02500000000001</v>
      </c>
    </row>
    <row r="28" spans="1:3" x14ac:dyDescent="0.3">
      <c r="A28" s="1" t="s">
        <v>100</v>
      </c>
      <c r="B28" s="3">
        <v>200</v>
      </c>
      <c r="C28" s="3">
        <v>245.02499999999998</v>
      </c>
    </row>
    <row r="29" spans="1:3" x14ac:dyDescent="0.3">
      <c r="A29" s="1" t="s">
        <v>104</v>
      </c>
      <c r="B29" s="3">
        <v>105730.29000000001</v>
      </c>
      <c r="C29" s="3">
        <v>129532.82153624999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5" ma:contentTypeDescription="Crea un document nou" ma:contentTypeScope="" ma:versionID="b4714764cb13b407218d487b907d531e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3cc2d9dd2b5425e8c796364e7538da2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9F68235C-4247-4033-B54F-B86A54B42C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60684-B8BD-4869-9031-B2BDDE5F6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6C5116-A82D-48BC-B52E-1488F72AE911}">
  <ds:schemaRefs>
    <ds:schemaRef ds:uri="http://purl.org/dc/dcmitype/"/>
    <ds:schemaRef ds:uri="http://www.w3.org/XML/1998/namespace"/>
    <ds:schemaRef ds:uri="http://purl.org/dc/terms/"/>
    <ds:schemaRef ds:uri="4fc8459e-692b-470d-a014-31b9e2216e4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4bb13fd-9b6b-4261-99c4-9c268a2920e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Gráficos</vt:lpstr>
      <vt:lpstr>Tabla Dinámica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 Martínez</dc:creator>
  <cp:lastModifiedBy>Maria Angela Fernandez Robles</cp:lastModifiedBy>
  <dcterms:created xsi:type="dcterms:W3CDTF">2025-12-16T10:40:42Z</dcterms:created>
  <dcterms:modified xsi:type="dcterms:W3CDTF">2026-01-19T16:03:56Z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