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ladecans.sharepoint.com/sites/15000-ServeisGenerals/Transp_ExpElec/Docs explotacio/TRANSPARENCIA/CONTINGUTS WEB/5_SERVEIS_TRAMITS/5.3.9 Resultats inspeccions/2021/"/>
    </mc:Choice>
  </mc:AlternateContent>
  <xr:revisionPtr revIDLastSave="0" documentId="8_{C596B7BD-9BF0-4C92-8289-C9A195DE5AD5}" xr6:coauthVersionLast="47" xr6:coauthVersionMax="47" xr10:uidLastSave="{00000000-0000-0000-0000-000000000000}"/>
  <bookViews>
    <workbookView xWindow="-120" yWindow="-120" windowWidth="29040" windowHeight="15840" xr2:uid="{11E0339F-8C54-4169-AA1D-18846EA3D2F7}"/>
  </bookViews>
  <sheets>
    <sheet name="Seguretat Alimentària" sheetId="1" r:id="rId1"/>
  </sheets>
  <definedNames>
    <definedName name="_xlnm.Print_Area" localSheetId="0">'Seguretat Alimentària'!$A$1:$U$85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" i="1" l="1"/>
  <c r="T12" i="1"/>
  <c r="T13" i="1"/>
  <c r="T14" i="1"/>
  <c r="T15" i="1"/>
  <c r="I16" i="1"/>
  <c r="J16" i="1"/>
  <c r="T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T19" i="1"/>
  <c r="T20" i="1"/>
  <c r="T21" i="1"/>
  <c r="T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T25" i="1"/>
  <c r="T26" i="1"/>
  <c r="T27" i="1"/>
  <c r="T28" i="1"/>
  <c r="T29" i="1"/>
  <c r="T30" i="1"/>
  <c r="T31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T49" i="1"/>
  <c r="T50" i="1"/>
  <c r="T51" i="1"/>
  <c r="T52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T56" i="1"/>
  <c r="T57" i="1"/>
  <c r="T58" i="1"/>
  <c r="T59" i="1"/>
  <c r="T60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</calcChain>
</file>

<file path=xl/sharedStrings.xml><?xml version="1.0" encoding="utf-8"?>
<sst xmlns="http://schemas.openxmlformats.org/spreadsheetml/2006/main" count="49" uniqueCount="39">
  <si>
    <t>Pàgina 3/5</t>
  </si>
  <si>
    <t>Telèfon 936 351 800      -       Fax 936 370 402</t>
  </si>
  <si>
    <t>Carrer Jaume Abril, 2               -   08840   -            Viladecans   (Barcelona)                                        http://www.viladecans.cat</t>
  </si>
  <si>
    <t>SUBTOTAL</t>
  </si>
  <si>
    <t>Exp. Sancionador</t>
  </si>
  <si>
    <t>TAXA</t>
  </si>
  <si>
    <t>Info FAVORABLE</t>
  </si>
  <si>
    <t>ACTA - Inf DESFAV. Expedients RQMC</t>
  </si>
  <si>
    <t>ADVERTIMENT</t>
  </si>
  <si>
    <t>Actuacions administratives</t>
  </si>
  <si>
    <t>Altres actuacions  Covid-19</t>
  </si>
  <si>
    <t>Altres (Alertes, instàncies, VMC, etc)</t>
  </si>
  <si>
    <t>Vigilància i control (2a visita)</t>
  </si>
  <si>
    <t>Protocol (1a visita)</t>
  </si>
  <si>
    <t>Resum per tipologia de visita</t>
  </si>
  <si>
    <t>TOTAL</t>
  </si>
  <si>
    <t>Seguretat Alimentària</t>
  </si>
  <si>
    <t>Actualització 10/01/2022</t>
  </si>
  <si>
    <t>Pàgina 2/5</t>
  </si>
  <si>
    <t>Servei complementari ajuda domicili</t>
  </si>
  <si>
    <t>Residència gent gran</t>
  </si>
  <si>
    <t>Escola bressol, llars i espais infants</t>
  </si>
  <si>
    <t>Hospital</t>
  </si>
  <si>
    <t>Escola, col·legi, institut</t>
  </si>
  <si>
    <t>Centre materno-infantil</t>
  </si>
  <si>
    <t>Catering</t>
  </si>
  <si>
    <t>Restauració social</t>
  </si>
  <si>
    <t>Rostisseria i Menjars preparats</t>
  </si>
  <si>
    <t>Restaurant</t>
  </si>
  <si>
    <t>Restaurant-bar</t>
  </si>
  <si>
    <t>Bar i cafeteria</t>
  </si>
  <si>
    <t>Restauració comercial</t>
  </si>
  <si>
    <t>Mercats no sedentaris, fires i festes</t>
  </si>
  <si>
    <t>Multialimentació i queviures</t>
  </si>
  <si>
    <t>Fruiteria i verduleria</t>
  </si>
  <si>
    <t>Pa i pastisseria</t>
  </si>
  <si>
    <t>Peixateria i productes de la pesca</t>
  </si>
  <si>
    <t>Carnisseria, xarcuteria i aviram</t>
  </si>
  <si>
    <t>Establiments d'alimentació minorista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</si>
</sst>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Arial"/>
      <family val="2"/>
    </font>
    <font>
      <b/>
      <sz val="20"/>
      <name val="Arial"/>
      <family val="2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4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BAD08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AAD9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9B277"/>
        <bgColor indexed="64"/>
      </patternFill>
    </fill>
    <fill>
      <patternFill patternType="solid">
        <fgColor rgb="FF8AAB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theme="9" tint="-0.499984740745262"/>
      </right>
      <top style="thick">
        <color theme="9" tint="-0.499984740745262"/>
      </top>
      <bottom style="thick">
        <color theme="9" tint="-0.499984740745262"/>
      </bottom>
      <diagonal/>
    </border>
    <border>
      <left/>
      <right/>
      <top style="thick">
        <color theme="9" tint="-0.499984740745262"/>
      </top>
      <bottom style="thick">
        <color theme="9" tint="-0.499984740745262"/>
      </bottom>
      <diagonal/>
    </border>
    <border>
      <left style="thick">
        <color theme="9" tint="-0.499984740745262"/>
      </left>
      <right/>
      <top style="thick">
        <color theme="9" tint="-0.499984740745262"/>
      </top>
      <bottom style="thick">
        <color theme="9" tint="-0.499984740745262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3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vertical="center"/>
    </xf>
    <xf numFmtId="3" fontId="4" fillId="2" borderId="2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3" fontId="2" fillId="3" borderId="6" xfId="0" applyNumberFormat="1" applyFont="1" applyFill="1" applyBorder="1" applyAlignment="1">
      <alignment horizontal="right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vertical="center"/>
    </xf>
    <xf numFmtId="3" fontId="2" fillId="3" borderId="11" xfId="0" applyNumberFormat="1" applyFont="1" applyFill="1" applyBorder="1" applyAlignment="1">
      <alignment horizontal="right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vertical="center"/>
    </xf>
    <xf numFmtId="3" fontId="2" fillId="3" borderId="16" xfId="0" applyNumberFormat="1" applyFont="1" applyFill="1" applyBorder="1" applyAlignment="1">
      <alignment horizontal="right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vertical="center"/>
    </xf>
    <xf numFmtId="0" fontId="6" fillId="3" borderId="21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left" vertical="center"/>
    </xf>
    <xf numFmtId="3" fontId="4" fillId="4" borderId="2" xfId="0" applyNumberFormat="1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3" fontId="2" fillId="5" borderId="24" xfId="0" applyNumberFormat="1" applyFont="1" applyFill="1" applyBorder="1" applyAlignment="1">
      <alignment horizontal="right" vertical="center"/>
    </xf>
    <xf numFmtId="0" fontId="7" fillId="5" borderId="25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vertical="center" wrapText="1"/>
    </xf>
    <xf numFmtId="3" fontId="2" fillId="5" borderId="16" xfId="0" applyNumberFormat="1" applyFont="1" applyFill="1" applyBorder="1" applyAlignment="1">
      <alignment horizontal="right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vertical="center" wrapText="1"/>
    </xf>
    <xf numFmtId="0" fontId="7" fillId="5" borderId="17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6" fillId="5" borderId="21" xfId="0" applyFont="1" applyFill="1" applyBorder="1" applyAlignment="1">
      <alignment horizontal="left" vertical="center"/>
    </xf>
    <xf numFmtId="0" fontId="6" fillId="5" borderId="22" xfId="0" applyFont="1" applyFill="1" applyBorder="1" applyAlignment="1">
      <alignment horizontal="left" vertical="center"/>
    </xf>
    <xf numFmtId="0" fontId="6" fillId="5" borderId="23" xfId="0" applyFont="1" applyFill="1" applyBorder="1" applyAlignment="1">
      <alignment horizontal="left" vertical="center"/>
    </xf>
    <xf numFmtId="3" fontId="3" fillId="6" borderId="2" xfId="0" applyNumberFormat="1" applyFont="1" applyFill="1" applyBorder="1" applyAlignment="1">
      <alignment horizontal="right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" fillId="6" borderId="21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1" fillId="6" borderId="22" xfId="0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/>
    </xf>
    <xf numFmtId="3" fontId="1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3" fillId="7" borderId="2" xfId="0" applyNumberFormat="1" applyFont="1" applyFill="1" applyBorder="1" applyAlignment="1">
      <alignment horizontal="right" vertical="center" wrapText="1"/>
    </xf>
    <xf numFmtId="3" fontId="3" fillId="7" borderId="3" xfId="0" applyNumberFormat="1" applyFont="1" applyFill="1" applyBorder="1" applyAlignment="1">
      <alignment horizontal="center" vertical="center" wrapText="1"/>
    </xf>
    <xf numFmtId="3" fontId="3" fillId="7" borderId="4" xfId="0" applyNumberFormat="1" applyFont="1" applyFill="1" applyBorder="1" applyAlignment="1">
      <alignment horizontal="center" vertical="center" wrapText="1"/>
    </xf>
    <xf numFmtId="3" fontId="3" fillId="7" borderId="5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3" fontId="3" fillId="8" borderId="28" xfId="0" applyNumberFormat="1" applyFont="1" applyFill="1" applyBorder="1" applyAlignment="1">
      <alignment horizontal="right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left" vertical="center" wrapText="1"/>
    </xf>
    <xf numFmtId="3" fontId="2" fillId="6" borderId="16" xfId="0" applyNumberFormat="1" applyFont="1" applyFill="1" applyBorder="1" applyAlignment="1">
      <alignment horizontal="right" vertical="center"/>
    </xf>
    <xf numFmtId="0" fontId="7" fillId="6" borderId="26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vertical="center" wrapText="1"/>
    </xf>
    <xf numFmtId="0" fontId="7" fillId="6" borderId="12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14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vertical="center" wrapText="1"/>
    </xf>
    <xf numFmtId="0" fontId="6" fillId="6" borderId="29" xfId="0" applyFont="1" applyFill="1" applyBorder="1" applyAlignment="1">
      <alignment horizontal="left" vertical="center"/>
    </xf>
    <xf numFmtId="0" fontId="6" fillId="6" borderId="30" xfId="0" applyFont="1" applyFill="1" applyBorder="1" applyAlignment="1">
      <alignment horizontal="left" vertical="center"/>
    </xf>
    <xf numFmtId="0" fontId="6" fillId="6" borderId="31" xfId="0" applyFont="1" applyFill="1" applyBorder="1" applyAlignment="1">
      <alignment horizontal="left" vertical="center"/>
    </xf>
    <xf numFmtId="3" fontId="3" fillId="9" borderId="32" xfId="0" applyNumberFormat="1" applyFont="1" applyFill="1" applyBorder="1" applyAlignment="1">
      <alignment horizontal="righ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left" vertical="center" wrapText="1"/>
    </xf>
    <xf numFmtId="3" fontId="2" fillId="10" borderId="16" xfId="0" applyNumberFormat="1" applyFont="1" applyFill="1" applyBorder="1" applyAlignment="1">
      <alignment horizontal="right" vertical="center"/>
    </xf>
    <xf numFmtId="0" fontId="7" fillId="10" borderId="26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/>
    </xf>
    <xf numFmtId="0" fontId="8" fillId="10" borderId="14" xfId="0" applyFont="1" applyFill="1" applyBorder="1" applyAlignment="1">
      <alignment horizontal="center" vertical="center"/>
    </xf>
    <xf numFmtId="0" fontId="14" fillId="10" borderId="14" xfId="0" applyFont="1" applyFill="1" applyBorder="1" applyAlignment="1">
      <alignment horizontal="center" vertical="center" wrapText="1"/>
    </xf>
    <xf numFmtId="0" fontId="5" fillId="10" borderId="15" xfId="0" applyFont="1" applyFill="1" applyBorder="1" applyAlignment="1">
      <alignment vertical="center" wrapText="1"/>
    </xf>
    <xf numFmtId="0" fontId="7" fillId="10" borderId="12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/>
    </xf>
    <xf numFmtId="0" fontId="14" fillId="10" borderId="19" xfId="0" applyFont="1" applyFill="1" applyBorder="1" applyAlignment="1">
      <alignment horizontal="center" vertical="center" wrapText="1"/>
    </xf>
    <xf numFmtId="0" fontId="5" fillId="10" borderId="20" xfId="0" applyFont="1" applyFill="1" applyBorder="1" applyAlignment="1">
      <alignment vertical="center" wrapText="1"/>
    </xf>
    <xf numFmtId="0" fontId="6" fillId="10" borderId="29" xfId="0" applyFont="1" applyFill="1" applyBorder="1" applyAlignment="1">
      <alignment horizontal="left" vertical="center"/>
    </xf>
    <xf numFmtId="0" fontId="6" fillId="10" borderId="30" xfId="0" applyFont="1" applyFill="1" applyBorder="1" applyAlignment="1">
      <alignment horizontal="left" vertical="center"/>
    </xf>
    <xf numFmtId="0" fontId="6" fillId="10" borderId="31" xfId="0" applyFont="1" applyFill="1" applyBorder="1" applyAlignment="1">
      <alignment horizontal="left" vertical="center"/>
    </xf>
    <xf numFmtId="3" fontId="3" fillId="11" borderId="32" xfId="0" applyNumberFormat="1" applyFont="1" applyFill="1" applyBorder="1" applyAlignment="1">
      <alignment horizontal="right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 wrapText="1"/>
    </xf>
    <xf numFmtId="0" fontId="15" fillId="11" borderId="10" xfId="0" applyFont="1" applyFill="1" applyBorder="1" applyAlignment="1">
      <alignment horizontal="left" vertical="center" wrapText="1"/>
    </xf>
    <xf numFmtId="3" fontId="2" fillId="12" borderId="16" xfId="0" applyNumberFormat="1" applyFont="1" applyFill="1" applyBorder="1" applyAlignment="1">
      <alignment horizontal="right" vertical="center"/>
    </xf>
    <xf numFmtId="0" fontId="7" fillId="12" borderId="26" xfId="0" applyFont="1" applyFill="1" applyBorder="1" applyAlignment="1">
      <alignment horizontal="center" vertical="center"/>
    </xf>
    <xf numFmtId="0" fontId="7" fillId="12" borderId="13" xfId="0" applyFont="1" applyFill="1" applyBorder="1" applyAlignment="1">
      <alignment horizontal="center" vertical="center"/>
    </xf>
    <xf numFmtId="0" fontId="8" fillId="12" borderId="14" xfId="0" applyFont="1" applyFill="1" applyBorder="1" applyAlignment="1">
      <alignment horizontal="center" vertical="center"/>
    </xf>
    <xf numFmtId="0" fontId="14" fillId="12" borderId="14" xfId="0" applyFont="1" applyFill="1" applyBorder="1" applyAlignment="1">
      <alignment horizontal="center" vertical="center" wrapText="1"/>
    </xf>
    <xf numFmtId="0" fontId="5" fillId="12" borderId="15" xfId="0" applyFont="1" applyFill="1" applyBorder="1" applyAlignment="1">
      <alignment vertical="center" wrapText="1"/>
    </xf>
    <xf numFmtId="0" fontId="8" fillId="12" borderId="14" xfId="0" applyFont="1" applyFill="1" applyBorder="1" applyAlignment="1">
      <alignment horizontal="center" vertical="center" wrapText="1"/>
    </xf>
    <xf numFmtId="0" fontId="7" fillId="12" borderId="12" xfId="0" applyFont="1" applyFill="1" applyBorder="1" applyAlignment="1">
      <alignment horizontal="center" vertical="center"/>
    </xf>
    <xf numFmtId="0" fontId="7" fillId="12" borderId="18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 wrapText="1"/>
    </xf>
    <xf numFmtId="0" fontId="14" fillId="12" borderId="19" xfId="0" applyFont="1" applyFill="1" applyBorder="1" applyAlignment="1">
      <alignment horizontal="center" vertical="center" wrapText="1"/>
    </xf>
    <xf numFmtId="0" fontId="5" fillId="12" borderId="20" xfId="0" applyFont="1" applyFill="1" applyBorder="1" applyAlignment="1">
      <alignment vertical="center" wrapText="1"/>
    </xf>
    <xf numFmtId="0" fontId="6" fillId="12" borderId="17" xfId="0" applyFont="1" applyFill="1" applyBorder="1" applyAlignment="1">
      <alignment horizontal="left" vertical="center"/>
    </xf>
    <xf numFmtId="0" fontId="6" fillId="12" borderId="33" xfId="0" applyFont="1" applyFill="1" applyBorder="1" applyAlignment="1">
      <alignment horizontal="left" vertical="center"/>
    </xf>
    <xf numFmtId="0" fontId="6" fillId="12" borderId="34" xfId="0" applyFont="1" applyFill="1" applyBorder="1" applyAlignment="1">
      <alignment horizontal="left" vertical="center"/>
    </xf>
    <xf numFmtId="0" fontId="6" fillId="12" borderId="35" xfId="0" applyFont="1" applyFill="1" applyBorder="1" applyAlignment="1">
      <alignment horizontal="left" vertical="center"/>
    </xf>
    <xf numFmtId="0" fontId="1" fillId="13" borderId="0" xfId="0" applyFont="1" applyFill="1" applyAlignment="1">
      <alignment horizontal="center" vertical="center"/>
    </xf>
    <xf numFmtId="3" fontId="3" fillId="13" borderId="0" xfId="0" applyNumberFormat="1" applyFont="1" applyFill="1" applyAlignment="1">
      <alignment horizontal="right" vertical="center"/>
    </xf>
    <xf numFmtId="0" fontId="16" fillId="13" borderId="0" xfId="0" applyFont="1" applyFill="1" applyAlignment="1">
      <alignment horizontal="center" vertical="center"/>
    </xf>
    <xf numFmtId="0" fontId="11" fillId="13" borderId="0" xfId="0" applyFont="1" applyFill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11" fillId="6" borderId="36" xfId="0" applyFont="1" applyFill="1" applyBorder="1" applyAlignment="1">
      <alignment horizontal="center" vertical="center"/>
    </xf>
    <xf numFmtId="0" fontId="11" fillId="6" borderId="37" xfId="0" applyFont="1" applyFill="1" applyBorder="1" applyAlignment="1">
      <alignment horizontal="center" vertical="center"/>
    </xf>
    <xf numFmtId="0" fontId="11" fillId="6" borderId="3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Alimentació minorista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0.17171296296296296"/>
          <c:w val="0.87122462817147861"/>
          <c:h val="0.5336092884222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'Seguretat Alimentària'!$B$11</c:f>
              <c:strCache>
                <c:ptCount val="1"/>
                <c:pt idx="0">
                  <c:v>Carnisseria, xarcuteria i aviram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Alimentària'!$T$11</c:f>
              <c:numCache>
                <c:formatCode>#,##0</c:formatCode>
                <c:ptCount val="1"/>
                <c:pt idx="0">
                  <c:v>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44-4F18-8EDA-EF6C06604C67}"/>
            </c:ext>
          </c:extLst>
        </c:ser>
        <c:ser>
          <c:idx val="1"/>
          <c:order val="1"/>
          <c:tx>
            <c:strRef>
              <c:f>'Seguretat Alimentària'!$B$12</c:f>
              <c:strCache>
                <c:ptCount val="1"/>
                <c:pt idx="0">
                  <c:v>Peixateria i productes de la pesca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Alimentària'!$T$12</c:f>
              <c:numCache>
                <c:formatCode>#,##0</c:formatCode>
                <c:ptCount val="1"/>
                <c:pt idx="0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44-4F18-8EDA-EF6C06604C67}"/>
            </c:ext>
          </c:extLst>
        </c:ser>
        <c:ser>
          <c:idx val="2"/>
          <c:order val="2"/>
          <c:tx>
            <c:strRef>
              <c:f>'Seguretat Alimentària'!$B$13</c:f>
              <c:strCache>
                <c:ptCount val="1"/>
                <c:pt idx="0">
                  <c:v>Pa i pastisseria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Alimentària'!$T$13</c:f>
              <c:numCache>
                <c:formatCode>#,##0</c:formatCode>
                <c:ptCount val="1"/>
                <c:pt idx="0">
                  <c:v>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44-4F18-8EDA-EF6C06604C67}"/>
            </c:ext>
          </c:extLst>
        </c:ser>
        <c:ser>
          <c:idx val="3"/>
          <c:order val="3"/>
          <c:tx>
            <c:strRef>
              <c:f>'Seguretat Alimentària'!$B$14</c:f>
              <c:strCache>
                <c:ptCount val="1"/>
                <c:pt idx="0">
                  <c:v>Fruiteria i verduleria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Alimentària'!$T$14</c:f>
              <c:numCache>
                <c:formatCode>#,##0</c:formatCode>
                <c:ptCount val="1"/>
                <c:pt idx="0">
                  <c:v>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44-4F18-8EDA-EF6C06604C67}"/>
            </c:ext>
          </c:extLst>
        </c:ser>
        <c:ser>
          <c:idx val="4"/>
          <c:order val="4"/>
          <c:tx>
            <c:strRef>
              <c:f>'Seguretat Alimentària'!$B$15</c:f>
              <c:strCache>
                <c:ptCount val="1"/>
                <c:pt idx="0">
                  <c:v>Multialimentació i queviures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Alimentària'!$T$15</c:f>
              <c:numCache>
                <c:formatCode>#,##0</c:formatCode>
                <c:ptCount val="1"/>
                <c:pt idx="0">
                  <c:v>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44-4F18-8EDA-EF6C06604C67}"/>
            </c:ext>
          </c:extLst>
        </c:ser>
        <c:ser>
          <c:idx val="5"/>
          <c:order val="5"/>
          <c:tx>
            <c:strRef>
              <c:f>'Seguretat Alimentària'!$B$16</c:f>
              <c:strCache>
                <c:ptCount val="1"/>
                <c:pt idx="0">
                  <c:v>Mercats no sedentaris, fires i festes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Alimentària'!$T$16</c:f>
              <c:numCache>
                <c:formatCode>#,##0</c:formatCode>
                <c:ptCount val="1"/>
                <c:pt idx="0">
                  <c:v>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44-4F18-8EDA-EF6C06604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059856"/>
        <c:axId val="546058216"/>
      </c:barChart>
      <c:catAx>
        <c:axId val="54605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546058216"/>
        <c:crosses val="autoZero"/>
        <c:auto val="1"/>
        <c:lblAlgn val="ctr"/>
        <c:lblOffset val="100"/>
        <c:noMultiLvlLbl val="0"/>
      </c:catAx>
      <c:valAx>
        <c:axId val="546058216"/>
        <c:scaling>
          <c:orientation val="minMax"/>
          <c:max val="7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4605985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388451443569549E-2"/>
          <c:y val="0.72801509186351709"/>
          <c:w val="0.94155643044619441"/>
          <c:h val="0.24420713035870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>
                <a:solidFill>
                  <a:schemeClr val="tx2">
                    <a:lumMod val="75000"/>
                  </a:schemeClr>
                </a:solidFill>
              </a:rPr>
              <a:t>Restauració comercial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'Seguretat Alimentària'!$B$19</c:f>
              <c:strCache>
                <c:ptCount val="1"/>
                <c:pt idx="0">
                  <c:v>Bar i cafeteria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'Seguretat Alimentària'!$T$19</c:f>
              <c:numCache>
                <c:formatCode>#,##0</c:formatCode>
                <c:ptCount val="1"/>
                <c:pt idx="0">
                  <c:v>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80-4DB6-9691-646AC5EF4C30}"/>
            </c:ext>
          </c:extLst>
        </c:ser>
        <c:ser>
          <c:idx val="1"/>
          <c:order val="1"/>
          <c:tx>
            <c:strRef>
              <c:f>'Seguretat Alimentària'!$B$20</c:f>
              <c:strCache>
                <c:ptCount val="1"/>
                <c:pt idx="0">
                  <c:v>Restaurant-bar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'Seguretat Alimentària'!$T$20</c:f>
              <c:numCache>
                <c:formatCode>#,##0</c:formatCode>
                <c:ptCount val="1"/>
                <c:pt idx="0">
                  <c:v>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80-4DB6-9691-646AC5EF4C30}"/>
            </c:ext>
          </c:extLst>
        </c:ser>
        <c:ser>
          <c:idx val="2"/>
          <c:order val="2"/>
          <c:tx>
            <c:strRef>
              <c:f>'Seguretat Alimentària'!$B$21</c:f>
              <c:strCache>
                <c:ptCount val="1"/>
                <c:pt idx="0">
                  <c:v>Restaurant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'Seguretat Alimentària'!$T$21</c:f>
              <c:numCache>
                <c:formatCode>#,##0</c:formatCode>
                <c:ptCount val="1"/>
                <c:pt idx="0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80-4DB6-9691-646AC5EF4C30}"/>
            </c:ext>
          </c:extLst>
        </c:ser>
        <c:ser>
          <c:idx val="3"/>
          <c:order val="3"/>
          <c:tx>
            <c:strRef>
              <c:f>'Seguretat Alimentària'!$B$22</c:f>
              <c:strCache>
                <c:ptCount val="1"/>
                <c:pt idx="0">
                  <c:v>Rostisseria i Menjars preparats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'Seguretat Alimentària'!$T$22</c:f>
              <c:numCache>
                <c:formatCode>#,##0</c:formatCode>
                <c:ptCount val="1"/>
                <c:pt idx="0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80-4DB6-9691-646AC5EF4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3238920"/>
        <c:axId val="553238592"/>
      </c:barChart>
      <c:catAx>
        <c:axId val="553238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3238592"/>
        <c:crosses val="autoZero"/>
        <c:auto val="1"/>
        <c:lblAlgn val="ctr"/>
        <c:lblOffset val="100"/>
        <c:noMultiLvlLbl val="0"/>
      </c:catAx>
      <c:valAx>
        <c:axId val="55323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3238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27215</xdr:colOff>
      <xdr:row>8</xdr:row>
      <xdr:rowOff>84364</xdr:rowOff>
    </xdr:from>
    <xdr:to>
      <xdr:col>27</xdr:col>
      <xdr:colOff>693965</xdr:colOff>
      <xdr:row>17</xdr:row>
      <xdr:rowOff>13607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C45B4B6-D123-4D32-B43C-6A8E293E6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34017</xdr:colOff>
      <xdr:row>17</xdr:row>
      <xdr:rowOff>16328</xdr:rowOff>
    </xdr:from>
    <xdr:to>
      <xdr:col>27</xdr:col>
      <xdr:colOff>693965</xdr:colOff>
      <xdr:row>23</xdr:row>
      <xdr:rowOff>435429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7407507-EDD8-4E63-9262-06C462FDFC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39</xdr:row>
      <xdr:rowOff>0</xdr:rowOff>
    </xdr:from>
    <xdr:ext cx="2852950" cy="1034143"/>
    <xdr:pic>
      <xdr:nvPicPr>
        <xdr:cNvPr id="4" name="Imagen 3">
          <a:extLst>
            <a:ext uri="{FF2B5EF4-FFF2-40B4-BE49-F238E27FC236}">
              <a16:creationId xmlns:a16="http://schemas.microsoft.com/office/drawing/2014/main" id="{142DEB3E-EF56-4EEF-A66A-F522147A2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429500"/>
          <a:ext cx="2852950" cy="1034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152400</xdr:colOff>
      <xdr:row>39</xdr:row>
      <xdr:rowOff>152400</xdr:rowOff>
    </xdr:from>
    <xdr:ext cx="2852950" cy="1034143"/>
    <xdr:pic>
      <xdr:nvPicPr>
        <xdr:cNvPr id="5" name="Imagen 4">
          <a:extLst>
            <a:ext uri="{FF2B5EF4-FFF2-40B4-BE49-F238E27FC236}">
              <a16:creationId xmlns:a16="http://schemas.microsoft.com/office/drawing/2014/main" id="{7FA965B0-EE04-4C82-9FF9-5B63E9B17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7581900"/>
          <a:ext cx="2852950" cy="1034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27214</xdr:colOff>
      <xdr:row>0</xdr:row>
      <xdr:rowOff>122465</xdr:rowOff>
    </xdr:from>
    <xdr:ext cx="2852950" cy="1034143"/>
    <xdr:pic>
      <xdr:nvPicPr>
        <xdr:cNvPr id="6" name="Imagen 5">
          <a:extLst>
            <a:ext uri="{FF2B5EF4-FFF2-40B4-BE49-F238E27FC236}">
              <a16:creationId xmlns:a16="http://schemas.microsoft.com/office/drawing/2014/main" id="{AF4F33B5-5824-4401-BE19-63ABBD350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7214" y="122465"/>
          <a:ext cx="2852950" cy="1034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544286</xdr:colOff>
      <xdr:row>39</xdr:row>
      <xdr:rowOff>108857</xdr:rowOff>
    </xdr:from>
    <xdr:ext cx="2852950" cy="1034143"/>
    <xdr:pic>
      <xdr:nvPicPr>
        <xdr:cNvPr id="7" name="Imagen 6">
          <a:extLst>
            <a:ext uri="{FF2B5EF4-FFF2-40B4-BE49-F238E27FC236}">
              <a16:creationId xmlns:a16="http://schemas.microsoft.com/office/drawing/2014/main" id="{86CF316C-DA76-4E8D-981D-A75E17FE6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2286" y="7538357"/>
          <a:ext cx="2852950" cy="1034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BD612-016E-4A72-8970-91B723298B63}">
  <dimension ref="B1:U87"/>
  <sheetViews>
    <sheetView tabSelected="1" zoomScale="70" zoomScaleNormal="70" workbookViewId="0">
      <pane ySplit="8" topLeftCell="A12" activePane="bottomLeft" state="frozen"/>
      <selection pane="bottomLeft" activeCell="AD23" sqref="AD23"/>
    </sheetView>
  </sheetViews>
  <sheetFormatPr baseColWidth="10" defaultRowHeight="15" x14ac:dyDescent="0.25"/>
  <cols>
    <col min="1" max="1" width="2.28515625" style="1" customWidth="1"/>
    <col min="2" max="2" width="32.140625" style="1" customWidth="1"/>
    <col min="3" max="19" width="9.28515625" style="3" customWidth="1"/>
    <col min="20" max="20" width="10.85546875" style="2" customWidth="1"/>
    <col min="21" max="21" width="1.42578125" style="1" customWidth="1"/>
    <col min="22" max="16384" width="11.42578125" style="1"/>
  </cols>
  <sheetData>
    <row r="1" spans="2:20" s="1" customFormat="1" ht="18.75" customHeight="1" x14ac:dyDescent="0.25">
      <c r="B1" t="s">
        <v>17</v>
      </c>
      <c r="C1" s="4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2"/>
    </row>
    <row r="3" spans="2:20" s="1" customFormat="1" ht="15.75" thickBot="1" x14ac:dyDescent="0.3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2"/>
    </row>
    <row r="4" spans="2:20" s="1" customFormat="1" ht="44.1" customHeight="1" thickTop="1" thickBot="1" x14ac:dyDescent="0.3">
      <c r="B4" s="138" t="s">
        <v>16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6"/>
      <c r="N4" s="3"/>
      <c r="O4" s="3"/>
      <c r="P4" s="3"/>
      <c r="Q4" s="3"/>
      <c r="R4" s="3"/>
      <c r="S4" s="3"/>
      <c r="T4" s="2"/>
    </row>
    <row r="5" spans="2:20" s="1" customFormat="1" ht="15.75" thickTop="1" x14ac:dyDescent="0.2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2"/>
    </row>
    <row r="7" spans="2:20" s="1" customFormat="1" ht="15.75" thickBot="1" x14ac:dyDescent="0.3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2"/>
    </row>
    <row r="8" spans="2:20" s="53" customFormat="1" ht="30" customHeight="1" thickBot="1" x14ac:dyDescent="0.3">
      <c r="C8" s="135">
        <v>2005</v>
      </c>
      <c r="D8" s="60">
        <v>2006</v>
      </c>
      <c r="E8" s="60">
        <v>2007</v>
      </c>
      <c r="F8" s="60">
        <v>2008</v>
      </c>
      <c r="G8" s="60">
        <v>2009</v>
      </c>
      <c r="H8" s="60">
        <v>2010</v>
      </c>
      <c r="I8" s="60">
        <v>2011</v>
      </c>
      <c r="J8" s="60">
        <v>2012</v>
      </c>
      <c r="K8" s="60">
        <v>2013</v>
      </c>
      <c r="L8" s="60">
        <v>2014</v>
      </c>
      <c r="M8" s="60">
        <v>2015</v>
      </c>
      <c r="N8" s="60">
        <v>2016</v>
      </c>
      <c r="O8" s="60">
        <v>2017</v>
      </c>
      <c r="P8" s="60">
        <v>2018</v>
      </c>
      <c r="Q8" s="59">
        <v>2019</v>
      </c>
      <c r="R8" s="59">
        <v>2020</v>
      </c>
      <c r="S8" s="58">
        <v>2021</v>
      </c>
      <c r="T8" s="57" t="s">
        <v>15</v>
      </c>
    </row>
    <row r="9" spans="2:20" s="131" customFormat="1" ht="8.1" customHeight="1" thickBot="1" x14ac:dyDescent="0.3">
      <c r="B9" s="134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2"/>
    </row>
    <row r="10" spans="2:20" s="53" customFormat="1" ht="43.5" customHeight="1" x14ac:dyDescent="0.25">
      <c r="B10" s="130" t="s">
        <v>38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8"/>
      <c r="T10" s="127"/>
    </row>
    <row r="11" spans="2:20" s="8" customFormat="1" ht="20.100000000000001" customHeight="1" x14ac:dyDescent="0.25">
      <c r="B11" s="126" t="s">
        <v>37</v>
      </c>
      <c r="C11" s="125">
        <v>47</v>
      </c>
      <c r="D11" s="124">
        <v>13</v>
      </c>
      <c r="E11" s="123">
        <v>60</v>
      </c>
      <c r="F11" s="123">
        <v>83</v>
      </c>
      <c r="G11" s="123">
        <v>36</v>
      </c>
      <c r="H11" s="123">
        <v>50</v>
      </c>
      <c r="I11" s="123">
        <v>23</v>
      </c>
      <c r="J11" s="123">
        <v>48</v>
      </c>
      <c r="K11" s="123">
        <v>33</v>
      </c>
      <c r="L11" s="123">
        <v>28</v>
      </c>
      <c r="M11" s="123">
        <v>40</v>
      </c>
      <c r="N11" s="123">
        <v>35</v>
      </c>
      <c r="O11" s="123">
        <v>16</v>
      </c>
      <c r="P11" s="123">
        <v>61</v>
      </c>
      <c r="Q11" s="122">
        <v>28</v>
      </c>
      <c r="R11" s="116">
        <v>9</v>
      </c>
      <c r="S11" s="121">
        <v>6</v>
      </c>
      <c r="T11" s="114">
        <f>SUM(C11:S11)</f>
        <v>616</v>
      </c>
    </row>
    <row r="12" spans="2:20" s="8" customFormat="1" ht="20.100000000000001" customHeight="1" x14ac:dyDescent="0.25">
      <c r="B12" s="119" t="s">
        <v>36</v>
      </c>
      <c r="C12" s="118">
        <v>3</v>
      </c>
      <c r="D12" s="120">
        <v>7</v>
      </c>
      <c r="E12" s="117">
        <v>2</v>
      </c>
      <c r="F12" s="117">
        <v>4</v>
      </c>
      <c r="G12" s="117">
        <v>2</v>
      </c>
      <c r="H12" s="117">
        <v>1</v>
      </c>
      <c r="I12" s="117">
        <v>20</v>
      </c>
      <c r="J12" s="117">
        <v>5</v>
      </c>
      <c r="K12" s="117">
        <v>13</v>
      </c>
      <c r="L12" s="117">
        <v>3</v>
      </c>
      <c r="M12" s="117">
        <v>34</v>
      </c>
      <c r="N12" s="117">
        <v>11</v>
      </c>
      <c r="O12" s="117"/>
      <c r="P12" s="117">
        <v>21</v>
      </c>
      <c r="Q12" s="116">
        <v>7</v>
      </c>
      <c r="R12" s="116">
        <v>2</v>
      </c>
      <c r="S12" s="115">
        <v>2</v>
      </c>
      <c r="T12" s="114">
        <f>SUM(C12:S12)</f>
        <v>137</v>
      </c>
    </row>
    <row r="13" spans="2:20" s="8" customFormat="1" ht="20.100000000000001" customHeight="1" x14ac:dyDescent="0.25">
      <c r="B13" s="119" t="s">
        <v>35</v>
      </c>
      <c r="C13" s="118">
        <v>1</v>
      </c>
      <c r="D13" s="120">
        <v>2</v>
      </c>
      <c r="E13" s="117">
        <v>2</v>
      </c>
      <c r="F13" s="117">
        <v>5</v>
      </c>
      <c r="G13" s="117">
        <v>8</v>
      </c>
      <c r="H13" s="117">
        <v>6</v>
      </c>
      <c r="I13" s="117">
        <v>10</v>
      </c>
      <c r="J13" s="117">
        <v>23</v>
      </c>
      <c r="K13" s="117">
        <v>65</v>
      </c>
      <c r="L13" s="117">
        <v>67</v>
      </c>
      <c r="M13" s="117">
        <v>50</v>
      </c>
      <c r="N13" s="117">
        <v>39</v>
      </c>
      <c r="O13" s="117">
        <v>38</v>
      </c>
      <c r="P13" s="117">
        <v>73</v>
      </c>
      <c r="Q13" s="116">
        <v>32</v>
      </c>
      <c r="R13" s="116">
        <v>30</v>
      </c>
      <c r="S13" s="115">
        <v>85</v>
      </c>
      <c r="T13" s="114">
        <f>SUM(C13:S13)</f>
        <v>536</v>
      </c>
    </row>
    <row r="14" spans="2:20" s="8" customFormat="1" ht="20.100000000000001" customHeight="1" x14ac:dyDescent="0.25">
      <c r="B14" s="119" t="s">
        <v>34</v>
      </c>
      <c r="C14" s="118">
        <v>26</v>
      </c>
      <c r="D14" s="120">
        <v>8</v>
      </c>
      <c r="E14" s="117">
        <v>4</v>
      </c>
      <c r="F14" s="117">
        <v>3</v>
      </c>
      <c r="G14" s="117">
        <v>6</v>
      </c>
      <c r="H14" s="117">
        <v>9</v>
      </c>
      <c r="I14" s="117">
        <v>54</v>
      </c>
      <c r="J14" s="117">
        <v>9</v>
      </c>
      <c r="K14" s="117">
        <v>35</v>
      </c>
      <c r="L14" s="117">
        <v>19</v>
      </c>
      <c r="M14" s="117">
        <v>46</v>
      </c>
      <c r="N14" s="117">
        <v>25</v>
      </c>
      <c r="O14" s="117">
        <v>18</v>
      </c>
      <c r="P14" s="117">
        <v>48</v>
      </c>
      <c r="Q14" s="116">
        <v>7</v>
      </c>
      <c r="R14" s="116">
        <v>46</v>
      </c>
      <c r="S14" s="115">
        <v>149</v>
      </c>
      <c r="T14" s="114">
        <f>SUM(C14:S14)</f>
        <v>512</v>
      </c>
    </row>
    <row r="15" spans="2:20" s="8" customFormat="1" ht="20.100000000000001" customHeight="1" x14ac:dyDescent="0.25">
      <c r="B15" s="119" t="s">
        <v>33</v>
      </c>
      <c r="C15" s="118">
        <v>9</v>
      </c>
      <c r="D15" s="120">
        <v>4</v>
      </c>
      <c r="E15" s="117">
        <v>12</v>
      </c>
      <c r="F15" s="117">
        <v>22</v>
      </c>
      <c r="G15" s="117">
        <v>11</v>
      </c>
      <c r="H15" s="117">
        <v>17</v>
      </c>
      <c r="I15" s="117">
        <v>12</v>
      </c>
      <c r="J15" s="117">
        <v>16</v>
      </c>
      <c r="K15" s="117">
        <v>43</v>
      </c>
      <c r="L15" s="117">
        <v>25</v>
      </c>
      <c r="M15" s="117">
        <v>29</v>
      </c>
      <c r="N15" s="117">
        <v>45</v>
      </c>
      <c r="O15" s="117">
        <v>45</v>
      </c>
      <c r="P15" s="117">
        <v>104</v>
      </c>
      <c r="Q15" s="116">
        <v>67</v>
      </c>
      <c r="R15" s="116">
        <v>44</v>
      </c>
      <c r="S15" s="115">
        <v>173</v>
      </c>
      <c r="T15" s="114">
        <f>SUM(C15:S15)</f>
        <v>678</v>
      </c>
    </row>
    <row r="16" spans="2:20" s="8" customFormat="1" ht="20.100000000000001" customHeight="1" thickBot="1" x14ac:dyDescent="0.3">
      <c r="B16" s="119" t="s">
        <v>32</v>
      </c>
      <c r="C16" s="118"/>
      <c r="D16" s="118"/>
      <c r="E16" s="117"/>
      <c r="F16" s="117"/>
      <c r="G16" s="117"/>
      <c r="H16" s="117"/>
      <c r="I16" s="117">
        <f>12+4+37</f>
        <v>53</v>
      </c>
      <c r="J16" s="117">
        <f>12+4+43</f>
        <v>59</v>
      </c>
      <c r="K16" s="117">
        <v>90</v>
      </c>
      <c r="L16" s="117">
        <v>84</v>
      </c>
      <c r="M16" s="117">
        <v>70</v>
      </c>
      <c r="N16" s="117">
        <v>60</v>
      </c>
      <c r="O16" s="117">
        <v>72</v>
      </c>
      <c r="P16" s="117">
        <v>88</v>
      </c>
      <c r="Q16" s="116">
        <v>125</v>
      </c>
      <c r="R16" s="116">
        <v>0</v>
      </c>
      <c r="S16" s="115">
        <v>41</v>
      </c>
      <c r="T16" s="114">
        <f>SUM(C16:S16)</f>
        <v>742</v>
      </c>
    </row>
    <row r="17" spans="2:20" s="8" customFormat="1" ht="20.100000000000001" customHeight="1" x14ac:dyDescent="0.25">
      <c r="B17" s="113" t="s">
        <v>3</v>
      </c>
      <c r="C17" s="112">
        <f>SUM(C11:C16)</f>
        <v>86</v>
      </c>
      <c r="D17" s="112">
        <f>SUM(D11:D16)</f>
        <v>34</v>
      </c>
      <c r="E17" s="112">
        <f>SUM(E11:E16)</f>
        <v>80</v>
      </c>
      <c r="F17" s="112">
        <f>SUM(F11:F16)</f>
        <v>117</v>
      </c>
      <c r="G17" s="112">
        <f>SUM(G11:G16)</f>
        <v>63</v>
      </c>
      <c r="H17" s="112">
        <f>SUM(H11:H16)</f>
        <v>83</v>
      </c>
      <c r="I17" s="112">
        <f>SUM(I11:I16)</f>
        <v>172</v>
      </c>
      <c r="J17" s="112">
        <f>SUM(J11:J16)</f>
        <v>160</v>
      </c>
      <c r="K17" s="112">
        <f>SUM(K11:K16)</f>
        <v>279</v>
      </c>
      <c r="L17" s="112">
        <f>SUM(L11:L16)</f>
        <v>226</v>
      </c>
      <c r="M17" s="112">
        <f>SUM(M11:M16)</f>
        <v>269</v>
      </c>
      <c r="N17" s="112">
        <f>SUM(N11:N16)</f>
        <v>215</v>
      </c>
      <c r="O17" s="112">
        <f>SUM(O11:O16)</f>
        <v>189</v>
      </c>
      <c r="P17" s="112">
        <f>SUM(P11:P16)</f>
        <v>395</v>
      </c>
      <c r="Q17" s="111">
        <f>SUM(Q11:Q16)</f>
        <v>266</v>
      </c>
      <c r="R17" s="111">
        <f>SUM(R11:R16)</f>
        <v>131</v>
      </c>
      <c r="S17" s="111">
        <f>SUM(S11:S16)</f>
        <v>456</v>
      </c>
      <c r="T17" s="110">
        <f>SUM(T11:T16)</f>
        <v>3221</v>
      </c>
    </row>
    <row r="18" spans="2:20" s="53" customFormat="1" ht="43.5" customHeight="1" x14ac:dyDescent="0.25">
      <c r="B18" s="109" t="s">
        <v>31</v>
      </c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7"/>
    </row>
    <row r="19" spans="2:20" s="8" customFormat="1" ht="20.100000000000001" customHeight="1" x14ac:dyDescent="0.25">
      <c r="B19" s="106" t="s">
        <v>30</v>
      </c>
      <c r="C19" s="105"/>
      <c r="D19" s="105">
        <v>7</v>
      </c>
      <c r="E19" s="104">
        <v>5</v>
      </c>
      <c r="F19" s="104">
        <v>9</v>
      </c>
      <c r="G19" s="104">
        <v>12</v>
      </c>
      <c r="H19" s="104">
        <v>16</v>
      </c>
      <c r="I19" s="104">
        <v>16</v>
      </c>
      <c r="J19" s="104">
        <v>33</v>
      </c>
      <c r="K19" s="104">
        <v>48</v>
      </c>
      <c r="L19" s="104">
        <v>124</v>
      </c>
      <c r="M19" s="104">
        <v>45</v>
      </c>
      <c r="N19" s="104">
        <v>73</v>
      </c>
      <c r="O19" s="104">
        <v>30</v>
      </c>
      <c r="P19" s="104">
        <v>89</v>
      </c>
      <c r="Q19" s="103">
        <v>17</v>
      </c>
      <c r="R19" s="98">
        <v>46</v>
      </c>
      <c r="S19" s="102">
        <v>83</v>
      </c>
      <c r="T19" s="96">
        <f>SUM(D19:S19)</f>
        <v>653</v>
      </c>
    </row>
    <row r="20" spans="2:20" s="8" customFormat="1" ht="20.100000000000001" customHeight="1" x14ac:dyDescent="0.25">
      <c r="B20" s="101" t="s">
        <v>29</v>
      </c>
      <c r="C20" s="100"/>
      <c r="D20" s="100">
        <v>35</v>
      </c>
      <c r="E20" s="99">
        <v>31</v>
      </c>
      <c r="F20" s="99">
        <v>28</v>
      </c>
      <c r="G20" s="99">
        <v>25</v>
      </c>
      <c r="H20" s="99">
        <v>27</v>
      </c>
      <c r="I20" s="99">
        <v>26</v>
      </c>
      <c r="J20" s="99">
        <v>45</v>
      </c>
      <c r="K20" s="99">
        <v>40</v>
      </c>
      <c r="L20" s="99">
        <v>71</v>
      </c>
      <c r="M20" s="99">
        <v>60</v>
      </c>
      <c r="N20" s="99">
        <v>46</v>
      </c>
      <c r="O20" s="99">
        <v>54</v>
      </c>
      <c r="P20" s="99">
        <v>76</v>
      </c>
      <c r="Q20" s="98">
        <v>66</v>
      </c>
      <c r="R20" s="98">
        <v>62</v>
      </c>
      <c r="S20" s="97">
        <v>55</v>
      </c>
      <c r="T20" s="96">
        <f>SUM(D20:S20)</f>
        <v>747</v>
      </c>
    </row>
    <row r="21" spans="2:20" s="8" customFormat="1" ht="20.100000000000001" customHeight="1" x14ac:dyDescent="0.25">
      <c r="B21" s="101" t="s">
        <v>28</v>
      </c>
      <c r="C21" s="100"/>
      <c r="D21" s="100">
        <v>6</v>
      </c>
      <c r="E21" s="99">
        <v>18</v>
      </c>
      <c r="F21" s="99">
        <v>6</v>
      </c>
      <c r="G21" s="99">
        <v>13</v>
      </c>
      <c r="H21" s="99">
        <v>21</v>
      </c>
      <c r="I21" s="99">
        <v>18</v>
      </c>
      <c r="J21" s="99">
        <v>11</v>
      </c>
      <c r="K21" s="99">
        <v>16</v>
      </c>
      <c r="L21" s="99">
        <v>22</v>
      </c>
      <c r="M21" s="99">
        <v>11</v>
      </c>
      <c r="N21" s="99">
        <v>8</v>
      </c>
      <c r="O21" s="99">
        <v>6</v>
      </c>
      <c r="P21" s="99">
        <v>16</v>
      </c>
      <c r="Q21" s="98">
        <v>36</v>
      </c>
      <c r="R21" s="98">
        <v>12</v>
      </c>
      <c r="S21" s="97">
        <v>18</v>
      </c>
      <c r="T21" s="96">
        <f>SUM(D21:S21)</f>
        <v>238</v>
      </c>
    </row>
    <row r="22" spans="2:20" s="8" customFormat="1" ht="20.100000000000001" customHeight="1" thickBot="1" x14ac:dyDescent="0.3">
      <c r="B22" s="101" t="s">
        <v>27</v>
      </c>
      <c r="C22" s="100"/>
      <c r="D22" s="100">
        <v>17</v>
      </c>
      <c r="E22" s="99">
        <v>1</v>
      </c>
      <c r="F22" s="99">
        <v>2</v>
      </c>
      <c r="G22" s="99">
        <v>18</v>
      </c>
      <c r="H22" s="99">
        <v>3</v>
      </c>
      <c r="I22" s="99">
        <v>11</v>
      </c>
      <c r="J22" s="99">
        <v>16</v>
      </c>
      <c r="K22" s="99">
        <v>2</v>
      </c>
      <c r="L22" s="99">
        <v>36</v>
      </c>
      <c r="M22" s="99">
        <v>7</v>
      </c>
      <c r="N22" s="99">
        <v>7</v>
      </c>
      <c r="O22" s="99">
        <v>4</v>
      </c>
      <c r="P22" s="99">
        <v>22</v>
      </c>
      <c r="Q22" s="98">
        <v>11</v>
      </c>
      <c r="R22" s="98">
        <v>13</v>
      </c>
      <c r="S22" s="97">
        <v>30</v>
      </c>
      <c r="T22" s="96">
        <f>SUM(D22:S22)</f>
        <v>200</v>
      </c>
    </row>
    <row r="23" spans="2:20" s="8" customFormat="1" ht="20.100000000000001" customHeight="1" x14ac:dyDescent="0.25">
      <c r="B23" s="95" t="s">
        <v>3</v>
      </c>
      <c r="C23" s="94">
        <f>SUM(C19:C22)</f>
        <v>0</v>
      </c>
      <c r="D23" s="94">
        <f>SUM(D19:D22)</f>
        <v>65</v>
      </c>
      <c r="E23" s="94">
        <f>SUM(E19:E22)</f>
        <v>55</v>
      </c>
      <c r="F23" s="94">
        <f>SUM(F19:F22)</f>
        <v>45</v>
      </c>
      <c r="G23" s="94">
        <f>SUM(G19:G22)</f>
        <v>68</v>
      </c>
      <c r="H23" s="94">
        <f>SUM(H19:H22)</f>
        <v>67</v>
      </c>
      <c r="I23" s="94">
        <f>SUM(I19:I22)</f>
        <v>71</v>
      </c>
      <c r="J23" s="94">
        <f>SUM(J19:J22)</f>
        <v>105</v>
      </c>
      <c r="K23" s="94">
        <f>SUM(K19:K22)</f>
        <v>106</v>
      </c>
      <c r="L23" s="94">
        <f>SUM(L19:L22)</f>
        <v>253</v>
      </c>
      <c r="M23" s="94">
        <f>SUM(M19:M22)</f>
        <v>123</v>
      </c>
      <c r="N23" s="94">
        <f>SUM(N19:N22)</f>
        <v>134</v>
      </c>
      <c r="O23" s="94">
        <f>SUM(O19:O22)</f>
        <v>94</v>
      </c>
      <c r="P23" s="94">
        <f>SUM(P19:P22)</f>
        <v>203</v>
      </c>
      <c r="Q23" s="93">
        <f>SUM(Q19:Q22)</f>
        <v>130</v>
      </c>
      <c r="R23" s="93">
        <f>SUM(R19:R22)</f>
        <v>133</v>
      </c>
      <c r="S23" s="93">
        <f>SUM(S19:S22)</f>
        <v>186</v>
      </c>
      <c r="T23" s="92">
        <f>SUM(T19:T22)</f>
        <v>1838</v>
      </c>
    </row>
    <row r="24" spans="2:20" s="53" customFormat="1" ht="35.25" customHeight="1" x14ac:dyDescent="0.25">
      <c r="B24" s="91" t="s">
        <v>26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89"/>
    </row>
    <row r="25" spans="2:20" s="8" customFormat="1" ht="20.100000000000001" customHeight="1" x14ac:dyDescent="0.25">
      <c r="B25" s="88" t="s">
        <v>25</v>
      </c>
      <c r="C25" s="87"/>
      <c r="D25" s="87"/>
      <c r="E25" s="86"/>
      <c r="F25" s="86"/>
      <c r="G25" s="86"/>
      <c r="H25" s="86"/>
      <c r="I25" s="86"/>
      <c r="J25" s="86"/>
      <c r="K25" s="86"/>
      <c r="L25" s="86"/>
      <c r="M25" s="86">
        <v>1</v>
      </c>
      <c r="N25" s="86"/>
      <c r="O25" s="86"/>
      <c r="P25" s="86"/>
      <c r="Q25" s="85"/>
      <c r="R25" s="80"/>
      <c r="S25" s="84">
        <v>2</v>
      </c>
      <c r="T25" s="78">
        <f>SUM(D25:S25)</f>
        <v>3</v>
      </c>
    </row>
    <row r="26" spans="2:20" s="8" customFormat="1" ht="20.100000000000001" customHeight="1" x14ac:dyDescent="0.25">
      <c r="B26" s="83" t="s">
        <v>24</v>
      </c>
      <c r="C26" s="82"/>
      <c r="D26" s="82"/>
      <c r="E26" s="81"/>
      <c r="F26" s="81">
        <v>1</v>
      </c>
      <c r="G26" s="81"/>
      <c r="H26" s="81"/>
      <c r="I26" s="81"/>
      <c r="J26" s="81"/>
      <c r="K26" s="81"/>
      <c r="L26" s="81">
        <v>1</v>
      </c>
      <c r="M26" s="81"/>
      <c r="N26" s="81"/>
      <c r="O26" s="81"/>
      <c r="P26" s="81"/>
      <c r="Q26" s="80">
        <v>1</v>
      </c>
      <c r="R26" s="80"/>
      <c r="S26" s="79"/>
      <c r="T26" s="78">
        <f>SUM(D26:S26)</f>
        <v>3</v>
      </c>
    </row>
    <row r="27" spans="2:20" s="8" customFormat="1" ht="20.100000000000001" customHeight="1" x14ac:dyDescent="0.25">
      <c r="B27" s="83" t="s">
        <v>23</v>
      </c>
      <c r="C27" s="82"/>
      <c r="D27" s="82"/>
      <c r="E27" s="81">
        <v>19</v>
      </c>
      <c r="F27" s="81">
        <v>21</v>
      </c>
      <c r="G27" s="81">
        <v>25</v>
      </c>
      <c r="H27" s="81"/>
      <c r="I27" s="81">
        <v>24</v>
      </c>
      <c r="J27" s="81"/>
      <c r="K27" s="81">
        <v>1</v>
      </c>
      <c r="L27" s="81"/>
      <c r="M27" s="81">
        <v>4</v>
      </c>
      <c r="N27" s="81">
        <v>3</v>
      </c>
      <c r="O27" s="81"/>
      <c r="P27" s="81">
        <v>1</v>
      </c>
      <c r="Q27" s="80"/>
      <c r="R27" s="80"/>
      <c r="S27" s="79"/>
      <c r="T27" s="78">
        <f>SUM(D27:S27)</f>
        <v>98</v>
      </c>
    </row>
    <row r="28" spans="2:20" s="8" customFormat="1" ht="20.100000000000001" customHeight="1" x14ac:dyDescent="0.25">
      <c r="B28" s="83" t="s">
        <v>22</v>
      </c>
      <c r="C28" s="82"/>
      <c r="D28" s="82"/>
      <c r="E28" s="81">
        <v>1</v>
      </c>
      <c r="F28" s="81"/>
      <c r="G28" s="81"/>
      <c r="H28" s="81"/>
      <c r="I28" s="81"/>
      <c r="J28" s="81"/>
      <c r="K28" s="81"/>
      <c r="L28" s="81">
        <v>1</v>
      </c>
      <c r="M28" s="81"/>
      <c r="N28" s="81"/>
      <c r="O28" s="81"/>
      <c r="P28" s="81"/>
      <c r="Q28" s="80"/>
      <c r="R28" s="80"/>
      <c r="S28" s="79"/>
      <c r="T28" s="78">
        <f>SUM(D28:S28)</f>
        <v>2</v>
      </c>
    </row>
    <row r="29" spans="2:20" s="8" customFormat="1" ht="20.100000000000001" customHeight="1" x14ac:dyDescent="0.25">
      <c r="B29" s="83" t="s">
        <v>21</v>
      </c>
      <c r="C29" s="82"/>
      <c r="D29" s="82"/>
      <c r="E29" s="81">
        <v>10</v>
      </c>
      <c r="F29" s="81">
        <v>11</v>
      </c>
      <c r="G29" s="81">
        <v>1</v>
      </c>
      <c r="H29" s="81">
        <v>12</v>
      </c>
      <c r="I29" s="81">
        <v>10</v>
      </c>
      <c r="J29" s="81"/>
      <c r="K29" s="81"/>
      <c r="L29" s="81"/>
      <c r="M29" s="81">
        <v>12</v>
      </c>
      <c r="N29" s="81"/>
      <c r="O29" s="81"/>
      <c r="P29" s="81"/>
      <c r="Q29" s="80">
        <v>1</v>
      </c>
      <c r="R29" s="80">
        <v>7</v>
      </c>
      <c r="S29" s="79"/>
      <c r="T29" s="78">
        <f>SUM(D29:S29)</f>
        <v>64</v>
      </c>
    </row>
    <row r="30" spans="2:20" s="8" customFormat="1" ht="20.100000000000001" customHeight="1" x14ac:dyDescent="0.25">
      <c r="B30" s="83" t="s">
        <v>20</v>
      </c>
      <c r="C30" s="82"/>
      <c r="D30" s="82"/>
      <c r="E30" s="81">
        <v>6</v>
      </c>
      <c r="F30" s="81">
        <v>5</v>
      </c>
      <c r="G30" s="81">
        <v>2</v>
      </c>
      <c r="H30" s="81"/>
      <c r="I30" s="81">
        <v>7</v>
      </c>
      <c r="J30" s="81"/>
      <c r="K30" s="81"/>
      <c r="L30" s="81">
        <v>1</v>
      </c>
      <c r="M30" s="81"/>
      <c r="N30" s="81"/>
      <c r="O30" s="81"/>
      <c r="P30" s="81"/>
      <c r="Q30" s="80"/>
      <c r="R30" s="80">
        <v>2</v>
      </c>
      <c r="S30" s="79"/>
      <c r="T30" s="78">
        <f>SUM(D30:S30)</f>
        <v>23</v>
      </c>
    </row>
    <row r="31" spans="2:20" s="8" customFormat="1" ht="19.5" customHeight="1" x14ac:dyDescent="0.25">
      <c r="B31" s="83" t="s">
        <v>19</v>
      </c>
      <c r="C31" s="82"/>
      <c r="D31" s="82"/>
      <c r="E31" s="81"/>
      <c r="F31" s="81"/>
      <c r="G31" s="81"/>
      <c r="H31" s="81">
        <v>1</v>
      </c>
      <c r="I31" s="81"/>
      <c r="J31" s="81">
        <v>1</v>
      </c>
      <c r="K31" s="81"/>
      <c r="L31" s="81"/>
      <c r="M31" s="81">
        <v>1</v>
      </c>
      <c r="N31" s="81"/>
      <c r="O31" s="81"/>
      <c r="P31" s="81"/>
      <c r="Q31" s="80">
        <v>1</v>
      </c>
      <c r="R31" s="80"/>
      <c r="S31" s="79"/>
      <c r="T31" s="78">
        <f>SUM(D31:S31)</f>
        <v>4</v>
      </c>
    </row>
    <row r="32" spans="2:20" s="73" customFormat="1" ht="20.100000000000001" customHeight="1" thickBot="1" x14ac:dyDescent="0.3">
      <c r="B32" s="77" t="s">
        <v>3</v>
      </c>
      <c r="C32" s="76"/>
      <c r="D32" s="76">
        <f>SUM(D25:D31)</f>
        <v>0</v>
      </c>
      <c r="E32" s="76">
        <f>SUM(E25:E31)</f>
        <v>36</v>
      </c>
      <c r="F32" s="76">
        <f>SUM(F25:F31)</f>
        <v>38</v>
      </c>
      <c r="G32" s="76">
        <f>SUM(G25:G31)</f>
        <v>28</v>
      </c>
      <c r="H32" s="76">
        <f>SUM(H25:H31)</f>
        <v>13</v>
      </c>
      <c r="I32" s="76">
        <f>SUM(I25:I31)</f>
        <v>41</v>
      </c>
      <c r="J32" s="76">
        <f>SUM(J25:J31)</f>
        <v>1</v>
      </c>
      <c r="K32" s="76">
        <f>SUM(K25:K31)</f>
        <v>1</v>
      </c>
      <c r="L32" s="76">
        <f>SUM(L25:L31)</f>
        <v>3</v>
      </c>
      <c r="M32" s="76">
        <f>SUM(M25:M31)</f>
        <v>18</v>
      </c>
      <c r="N32" s="76">
        <f>SUM(N25:N31)</f>
        <v>3</v>
      </c>
      <c r="O32" s="76">
        <f>SUM(O25:O31)</f>
        <v>0</v>
      </c>
      <c r="P32" s="76">
        <f>SUM(P25:P31)</f>
        <v>1</v>
      </c>
      <c r="Q32" s="75">
        <f>SUM(Q25:Q31)</f>
        <v>3</v>
      </c>
      <c r="R32" s="75">
        <f>SUM(R25:R31)</f>
        <v>9</v>
      </c>
      <c r="S32" s="75">
        <f>SUM(S25:S31)</f>
        <v>2</v>
      </c>
      <c r="T32" s="74">
        <f>SUM(T25:T31)</f>
        <v>197</v>
      </c>
    </row>
    <row r="33" spans="2:21" s="67" customFormat="1" ht="30" customHeight="1" thickBot="1" x14ac:dyDescent="0.3">
      <c r="B33" s="72" t="s">
        <v>15</v>
      </c>
      <c r="C33" s="71">
        <f>C17+C23+C32</f>
        <v>86</v>
      </c>
      <c r="D33" s="71">
        <f>D17+D23+D32</f>
        <v>99</v>
      </c>
      <c r="E33" s="71">
        <f>E17+E23+E32</f>
        <v>171</v>
      </c>
      <c r="F33" s="71">
        <f>F17+F23+F32</f>
        <v>200</v>
      </c>
      <c r="G33" s="71">
        <f>G17+G23+G32</f>
        <v>159</v>
      </c>
      <c r="H33" s="71">
        <f>H17+H23+H32</f>
        <v>163</v>
      </c>
      <c r="I33" s="71">
        <f>I17+I23+I32</f>
        <v>284</v>
      </c>
      <c r="J33" s="71">
        <f>J17+J23+J32</f>
        <v>266</v>
      </c>
      <c r="K33" s="71">
        <f>K17+K23+K32</f>
        <v>386</v>
      </c>
      <c r="L33" s="71">
        <f>L17+L23+L32</f>
        <v>482</v>
      </c>
      <c r="M33" s="71">
        <f>M17+M23+M32</f>
        <v>410</v>
      </c>
      <c r="N33" s="71">
        <f>N17+N23+N32</f>
        <v>352</v>
      </c>
      <c r="O33" s="71">
        <f>O17+O23+O32</f>
        <v>283</v>
      </c>
      <c r="P33" s="71">
        <f>P17+P23+P32</f>
        <v>599</v>
      </c>
      <c r="Q33" s="70">
        <f>Q17+Q23+Q32</f>
        <v>399</v>
      </c>
      <c r="R33" s="70">
        <f>R17+R23+R32</f>
        <v>273</v>
      </c>
      <c r="S33" s="70">
        <f>S17+S23+S32</f>
        <v>644</v>
      </c>
      <c r="T33" s="69">
        <f>T17+T23+T32</f>
        <v>5256</v>
      </c>
    </row>
    <row r="34" spans="2:21" s="67" customFormat="1" ht="1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68"/>
    </row>
    <row r="35" spans="2:21" s="67" customFormat="1" ht="1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68"/>
    </row>
    <row r="36" spans="2:21" s="67" customFormat="1" ht="1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68"/>
    </row>
    <row r="37" spans="2:21" s="67" customFormat="1" ht="15" customHeight="1" x14ac:dyDescent="0.25">
      <c r="B37" s="7" t="s">
        <v>2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2:21" s="1" customFormat="1" x14ac:dyDescent="0.25">
      <c r="B38" s="6" t="s">
        <v>1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2:21" s="1" customFormat="1" x14ac:dyDescent="0.25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T39" s="5" t="s">
        <v>18</v>
      </c>
    </row>
    <row r="40" spans="2:21" s="1" customFormat="1" ht="18" x14ac:dyDescent="0.25">
      <c r="B40" t="s">
        <v>17</v>
      </c>
      <c r="C40" s="4"/>
      <c r="D40" s="4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2"/>
    </row>
    <row r="42" spans="2:21" s="1" customFormat="1" ht="15.75" thickBot="1" x14ac:dyDescent="0.3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2"/>
    </row>
    <row r="43" spans="2:21" s="1" customFormat="1" ht="44.1" customHeight="1" thickBot="1" x14ac:dyDescent="0.3">
      <c r="B43" s="66" t="s">
        <v>16</v>
      </c>
      <c r="C43" s="65"/>
      <c r="D43" s="65"/>
      <c r="E43" s="65"/>
      <c r="F43" s="64"/>
      <c r="G43" s="64"/>
      <c r="H43" s="64"/>
      <c r="I43" s="64"/>
      <c r="J43" s="64"/>
      <c r="K43" s="64"/>
      <c r="L43" s="63"/>
      <c r="M43" s="3"/>
      <c r="N43" s="3"/>
      <c r="O43" s="3"/>
      <c r="P43" s="3"/>
      <c r="Q43" s="3"/>
      <c r="R43" s="3"/>
      <c r="S43" s="3"/>
      <c r="T43" s="2"/>
    </row>
    <row r="44" spans="2:21" s="1" customFormat="1" ht="15" customHeight="1" x14ac:dyDescent="0.25">
      <c r="B44" s="62"/>
      <c r="C44" s="62"/>
      <c r="D44" s="62"/>
      <c r="E44" s="6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2"/>
    </row>
    <row r="45" spans="2:21" s="1" customFormat="1" ht="15" customHeight="1" x14ac:dyDescent="0.25">
      <c r="B45" s="62"/>
      <c r="C45" s="62"/>
      <c r="D45" s="62"/>
      <c r="E45" s="6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2"/>
    </row>
    <row r="46" spans="2:21" s="1" customFormat="1" ht="15" customHeight="1" thickBot="1" x14ac:dyDescent="0.3">
      <c r="B46" s="62"/>
      <c r="C46" s="62"/>
      <c r="D46" s="62"/>
      <c r="E46" s="6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2"/>
    </row>
    <row r="47" spans="2:21" s="53" customFormat="1" ht="30" customHeight="1" thickBot="1" x14ac:dyDescent="0.3">
      <c r="B47" s="61"/>
      <c r="C47" s="60">
        <v>2005</v>
      </c>
      <c r="D47" s="60">
        <v>2006</v>
      </c>
      <c r="E47" s="60">
        <v>2007</v>
      </c>
      <c r="F47" s="60">
        <v>2008</v>
      </c>
      <c r="G47" s="60">
        <v>2009</v>
      </c>
      <c r="H47" s="60">
        <v>2010</v>
      </c>
      <c r="I47" s="60">
        <v>2011</v>
      </c>
      <c r="J47" s="60">
        <v>2012</v>
      </c>
      <c r="K47" s="60">
        <v>2013</v>
      </c>
      <c r="L47" s="60">
        <v>2014</v>
      </c>
      <c r="M47" s="60">
        <v>2015</v>
      </c>
      <c r="N47" s="60">
        <v>2016</v>
      </c>
      <c r="O47" s="60">
        <v>2017</v>
      </c>
      <c r="P47" s="60">
        <v>2018</v>
      </c>
      <c r="Q47" s="59">
        <v>2019</v>
      </c>
      <c r="R47" s="59">
        <v>2020</v>
      </c>
      <c r="S47" s="58">
        <v>2021</v>
      </c>
      <c r="T47" s="57" t="s">
        <v>15</v>
      </c>
    </row>
    <row r="48" spans="2:21" s="53" customFormat="1" ht="24.95" customHeight="1" thickBot="1" x14ac:dyDescent="0.3">
      <c r="B48" s="56" t="s">
        <v>14</v>
      </c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4"/>
    </row>
    <row r="49" spans="2:20" s="8" customFormat="1" ht="20.100000000000001" customHeight="1" x14ac:dyDescent="0.25">
      <c r="B49" s="52" t="s">
        <v>13</v>
      </c>
      <c r="C49" s="51"/>
      <c r="D49" s="51">
        <v>100</v>
      </c>
      <c r="E49" s="50">
        <v>90</v>
      </c>
      <c r="F49" s="50">
        <v>103</v>
      </c>
      <c r="G49" s="50">
        <v>102</v>
      </c>
      <c r="H49" s="50">
        <v>104</v>
      </c>
      <c r="I49" s="50">
        <v>173</v>
      </c>
      <c r="J49" s="50">
        <v>153</v>
      </c>
      <c r="K49" s="50">
        <v>271</v>
      </c>
      <c r="L49" s="50">
        <v>392</v>
      </c>
      <c r="M49" s="50">
        <v>105</v>
      </c>
      <c r="N49" s="50">
        <v>126</v>
      </c>
      <c r="O49" s="50">
        <v>106</v>
      </c>
      <c r="P49" s="50">
        <v>72</v>
      </c>
      <c r="Q49" s="49">
        <v>84</v>
      </c>
      <c r="R49" s="49">
        <v>37</v>
      </c>
      <c r="S49" s="48">
        <v>86</v>
      </c>
      <c r="T49" s="40">
        <f>SUM(D49:S49)</f>
        <v>2104</v>
      </c>
    </row>
    <row r="50" spans="2:20" s="8" customFormat="1" ht="20.100000000000001" customHeight="1" x14ac:dyDescent="0.25">
      <c r="B50" s="47" t="s">
        <v>12</v>
      </c>
      <c r="C50" s="46"/>
      <c r="D50" s="46">
        <v>2</v>
      </c>
      <c r="E50" s="43">
        <v>9</v>
      </c>
      <c r="F50" s="43">
        <v>2</v>
      </c>
      <c r="G50" s="43"/>
      <c r="H50" s="43">
        <v>8</v>
      </c>
      <c r="I50" s="43">
        <v>9</v>
      </c>
      <c r="J50" s="43">
        <v>9</v>
      </c>
      <c r="K50" s="43">
        <v>23</v>
      </c>
      <c r="L50" s="43"/>
      <c r="M50" s="43">
        <v>230</v>
      </c>
      <c r="N50" s="43">
        <v>161</v>
      </c>
      <c r="O50" s="43">
        <v>113</v>
      </c>
      <c r="P50" s="43">
        <v>270</v>
      </c>
      <c r="Q50" s="45">
        <v>181</v>
      </c>
      <c r="R50" s="45">
        <v>39</v>
      </c>
      <c r="S50" s="44">
        <v>83</v>
      </c>
      <c r="T50" s="40">
        <f>SUM(D50:S50)</f>
        <v>1139</v>
      </c>
    </row>
    <row r="51" spans="2:20" s="8" customFormat="1" ht="20.100000000000001" customHeight="1" x14ac:dyDescent="0.25">
      <c r="B51" s="39" t="s">
        <v>11</v>
      </c>
      <c r="C51" s="38"/>
      <c r="D51" s="38"/>
      <c r="E51" s="43">
        <v>85</v>
      </c>
      <c r="F51" s="43">
        <v>110</v>
      </c>
      <c r="G51" s="43">
        <v>53</v>
      </c>
      <c r="H51" s="43">
        <v>86</v>
      </c>
      <c r="I51" s="43">
        <v>66</v>
      </c>
      <c r="J51" s="43">
        <v>55</v>
      </c>
      <c r="K51" s="43">
        <v>22</v>
      </c>
      <c r="L51" s="43">
        <v>13</v>
      </c>
      <c r="M51" s="43">
        <v>17</v>
      </c>
      <c r="N51" s="43">
        <v>9</v>
      </c>
      <c r="O51" s="43">
        <v>0</v>
      </c>
      <c r="P51" s="43">
        <v>171</v>
      </c>
      <c r="Q51" s="42">
        <v>9</v>
      </c>
      <c r="R51" s="37">
        <v>10</v>
      </c>
      <c r="S51" s="41">
        <v>9</v>
      </c>
      <c r="T51" s="40">
        <f>SUM(D51:S51)</f>
        <v>715</v>
      </c>
    </row>
    <row r="52" spans="2:20" s="8" customFormat="1" ht="20.100000000000001" customHeight="1" thickBot="1" x14ac:dyDescent="0.3">
      <c r="B52" s="39" t="s">
        <v>10</v>
      </c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7">
        <v>184</v>
      </c>
      <c r="S52" s="36">
        <v>430</v>
      </c>
      <c r="T52" s="35">
        <f>SUM(D52:S52)</f>
        <v>614</v>
      </c>
    </row>
    <row r="53" spans="2:20" s="8" customFormat="1" ht="20.100000000000001" customHeight="1" thickBot="1" x14ac:dyDescent="0.3">
      <c r="B53" s="34" t="s">
        <v>3</v>
      </c>
      <c r="C53" s="33">
        <f>SUM(C49:C52)</f>
        <v>0</v>
      </c>
      <c r="D53" s="33">
        <f>SUM(D49:D52)</f>
        <v>102</v>
      </c>
      <c r="E53" s="33">
        <f>SUM(E49:E51)</f>
        <v>184</v>
      </c>
      <c r="F53" s="33">
        <f>SUM(F49:F51)</f>
        <v>215</v>
      </c>
      <c r="G53" s="33">
        <f>SUM(G49:G51)</f>
        <v>155</v>
      </c>
      <c r="H53" s="33">
        <f>SUM(H49:H51)</f>
        <v>198</v>
      </c>
      <c r="I53" s="33">
        <f>SUM(I49:I51)</f>
        <v>248</v>
      </c>
      <c r="J53" s="33">
        <f>SUM(J49:J51)</f>
        <v>217</v>
      </c>
      <c r="K53" s="33">
        <f>SUM(K49:K51)</f>
        <v>316</v>
      </c>
      <c r="L53" s="33">
        <f>SUM(L49:L51)</f>
        <v>405</v>
      </c>
      <c r="M53" s="33">
        <f>SUM(M49:M51)</f>
        <v>352</v>
      </c>
      <c r="N53" s="33">
        <f>SUM(N49:N51)</f>
        <v>296</v>
      </c>
      <c r="O53" s="33">
        <f>SUM(O49:O51)</f>
        <v>219</v>
      </c>
      <c r="P53" s="33">
        <f>SUM(P49:P51)</f>
        <v>513</v>
      </c>
      <c r="Q53" s="32">
        <f>SUM(Q49:Q51)</f>
        <v>274</v>
      </c>
      <c r="R53" s="32">
        <f>SUM(R49:R52)</f>
        <v>270</v>
      </c>
      <c r="S53" s="32">
        <f>SUM(S49:S52)</f>
        <v>608</v>
      </c>
      <c r="T53" s="31">
        <f>SUM(T49:T52)</f>
        <v>4572</v>
      </c>
    </row>
    <row r="54" spans="2:20" s="1" customFormat="1" ht="11.1" customHeight="1" thickBot="1" x14ac:dyDescent="0.3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2"/>
    </row>
    <row r="55" spans="2:20" s="8" customFormat="1" ht="24.95" customHeight="1" thickBot="1" x14ac:dyDescent="0.3">
      <c r="B55" s="30" t="s">
        <v>9</v>
      </c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8"/>
    </row>
    <row r="56" spans="2:20" s="8" customFormat="1" ht="20.100000000000001" customHeight="1" x14ac:dyDescent="0.25">
      <c r="B56" s="27" t="s">
        <v>8</v>
      </c>
      <c r="C56" s="26"/>
      <c r="D56" s="26"/>
      <c r="E56" s="26"/>
      <c r="F56" s="26"/>
      <c r="G56" s="26">
        <v>6</v>
      </c>
      <c r="H56" s="26">
        <v>7</v>
      </c>
      <c r="I56" s="26">
        <v>4</v>
      </c>
      <c r="J56" s="26">
        <v>2</v>
      </c>
      <c r="K56" s="26">
        <v>4</v>
      </c>
      <c r="L56" s="26">
        <v>5</v>
      </c>
      <c r="M56" s="26">
        <v>8</v>
      </c>
      <c r="N56" s="26">
        <v>43</v>
      </c>
      <c r="O56" s="26">
        <v>49</v>
      </c>
      <c r="P56" s="26">
        <v>22</v>
      </c>
      <c r="Q56" s="25">
        <v>17</v>
      </c>
      <c r="R56" s="25">
        <v>1</v>
      </c>
      <c r="S56" s="24">
        <v>64</v>
      </c>
      <c r="T56" s="23">
        <f>SUM(D56:S56)</f>
        <v>232</v>
      </c>
    </row>
    <row r="57" spans="2:20" s="8" customFormat="1" ht="20.100000000000001" customHeight="1" x14ac:dyDescent="0.25">
      <c r="B57" s="22" t="s">
        <v>7</v>
      </c>
      <c r="C57" s="21"/>
      <c r="D57" s="21"/>
      <c r="E57" s="21"/>
      <c r="F57" s="21"/>
      <c r="G57" s="21">
        <v>24</v>
      </c>
      <c r="H57" s="21">
        <v>21</v>
      </c>
      <c r="I57" s="21">
        <v>67</v>
      </c>
      <c r="J57" s="21">
        <v>38</v>
      </c>
      <c r="K57" s="21">
        <v>58</v>
      </c>
      <c r="L57" s="21">
        <v>31</v>
      </c>
      <c r="M57" s="21">
        <v>39</v>
      </c>
      <c r="N57" s="21">
        <v>13</v>
      </c>
      <c r="O57" s="21">
        <v>18</v>
      </c>
      <c r="P57" s="21">
        <v>26</v>
      </c>
      <c r="Q57" s="20">
        <v>25</v>
      </c>
      <c r="R57" s="20">
        <v>4</v>
      </c>
      <c r="S57" s="19">
        <v>22</v>
      </c>
      <c r="T57" s="18">
        <f>SUM(D57:S57)</f>
        <v>386</v>
      </c>
    </row>
    <row r="58" spans="2:20" s="8" customFormat="1" ht="20.100000000000001" customHeight="1" x14ac:dyDescent="0.25">
      <c r="B58" s="22" t="s">
        <v>6</v>
      </c>
      <c r="C58" s="21"/>
      <c r="D58" s="21"/>
      <c r="E58" s="21"/>
      <c r="F58" s="21"/>
      <c r="G58" s="21">
        <v>10</v>
      </c>
      <c r="H58" s="21">
        <v>8</v>
      </c>
      <c r="I58" s="21">
        <v>27</v>
      </c>
      <c r="J58" s="21">
        <v>46</v>
      </c>
      <c r="K58" s="21">
        <v>30</v>
      </c>
      <c r="L58" s="21">
        <v>36</v>
      </c>
      <c r="M58" s="21">
        <v>20</v>
      </c>
      <c r="N58" s="21">
        <v>44</v>
      </c>
      <c r="O58" s="21">
        <v>47</v>
      </c>
      <c r="P58" s="21">
        <v>41</v>
      </c>
      <c r="Q58" s="20">
        <v>38</v>
      </c>
      <c r="R58" s="20">
        <v>20</v>
      </c>
      <c r="S58" s="19">
        <v>36</v>
      </c>
      <c r="T58" s="18">
        <f>SUM(D58:S58)</f>
        <v>403</v>
      </c>
    </row>
    <row r="59" spans="2:20" s="8" customFormat="1" ht="20.100000000000001" customHeight="1" x14ac:dyDescent="0.25">
      <c r="B59" s="22" t="s">
        <v>5</v>
      </c>
      <c r="C59" s="21"/>
      <c r="D59" s="21"/>
      <c r="E59" s="21"/>
      <c r="F59" s="21"/>
      <c r="G59" s="21"/>
      <c r="H59" s="21"/>
      <c r="I59" s="21"/>
      <c r="J59" s="21">
        <v>3</v>
      </c>
      <c r="K59" s="21">
        <v>1</v>
      </c>
      <c r="L59" s="21">
        <v>2</v>
      </c>
      <c r="M59" s="21">
        <v>2</v>
      </c>
      <c r="N59" s="21">
        <v>3</v>
      </c>
      <c r="O59" s="21">
        <v>6</v>
      </c>
      <c r="P59" s="21">
        <v>1</v>
      </c>
      <c r="Q59" s="20">
        <v>8</v>
      </c>
      <c r="R59" s="20"/>
      <c r="S59" s="19">
        <v>2</v>
      </c>
      <c r="T59" s="18">
        <f>SUM(D59:S59)</f>
        <v>28</v>
      </c>
    </row>
    <row r="60" spans="2:20" s="8" customFormat="1" ht="20.100000000000001" customHeight="1" thickBot="1" x14ac:dyDescent="0.3">
      <c r="B60" s="17" t="s">
        <v>4</v>
      </c>
      <c r="C60" s="16"/>
      <c r="D60" s="16"/>
      <c r="E60" s="16"/>
      <c r="F60" s="16"/>
      <c r="G60" s="16"/>
      <c r="H60" s="16"/>
      <c r="I60" s="16"/>
      <c r="J60" s="16"/>
      <c r="K60" s="16"/>
      <c r="L60" s="16">
        <v>1</v>
      </c>
      <c r="M60" s="16"/>
      <c r="N60" s="16"/>
      <c r="O60" s="16">
        <v>1</v>
      </c>
      <c r="P60" s="16"/>
      <c r="Q60" s="15"/>
      <c r="R60" s="15"/>
      <c r="S60" s="14"/>
      <c r="T60" s="13">
        <f>SUM(D60:R60)</f>
        <v>2</v>
      </c>
    </row>
    <row r="61" spans="2:20" s="8" customFormat="1" ht="20.100000000000001" customHeight="1" thickBot="1" x14ac:dyDescent="0.3">
      <c r="B61" s="12" t="s">
        <v>3</v>
      </c>
      <c r="C61" s="11"/>
      <c r="D61" s="11"/>
      <c r="E61" s="11"/>
      <c r="F61" s="11"/>
      <c r="G61" s="11">
        <f>SUM(G56:G60)</f>
        <v>40</v>
      </c>
      <c r="H61" s="11">
        <f>SUM(H56:H60)</f>
        <v>36</v>
      </c>
      <c r="I61" s="11">
        <f>SUM(I56:I60)</f>
        <v>98</v>
      </c>
      <c r="J61" s="11">
        <f>SUM(J56:J60)</f>
        <v>89</v>
      </c>
      <c r="K61" s="11">
        <f>SUM(K56:K60)</f>
        <v>93</v>
      </c>
      <c r="L61" s="11">
        <f>SUM(L56:L60)</f>
        <v>75</v>
      </c>
      <c r="M61" s="11">
        <f>SUM(M56:M60)</f>
        <v>69</v>
      </c>
      <c r="N61" s="11">
        <f>SUM(N56:N60)</f>
        <v>103</v>
      </c>
      <c r="O61" s="11">
        <f>SUM(O56:O60)</f>
        <v>121</v>
      </c>
      <c r="P61" s="11">
        <f>SUM(P56:P60)</f>
        <v>90</v>
      </c>
      <c r="Q61" s="10">
        <f>SUM(Q56:Q60)</f>
        <v>88</v>
      </c>
      <c r="R61" s="10">
        <f>SUM(R56:R60)</f>
        <v>25</v>
      </c>
      <c r="S61" s="10">
        <f>SUM(S56:S60)</f>
        <v>124</v>
      </c>
      <c r="T61" s="9">
        <f>SUM(T56:T60)</f>
        <v>1051</v>
      </c>
    </row>
    <row r="62" spans="2:20" s="1" customFormat="1" ht="15" customHeight="1" x14ac:dyDescent="0.25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2"/>
    </row>
    <row r="63" spans="2:20" s="1" customFormat="1" ht="15" customHeight="1" x14ac:dyDescent="0.25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2"/>
    </row>
    <row r="64" spans="2:20" s="1" customFormat="1" ht="15" customHeight="1" x14ac:dyDescent="0.25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2"/>
    </row>
    <row r="65" spans="3:20" s="1" customFormat="1" ht="15" customHeight="1" x14ac:dyDescent="0.25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2"/>
    </row>
    <row r="66" spans="3:20" s="1" customFormat="1" ht="15" customHeight="1" x14ac:dyDescent="0.25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2"/>
    </row>
    <row r="67" spans="3:20" s="1" customFormat="1" ht="15" customHeight="1" x14ac:dyDescent="0.25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2"/>
    </row>
    <row r="68" spans="3:20" s="1" customFormat="1" ht="15" customHeight="1" x14ac:dyDescent="0.25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2"/>
    </row>
    <row r="69" spans="3:20" s="1" customFormat="1" ht="15" customHeight="1" x14ac:dyDescent="0.25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2"/>
    </row>
    <row r="70" spans="3:20" s="1" customFormat="1" ht="15" customHeight="1" x14ac:dyDescent="0.25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2"/>
    </row>
    <row r="71" spans="3:20" s="1" customFormat="1" ht="15" customHeight="1" x14ac:dyDescent="0.25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2"/>
    </row>
    <row r="72" spans="3:20" s="1" customFormat="1" ht="15" customHeight="1" x14ac:dyDescent="0.25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2"/>
    </row>
    <row r="73" spans="3:20" s="1" customFormat="1" ht="15" customHeight="1" x14ac:dyDescent="0.25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2"/>
    </row>
    <row r="74" spans="3:20" s="1" customFormat="1" ht="15" customHeight="1" x14ac:dyDescent="0.25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2"/>
    </row>
    <row r="75" spans="3:20" s="1" customFormat="1" ht="15" customHeight="1" x14ac:dyDescent="0.25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2"/>
    </row>
    <row r="76" spans="3:20" s="1" customFormat="1" ht="15" customHeight="1" x14ac:dyDescent="0.25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2"/>
    </row>
    <row r="77" spans="3:20" s="1" customFormat="1" ht="15" customHeight="1" x14ac:dyDescent="0.25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2"/>
    </row>
    <row r="78" spans="3:20" s="1" customFormat="1" ht="15" customHeight="1" x14ac:dyDescent="0.25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2"/>
    </row>
    <row r="79" spans="3:20" s="1" customFormat="1" ht="15" customHeight="1" x14ac:dyDescent="0.25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2"/>
    </row>
    <row r="80" spans="3:20" s="1" customFormat="1" ht="15" customHeight="1" x14ac:dyDescent="0.25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2"/>
    </row>
    <row r="81" spans="2:21" s="1" customFormat="1" ht="15" customHeight="1" x14ac:dyDescent="0.25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2"/>
    </row>
    <row r="82" spans="2:21" s="1" customFormat="1" ht="15" customHeight="1" x14ac:dyDescent="0.25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2"/>
    </row>
    <row r="83" spans="2:21" s="1" customFormat="1" ht="15" customHeight="1" x14ac:dyDescent="0.25">
      <c r="B83" s="7" t="s">
        <v>2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spans="2:21" s="1" customFormat="1" ht="15" customHeight="1" x14ac:dyDescent="0.25">
      <c r="B84" s="6" t="s">
        <v>1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2:21" s="1" customFormat="1" ht="15" customHeight="1" x14ac:dyDescent="0.25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5" t="s">
        <v>0</v>
      </c>
    </row>
    <row r="87" spans="2:21" s="1" customFormat="1" ht="18" x14ac:dyDescent="0.25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4"/>
      <c r="P87" s="4"/>
      <c r="Q87" s="3"/>
      <c r="R87" s="3"/>
      <c r="S87" s="3"/>
      <c r="T87" s="2"/>
    </row>
  </sheetData>
  <mergeCells count="11">
    <mergeCell ref="B55:T55"/>
    <mergeCell ref="B4:M4"/>
    <mergeCell ref="B37:U37"/>
    <mergeCell ref="B38:U38"/>
    <mergeCell ref="B83:U83"/>
    <mergeCell ref="B84:U84"/>
    <mergeCell ref="B10:T10"/>
    <mergeCell ref="B18:T18"/>
    <mergeCell ref="B24:T24"/>
    <mergeCell ref="B48:T48"/>
    <mergeCell ref="B43:E43"/>
  </mergeCells>
  <pageMargins left="0.6692913385826772" right="0.35433070866141736" top="0.59055118110236227" bottom="0.47244094488188981" header="0.31496062992125984" footer="0.31496062992125984"/>
  <pageSetup paperSize="9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443AFD2AFFA4D852F25331F638403" ma:contentTypeVersion="14" ma:contentTypeDescription="Crea un document nou" ma:contentTypeScope="" ma:versionID="1a55314571823de7fdef98ca5c1af2fa">
  <xsd:schema xmlns:xsd="http://www.w3.org/2001/XMLSchema" xmlns:xs="http://www.w3.org/2001/XMLSchema" xmlns:p="http://schemas.microsoft.com/office/2006/metadata/properties" xmlns:ns2="f4bb13fd-9b6b-4261-99c4-9c268a2920e2" xmlns:ns3="4fc8459e-692b-470d-a014-31b9e2216e42" targetNamespace="http://schemas.microsoft.com/office/2006/metadata/properties" ma:root="true" ma:fieldsID="72dda0aa2c4021bd5642741723a7ada8" ns2:_="" ns3:_="">
    <xsd:import namespace="f4bb13fd-9b6b-4261-99c4-9c268a2920e2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b13fd-9b6b-4261-99c4-9c268a292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b13fd-9b6b-4261-99c4-9c268a2920e2">
      <Terms xmlns="http://schemas.microsoft.com/office/infopath/2007/PartnerControls"/>
    </lcf76f155ced4ddcb4097134ff3c332f>
    <TaxCatchAll xmlns="4fc8459e-692b-470d-a014-31b9e2216e42"/>
  </documentManagement>
</p:properties>
</file>

<file path=customXml/itemProps1.xml><?xml version="1.0" encoding="utf-8"?>
<ds:datastoreItem xmlns:ds="http://schemas.openxmlformats.org/officeDocument/2006/customXml" ds:itemID="{368B9773-4199-44A4-9FCD-DC853BAFF8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b13fd-9b6b-4261-99c4-9c268a2920e2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DCC622-11C7-4D00-BDE0-2774186D95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2868D3-674D-4D40-9526-5B814452314E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fc8459e-692b-470d-a014-31b9e2216e42"/>
    <ds:schemaRef ds:uri="http://purl.org/dc/terms/"/>
    <ds:schemaRef ds:uri="f4bb13fd-9b6b-4261-99c4-9c268a2920e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Seguretat Alimentària</vt:lpstr>
      <vt:lpstr>'Seguretat Alimentària'!Área_de_impresión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Angela Fernandez Robles</dc:creator>
  <cp:lastModifiedBy>Maria Angela Fernandez Robles</cp:lastModifiedBy>
  <dcterms:created xsi:type="dcterms:W3CDTF">2024-04-11T07:56:41Z</dcterms:created>
  <dcterms:modified xsi:type="dcterms:W3CDTF">2024-04-11T07:57:20Z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0x0101006E9443AFD2AFFA4D852F25331F638403</vt:lpwstr>
  </property>
</Properties>
</file>