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922_GestioEconomica\7. RENDICIONS TRIMESTRALS PLENARI\INFORMACIO PLE 2020\3 T  i 4T\"/>
    </mc:Choice>
  </mc:AlternateContent>
  <bookViews>
    <workbookView xWindow="0" yWindow="0" windowWidth="28800" windowHeight="12330"/>
  </bookViews>
  <sheets>
    <sheet name="ESTAT EXECUCIO 4T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E26" i="2"/>
  <c r="D26" i="2"/>
  <c r="C26" i="2"/>
  <c r="D25" i="2"/>
  <c r="F25" i="2" s="1"/>
  <c r="F23" i="2"/>
  <c r="H22" i="2"/>
  <c r="F22" i="2"/>
  <c r="F21" i="2"/>
  <c r="H20" i="2"/>
  <c r="F20" i="2"/>
  <c r="H19" i="2"/>
  <c r="F19" i="2"/>
  <c r="H18" i="2"/>
  <c r="H26" i="2" s="1"/>
  <c r="F18" i="2"/>
  <c r="H17" i="2"/>
  <c r="F17" i="2"/>
  <c r="G14" i="2"/>
  <c r="E14" i="2"/>
  <c r="C14" i="2"/>
  <c r="F12" i="2"/>
  <c r="H11" i="2"/>
  <c r="F11" i="2"/>
  <c r="D10" i="2"/>
  <c r="F10" i="2" s="1"/>
  <c r="F9" i="2"/>
  <c r="D9" i="2"/>
  <c r="H8" i="2"/>
  <c r="D8" i="2"/>
  <c r="F8" i="2" s="1"/>
  <c r="H7" i="2"/>
  <c r="H14" i="2" s="1"/>
  <c r="D7" i="2"/>
  <c r="D14" i="2" s="1"/>
  <c r="F7" i="2" l="1"/>
  <c r="F14" i="2" s="1"/>
</calcChain>
</file>

<file path=xl/sharedStrings.xml><?xml version="1.0" encoding="utf-8"?>
<sst xmlns="http://schemas.openxmlformats.org/spreadsheetml/2006/main" count="35" uniqueCount="29">
  <si>
    <t>1. ESTAT DE LIQUIDACIÓ</t>
  </si>
  <si>
    <t>Ingressos</t>
  </si>
  <si>
    <t>Previsions inicials</t>
  </si>
  <si>
    <t>Previsions definitives</t>
  </si>
  <si>
    <t>Drets reconeguts nets</t>
  </si>
  <si>
    <t>% dels drets sobre  previsions def.</t>
  </si>
  <si>
    <t>Recaptació líquida</t>
  </si>
  <si>
    <t>% de la recaptació sobre els dret nets</t>
  </si>
  <si>
    <t>1. Impostos directes</t>
  </si>
  <si>
    <t>2. Impostos indirectes</t>
  </si>
  <si>
    <t>3. Taxes, preus públics i altres ingressos</t>
  </si>
  <si>
    <t>4. Transferències corrents</t>
  </si>
  <si>
    <t>5. Ingressos patrimonials</t>
  </si>
  <si>
    <t>6. Alienació d'inversions reals</t>
  </si>
  <si>
    <t>7. Transferències de capital</t>
  </si>
  <si>
    <t>8. Actius financers</t>
  </si>
  <si>
    <t>9. Passius financers</t>
  </si>
  <si>
    <t>Total ingressos</t>
  </si>
  <si>
    <t xml:space="preserve">Despeses </t>
  </si>
  <si>
    <t>Obligacions reconegudes netes</t>
  </si>
  <si>
    <t>% Obligacions sobre previsions def.</t>
  </si>
  <si>
    <t>Pagaments líquids</t>
  </si>
  <si>
    <t>% pagaments sobre obligacions</t>
  </si>
  <si>
    <t>1. Despeses de personal</t>
  </si>
  <si>
    <t>2. Despeses corrents en béns i serveis</t>
  </si>
  <si>
    <t>3. Despeses financeres</t>
  </si>
  <si>
    <t>5. Fons de contingència i altres imprevistos</t>
  </si>
  <si>
    <t>6. Inversions reals</t>
  </si>
  <si>
    <t>Total despeses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</si>
</sst>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8"/>
      <color rgb="FF000000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8" fontId="4" fillId="4" borderId="2" xfId="0" applyNumberFormat="1" applyFont="1" applyFill="1" applyBorder="1" applyAlignment="1">
      <alignment horizontal="right" vertical="center"/>
    </xf>
    <xf numFmtId="10" fontId="4" fillId="4" borderId="2" xfId="1" applyNumberFormat="1" applyFont="1" applyFill="1" applyBorder="1" applyAlignment="1">
      <alignment horizontal="right" vertical="center"/>
    </xf>
    <xf numFmtId="10" fontId="4" fillId="4" borderId="4" xfId="1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vertical="center"/>
    </xf>
    <xf numFmtId="8" fontId="4" fillId="4" borderId="0" xfId="0" applyNumberFormat="1" applyFont="1" applyFill="1" applyAlignment="1">
      <alignment horizontal="right" vertical="center"/>
    </xf>
    <xf numFmtId="10" fontId="4" fillId="4" borderId="0" xfId="1" applyNumberFormat="1" applyFont="1" applyFill="1" applyAlignment="1">
      <alignment horizontal="right" vertical="center"/>
    </xf>
    <xf numFmtId="8" fontId="4" fillId="4" borderId="0" xfId="0" applyNumberFormat="1" applyFont="1" applyFill="1" applyBorder="1" applyAlignment="1">
      <alignment horizontal="right" vertical="center"/>
    </xf>
    <xf numFmtId="10" fontId="4" fillId="4" borderId="6" xfId="1" applyNumberFormat="1" applyFont="1" applyFill="1" applyBorder="1" applyAlignment="1">
      <alignment horizontal="right" vertical="center"/>
    </xf>
    <xf numFmtId="0" fontId="3" fillId="4" borderId="7" xfId="0" applyFont="1" applyFill="1" applyBorder="1" applyAlignment="1">
      <alignment vertical="center"/>
    </xf>
    <xf numFmtId="10" fontId="4" fillId="4" borderId="6" xfId="0" applyNumberFormat="1" applyFont="1" applyFill="1" applyBorder="1" applyAlignment="1">
      <alignment horizontal="right" vertical="center"/>
    </xf>
    <xf numFmtId="8" fontId="4" fillId="4" borderId="8" xfId="0" applyNumberFormat="1" applyFont="1" applyFill="1" applyBorder="1" applyAlignment="1">
      <alignment horizontal="right" vertical="center"/>
    </xf>
    <xf numFmtId="8" fontId="4" fillId="4" borderId="3" xfId="0" applyNumberFormat="1" applyFont="1" applyFill="1" applyBorder="1" applyAlignment="1">
      <alignment horizontal="right" vertical="center"/>
    </xf>
    <xf numFmtId="10" fontId="4" fillId="4" borderId="3" xfId="0" applyNumberFormat="1" applyFont="1" applyFill="1" applyBorder="1" applyAlignment="1">
      <alignment horizontal="right" vertical="center"/>
    </xf>
    <xf numFmtId="10" fontId="4" fillId="4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8" fontId="4" fillId="5" borderId="11" xfId="0" applyNumberFormat="1" applyFont="1" applyFill="1" applyBorder="1" applyAlignment="1">
      <alignment horizontal="right" vertical="center"/>
    </xf>
    <xf numFmtId="8" fontId="4" fillId="5" borderId="2" xfId="0" applyNumberFormat="1" applyFont="1" applyFill="1" applyBorder="1" applyAlignment="1">
      <alignment horizontal="right" vertical="center"/>
    </xf>
    <xf numFmtId="10" fontId="4" fillId="5" borderId="2" xfId="1" applyNumberFormat="1" applyFont="1" applyFill="1" applyBorder="1" applyAlignment="1">
      <alignment horizontal="right" vertical="center"/>
    </xf>
    <xf numFmtId="10" fontId="4" fillId="5" borderId="4" xfId="1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vertical="center"/>
    </xf>
    <xf numFmtId="8" fontId="4" fillId="5" borderId="12" xfId="0" applyNumberFormat="1" applyFont="1" applyFill="1" applyBorder="1" applyAlignment="1">
      <alignment horizontal="right" vertical="center"/>
    </xf>
    <xf numFmtId="8" fontId="4" fillId="5" borderId="0" xfId="0" applyNumberFormat="1" applyFont="1" applyFill="1" applyBorder="1" applyAlignment="1">
      <alignment horizontal="right" vertical="center"/>
    </xf>
    <xf numFmtId="10" fontId="4" fillId="5" borderId="0" xfId="1" applyNumberFormat="1" applyFont="1" applyFill="1" applyBorder="1" applyAlignment="1">
      <alignment horizontal="right" vertical="center"/>
    </xf>
    <xf numFmtId="10" fontId="4" fillId="5" borderId="6" xfId="1" applyNumberFormat="1" applyFont="1" applyFill="1" applyBorder="1" applyAlignment="1">
      <alignment horizontal="right" vertical="center"/>
    </xf>
    <xf numFmtId="0" fontId="3" fillId="5" borderId="7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22</xdr:col>
      <xdr:colOff>36857</xdr:colOff>
      <xdr:row>28</xdr:row>
      <xdr:rowOff>37389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4100" y="381000"/>
          <a:ext cx="9942857" cy="56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6"/>
  <sheetViews>
    <sheetView showGridLines="0" tabSelected="1" workbookViewId="0">
      <selection activeCell="B30" sqref="B30"/>
    </sheetView>
  </sheetViews>
  <sheetFormatPr baseColWidth="10" defaultRowHeight="15" x14ac:dyDescent="0.25"/>
  <cols>
    <col min="2" max="2" width="40.5703125" bestFit="1" customWidth="1"/>
    <col min="3" max="5" width="14.28515625" bestFit="1" customWidth="1"/>
    <col min="6" max="7" width="14.28515625" customWidth="1"/>
    <col min="8" max="8" width="14.28515625" bestFit="1" customWidth="1"/>
  </cols>
  <sheetData>
    <row r="2" spans="2:8" x14ac:dyDescent="0.25">
      <c r="B2" s="34" t="s">
        <v>0</v>
      </c>
      <c r="C2" s="34"/>
      <c r="D2" s="34"/>
      <c r="E2" s="34"/>
      <c r="F2" s="34"/>
      <c r="G2" s="34"/>
      <c r="H2" s="34"/>
    </row>
    <row r="3" spans="2:8" ht="15.75" thickBot="1" x14ac:dyDescent="0.3"/>
    <row r="4" spans="2:8" ht="45.75" thickBot="1" x14ac:dyDescent="0.3"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4" t="s">
        <v>7</v>
      </c>
    </row>
    <row r="5" spans="2:8" x14ac:dyDescent="0.25">
      <c r="B5" s="5" t="s">
        <v>8</v>
      </c>
      <c r="C5" s="6">
        <v>0</v>
      </c>
      <c r="D5" s="6">
        <v>0</v>
      </c>
      <c r="E5" s="6">
        <v>0</v>
      </c>
      <c r="F5" s="7">
        <v>0</v>
      </c>
      <c r="G5" s="6">
        <v>0</v>
      </c>
      <c r="H5" s="8">
        <v>0</v>
      </c>
    </row>
    <row r="6" spans="2:8" x14ac:dyDescent="0.25">
      <c r="B6" s="9" t="s">
        <v>9</v>
      </c>
      <c r="C6" s="10">
        <v>0</v>
      </c>
      <c r="D6" s="10">
        <v>0</v>
      </c>
      <c r="E6" s="10">
        <v>0</v>
      </c>
      <c r="F6" s="11">
        <v>0</v>
      </c>
      <c r="G6" s="12">
        <v>0</v>
      </c>
      <c r="H6" s="13">
        <v>0</v>
      </c>
    </row>
    <row r="7" spans="2:8" x14ac:dyDescent="0.25">
      <c r="B7" s="9" t="s">
        <v>10</v>
      </c>
      <c r="C7" s="10">
        <v>29381249.620000001</v>
      </c>
      <c r="D7" s="10">
        <f>C7</f>
        <v>29381249.620000001</v>
      </c>
      <c r="E7" s="10">
        <v>30413177.059999999</v>
      </c>
      <c r="F7" s="11">
        <f t="shared" ref="F7:F10" si="0">E7/D7</f>
        <v>1.0351219724602032</v>
      </c>
      <c r="G7" s="12">
        <v>23411185.890000001</v>
      </c>
      <c r="H7" s="13">
        <f t="shared" ref="H7" si="1">G7/E7</f>
        <v>0.76977113715590229</v>
      </c>
    </row>
    <row r="8" spans="2:8" x14ac:dyDescent="0.25">
      <c r="B8" s="9" t="s">
        <v>11</v>
      </c>
      <c r="C8" s="10">
        <v>288564.01</v>
      </c>
      <c r="D8" s="10">
        <f>C8</f>
        <v>288564.01</v>
      </c>
      <c r="E8" s="10">
        <v>750156.7</v>
      </c>
      <c r="F8" s="11">
        <f>E8/D8</f>
        <v>2.5996197516107431</v>
      </c>
      <c r="G8" s="12">
        <v>521710.93</v>
      </c>
      <c r="H8" s="13">
        <f>G8/E8</f>
        <v>0.69546926662122732</v>
      </c>
    </row>
    <row r="9" spans="2:8" x14ac:dyDescent="0.25">
      <c r="B9" s="9" t="s">
        <v>12</v>
      </c>
      <c r="C9" s="10">
        <v>10</v>
      </c>
      <c r="D9" s="10">
        <f>C9</f>
        <v>10</v>
      </c>
      <c r="E9" s="10">
        <v>0</v>
      </c>
      <c r="F9" s="11">
        <f t="shared" si="0"/>
        <v>0</v>
      </c>
      <c r="G9" s="12">
        <v>0</v>
      </c>
      <c r="H9" s="13">
        <v>0</v>
      </c>
    </row>
    <row r="10" spans="2:8" x14ac:dyDescent="0.25">
      <c r="B10" s="9" t="s">
        <v>13</v>
      </c>
      <c r="C10" s="10">
        <v>20</v>
      </c>
      <c r="D10" s="10">
        <f>C10</f>
        <v>20</v>
      </c>
      <c r="E10" s="10">
        <v>0</v>
      </c>
      <c r="F10" s="11">
        <f t="shared" si="0"/>
        <v>0</v>
      </c>
      <c r="G10" s="12">
        <v>0</v>
      </c>
      <c r="H10" s="13">
        <v>0</v>
      </c>
    </row>
    <row r="11" spans="2:8" x14ac:dyDescent="0.25">
      <c r="B11" s="9" t="s">
        <v>14</v>
      </c>
      <c r="C11" s="10">
        <v>140</v>
      </c>
      <c r="D11" s="10">
        <v>353496.63</v>
      </c>
      <c r="E11" s="10">
        <v>353256.63</v>
      </c>
      <c r="F11" s="11">
        <f>E11/D11</f>
        <v>0.99932106849222302</v>
      </c>
      <c r="G11" s="12">
        <v>0</v>
      </c>
      <c r="H11" s="13">
        <f t="shared" ref="H11" si="2">G11/E11</f>
        <v>0</v>
      </c>
    </row>
    <row r="12" spans="2:8" x14ac:dyDescent="0.25">
      <c r="B12" s="9" t="s">
        <v>15</v>
      </c>
      <c r="C12" s="10">
        <v>0</v>
      </c>
      <c r="D12" s="10">
        <v>1360789.09</v>
      </c>
      <c r="E12" s="10">
        <v>0</v>
      </c>
      <c r="F12" s="11">
        <f>E12/D12</f>
        <v>0</v>
      </c>
      <c r="G12" s="12">
        <v>0</v>
      </c>
      <c r="H12" s="13">
        <v>0</v>
      </c>
    </row>
    <row r="13" spans="2:8" ht="15.75" thickBot="1" x14ac:dyDescent="0.3">
      <c r="B13" s="14" t="s">
        <v>16</v>
      </c>
      <c r="C13" s="12">
        <v>0</v>
      </c>
      <c r="D13" s="12">
        <v>0</v>
      </c>
      <c r="E13" s="12">
        <v>0</v>
      </c>
      <c r="F13" s="11">
        <v>0</v>
      </c>
      <c r="G13" s="12">
        <v>0</v>
      </c>
      <c r="H13" s="15">
        <v>0</v>
      </c>
    </row>
    <row r="14" spans="2:8" ht="15.75" thickBot="1" x14ac:dyDescent="0.3">
      <c r="B14" s="14" t="s">
        <v>17</v>
      </c>
      <c r="C14" s="16">
        <f t="shared" ref="C14:H14" si="3">SUM(C5:C13)</f>
        <v>29669983.630000003</v>
      </c>
      <c r="D14" s="17">
        <f t="shared" si="3"/>
        <v>31384129.350000001</v>
      </c>
      <c r="E14" s="17">
        <f t="shared" si="3"/>
        <v>31516590.389999997</v>
      </c>
      <c r="F14" s="18">
        <f t="shared" si="3"/>
        <v>4.634062792563169</v>
      </c>
      <c r="G14" s="17">
        <f t="shared" si="3"/>
        <v>23932896.82</v>
      </c>
      <c r="H14" s="19">
        <f t="shared" si="3"/>
        <v>1.4652404037771296</v>
      </c>
    </row>
    <row r="15" spans="2:8" ht="15.75" thickBot="1" x14ac:dyDescent="0.3">
      <c r="B15" s="20"/>
      <c r="C15" s="20"/>
      <c r="D15" s="20"/>
      <c r="E15" s="20"/>
      <c r="F15" s="20"/>
      <c r="G15" s="21"/>
      <c r="H15" s="20"/>
    </row>
    <row r="16" spans="2:8" ht="34.5" thickBot="1" x14ac:dyDescent="0.3">
      <c r="B16" s="22" t="s">
        <v>18</v>
      </c>
      <c r="C16" s="2" t="s">
        <v>2</v>
      </c>
      <c r="D16" s="2" t="s">
        <v>3</v>
      </c>
      <c r="E16" s="2" t="s">
        <v>19</v>
      </c>
      <c r="F16" s="2" t="s">
        <v>20</v>
      </c>
      <c r="G16" s="2" t="s">
        <v>21</v>
      </c>
      <c r="H16" s="4" t="s">
        <v>22</v>
      </c>
    </row>
    <row r="17" spans="2:8" x14ac:dyDescent="0.25">
      <c r="B17" s="23" t="s">
        <v>23</v>
      </c>
      <c r="C17" s="24">
        <v>2028957.6</v>
      </c>
      <c r="D17" s="25">
        <v>2042787.89</v>
      </c>
      <c r="E17" s="25">
        <v>1696241.35</v>
      </c>
      <c r="F17" s="26">
        <f>E17/D17</f>
        <v>0.83035608263763505</v>
      </c>
      <c r="G17" s="25">
        <v>1648835.5</v>
      </c>
      <c r="H17" s="27">
        <f>G17/E17</f>
        <v>0.97205241459300584</v>
      </c>
    </row>
    <row r="18" spans="2:8" x14ac:dyDescent="0.25">
      <c r="B18" s="28" t="s">
        <v>24</v>
      </c>
      <c r="C18" s="29">
        <v>25580646.890000001</v>
      </c>
      <c r="D18" s="30">
        <v>26179886.440000001</v>
      </c>
      <c r="E18" s="30">
        <v>25580280.59</v>
      </c>
      <c r="F18" s="31">
        <f>E18/D18</f>
        <v>0.97709669782662356</v>
      </c>
      <c r="G18" s="30">
        <v>19015959.52</v>
      </c>
      <c r="H18" s="32">
        <f>G18/E18</f>
        <v>0.74338353924991096</v>
      </c>
    </row>
    <row r="19" spans="2:8" x14ac:dyDescent="0.25">
      <c r="B19" s="28" t="s">
        <v>25</v>
      </c>
      <c r="C19" s="29">
        <v>74050</v>
      </c>
      <c r="D19" s="30">
        <v>83113.87</v>
      </c>
      <c r="E19" s="30">
        <v>44953.1</v>
      </c>
      <c r="F19" s="31">
        <f>E19/D19</f>
        <v>0.54086159145278645</v>
      </c>
      <c r="G19" s="30">
        <v>44953.1</v>
      </c>
      <c r="H19" s="32">
        <f t="shared" ref="H19:H22" si="4">G19/E19</f>
        <v>1</v>
      </c>
    </row>
    <row r="20" spans="2:8" x14ac:dyDescent="0.25">
      <c r="B20" s="28" t="s">
        <v>11</v>
      </c>
      <c r="C20" s="29">
        <v>510382.4</v>
      </c>
      <c r="D20" s="30">
        <v>493382.40000000002</v>
      </c>
      <c r="E20" s="30">
        <v>443775.28</v>
      </c>
      <c r="F20" s="31">
        <f t="shared" ref="F20:F25" si="5">E20/D20</f>
        <v>0.89945502717567549</v>
      </c>
      <c r="G20" s="30">
        <v>443775.28</v>
      </c>
      <c r="H20" s="32">
        <f t="shared" si="4"/>
        <v>1</v>
      </c>
    </row>
    <row r="21" spans="2:8" x14ac:dyDescent="0.25">
      <c r="B21" s="28" t="s">
        <v>26</v>
      </c>
      <c r="C21" s="29">
        <v>270823.3</v>
      </c>
      <c r="D21" s="30">
        <v>164717.85</v>
      </c>
      <c r="E21" s="30">
        <v>0</v>
      </c>
      <c r="F21" s="31">
        <f t="shared" si="5"/>
        <v>0</v>
      </c>
      <c r="G21" s="30">
        <v>0</v>
      </c>
      <c r="H21" s="32">
        <v>0</v>
      </c>
    </row>
    <row r="22" spans="2:8" x14ac:dyDescent="0.25">
      <c r="B22" s="28" t="s">
        <v>27</v>
      </c>
      <c r="C22" s="29">
        <v>1225083.44</v>
      </c>
      <c r="D22" s="30">
        <v>2420100.9</v>
      </c>
      <c r="E22" s="30">
        <v>1315640.3</v>
      </c>
      <c r="F22" s="31">
        <f t="shared" si="5"/>
        <v>0.54363035028828766</v>
      </c>
      <c r="G22" s="30">
        <v>1315640.3</v>
      </c>
      <c r="H22" s="32">
        <f t="shared" si="4"/>
        <v>1</v>
      </c>
    </row>
    <row r="23" spans="2:8" x14ac:dyDescent="0.25">
      <c r="B23" s="28" t="s">
        <v>14</v>
      </c>
      <c r="C23" s="29">
        <v>30</v>
      </c>
      <c r="D23" s="30">
        <v>130</v>
      </c>
      <c r="E23" s="30">
        <v>0</v>
      </c>
      <c r="F23" s="31">
        <f t="shared" si="5"/>
        <v>0</v>
      </c>
      <c r="G23" s="30">
        <v>0</v>
      </c>
      <c r="H23" s="32">
        <v>0</v>
      </c>
    </row>
    <row r="24" spans="2:8" x14ac:dyDescent="0.25">
      <c r="B24" s="28" t="s">
        <v>15</v>
      </c>
      <c r="C24" s="29">
        <v>0</v>
      </c>
      <c r="D24" s="30">
        <v>0</v>
      </c>
      <c r="E24" s="30">
        <v>0</v>
      </c>
      <c r="F24" s="31">
        <v>0</v>
      </c>
      <c r="G24" s="30">
        <v>0</v>
      </c>
      <c r="H24" s="32">
        <v>0</v>
      </c>
    </row>
    <row r="25" spans="2:8" ht="15.75" thickBot="1" x14ac:dyDescent="0.3">
      <c r="B25" s="33" t="s">
        <v>16</v>
      </c>
      <c r="C25" s="29">
        <v>10</v>
      </c>
      <c r="D25" s="30">
        <f>C25</f>
        <v>10</v>
      </c>
      <c r="E25" s="30">
        <v>0</v>
      </c>
      <c r="F25" s="31">
        <f t="shared" si="5"/>
        <v>0</v>
      </c>
      <c r="G25" s="30">
        <v>0</v>
      </c>
      <c r="H25" s="32">
        <v>0</v>
      </c>
    </row>
    <row r="26" spans="2:8" ht="15.75" thickBot="1" x14ac:dyDescent="0.3">
      <c r="B26" s="14" t="s">
        <v>28</v>
      </c>
      <c r="C26" s="16">
        <f>SUM(C17:C25)</f>
        <v>29689983.630000003</v>
      </c>
      <c r="D26" s="17">
        <f>SUM(D17:D25)</f>
        <v>31384129.350000001</v>
      </c>
      <c r="E26" s="17">
        <f>SUM(E17:E25)</f>
        <v>29080890.620000005</v>
      </c>
      <c r="F26" s="17"/>
      <c r="G26" s="17">
        <f>SUM(G17:G25)</f>
        <v>22469163.700000003</v>
      </c>
      <c r="H26" s="19">
        <f>SUM(H17:H25)</f>
        <v>4.7154359538429169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ESTAT EXECUCIO 4T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Francas</dc:creator>
  <cp:lastModifiedBy>Ana Francas</cp:lastModifiedBy>
  <dcterms:created xsi:type="dcterms:W3CDTF">2021-02-18T13:42:11Z</dcterms:created>
  <dcterms:modified xsi:type="dcterms:W3CDTF">2021-02-25T12:17:56Z</dcterms:modified>
</cp:coreProperties>
</file>