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jinsa\Documents\CONTRACTACIO\Contractacio (Expedients)\2018\Contractes menors\"/>
    </mc:Choice>
  </mc:AlternateContent>
  <bookViews>
    <workbookView xWindow="0" yWindow="0" windowWidth="28800" windowHeight="11835" activeTab="2"/>
  </bookViews>
  <sheets>
    <sheet name="Serveis" sheetId="1" r:id="rId1"/>
    <sheet name="Subministraments" sheetId="2" r:id="rId2"/>
    <sheet name="Obres" sheetId="3" r:id="rId3"/>
  </sheets>
  <definedNames>
    <definedName name="_xlnm._FilterDatabase" localSheetId="2" hidden="1">Obres!$A$1:$H$9</definedName>
    <definedName name="_xlnm._FilterDatabase" localSheetId="0" hidden="1">Serveis!$A$1:$H$79</definedName>
    <definedName name="_xlnm._FilterDatabase" localSheetId="1" hidden="1">Subministraments!$A$1:$H$81</definedName>
  </definedNames>
  <calcPr calcId="152511"/>
  <customWorkbookViews>
    <customWorkbookView name="Maria Insa - Vista personalizada" guid="{990A149C-7523-4DF0-931D-4B8BD8B6ED1C}" mergeInterval="0" personalView="1" maximized="1" xWindow="-8" yWindow="-8" windowWidth="1936" windowHeight="1056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0" i="2" l="1"/>
  <c r="G31" i="2"/>
  <c r="G35" i="1" l="1"/>
  <c r="G9" i="3" l="1"/>
  <c r="G6" i="3"/>
  <c r="G5" i="3"/>
  <c r="G4" i="3"/>
  <c r="G3" i="3"/>
  <c r="G2" i="3"/>
  <c r="G81" i="2"/>
  <c r="G80" i="2"/>
  <c r="G79" i="2"/>
  <c r="G78" i="2"/>
  <c r="G76" i="2"/>
  <c r="G75" i="2"/>
  <c r="G74" i="2"/>
  <c r="G73" i="2"/>
  <c r="G72" i="2"/>
  <c r="G71" i="2"/>
  <c r="G70" i="2"/>
  <c r="G69" i="2"/>
  <c r="G68" i="2"/>
  <c r="G67" i="2"/>
  <c r="G66" i="2"/>
  <c r="G65" i="2"/>
  <c r="G64" i="2"/>
  <c r="G63" i="2"/>
  <c r="G59" i="2"/>
  <c r="G58" i="2"/>
  <c r="G57" i="2"/>
  <c r="G56" i="2"/>
  <c r="G55" i="2"/>
  <c r="G54" i="2"/>
  <c r="G53" i="2"/>
  <c r="G51" i="2"/>
  <c r="G50" i="2"/>
  <c r="G49" i="2"/>
  <c r="G48" i="2"/>
  <c r="G47" i="2"/>
  <c r="G46" i="2"/>
  <c r="G45" i="2"/>
  <c r="G44" i="2"/>
  <c r="G43" i="2"/>
  <c r="G42" i="2"/>
  <c r="G41" i="2"/>
  <c r="G40" i="2"/>
  <c r="G38" i="2"/>
  <c r="G37" i="2"/>
  <c r="G35" i="2"/>
  <c r="G34" i="2"/>
  <c r="G33" i="2"/>
  <c r="G32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9" i="2"/>
  <c r="G8" i="2"/>
  <c r="G7" i="2"/>
  <c r="G6" i="2"/>
  <c r="G5" i="2"/>
  <c r="G2" i="2"/>
  <c r="G79" i="1"/>
  <c r="G78" i="1"/>
  <c r="G77" i="1"/>
  <c r="G76" i="1"/>
  <c r="G75" i="1"/>
  <c r="G74" i="1"/>
  <c r="G73" i="1"/>
  <c r="G72" i="1"/>
  <c r="G71" i="1"/>
  <c r="G69" i="1"/>
  <c r="G68" i="1"/>
  <c r="G67" i="1"/>
  <c r="G66" i="1"/>
  <c r="G65" i="1"/>
  <c r="G64" i="1"/>
  <c r="G63" i="1"/>
  <c r="G61" i="1"/>
  <c r="G59" i="1"/>
  <c r="G58" i="1"/>
  <c r="G56" i="1"/>
  <c r="G54" i="1"/>
  <c r="G53" i="1"/>
  <c r="G52" i="1"/>
  <c r="G49" i="1"/>
  <c r="G48" i="1"/>
  <c r="G46" i="1"/>
  <c r="G45" i="1"/>
  <c r="G44" i="1"/>
  <c r="G43" i="1"/>
  <c r="G42" i="1"/>
  <c r="G41" i="1"/>
  <c r="G39" i="1"/>
  <c r="G38" i="1"/>
  <c r="G36" i="1"/>
  <c r="G34" i="1"/>
  <c r="G33" i="1"/>
  <c r="G28" i="1"/>
  <c r="G27" i="1"/>
  <c r="G26" i="1"/>
  <c r="G24" i="1"/>
  <c r="G23" i="1"/>
  <c r="G22" i="1"/>
  <c r="G21" i="1"/>
  <c r="G20" i="1"/>
  <c r="G19" i="1"/>
  <c r="G18" i="1"/>
  <c r="G17" i="1"/>
  <c r="G14" i="1"/>
  <c r="G13" i="1"/>
  <c r="G12" i="1"/>
  <c r="G11" i="1"/>
  <c r="G10" i="1"/>
  <c r="G9" i="1"/>
  <c r="G8" i="1"/>
  <c r="G7" i="1"/>
  <c r="G6" i="1"/>
  <c r="G5" i="1"/>
  <c r="G4" i="1"/>
  <c r="G3" i="1"/>
  <c r="G2" i="1"/>
</calcChain>
</file>

<file path=xl/sharedStrings.xml><?xml version="1.0" encoding="utf-8"?>
<sst xmlns="http://schemas.openxmlformats.org/spreadsheetml/2006/main" count="854" uniqueCount="393">
  <si>
    <t>ADJUDICATARI</t>
  </si>
  <si>
    <t>IMPORT (IVA EXCLÒS)</t>
  </si>
  <si>
    <t>Formació per a dones en competència transversals per l'ocupabilitat</t>
  </si>
  <si>
    <t>Anna Flo Esteve</t>
  </si>
  <si>
    <t>CIF</t>
  </si>
  <si>
    <t>79276397C</t>
  </si>
  <si>
    <t>Unextrans, SRL</t>
  </si>
  <si>
    <t>B60091949</t>
  </si>
  <si>
    <t>Reparació talús al carrer Lola Anglada (tramitació d'emergència)</t>
  </si>
  <si>
    <t>Reparació motocicleta Yamaha XT660 de la Policia Local</t>
  </si>
  <si>
    <t>Motos Costa 2000, SL</t>
  </si>
  <si>
    <t>B61942629</t>
  </si>
  <si>
    <t>Realització d'activitats de ciència a les escoles</t>
  </si>
  <si>
    <t>Funbrain, SL</t>
  </si>
  <si>
    <t>B64430515</t>
  </si>
  <si>
    <t>Confecció del certificat de revisió de gas natural a l'Escola El Corb</t>
  </si>
  <si>
    <t>Safintex, SL</t>
  </si>
  <si>
    <t>B60568656</t>
  </si>
  <si>
    <t>Clara Jiménez Fernández</t>
  </si>
  <si>
    <t>34040022E</t>
  </si>
  <si>
    <t>Elena Tomàs Ferré</t>
  </si>
  <si>
    <t>39738557P</t>
  </si>
  <si>
    <t>Direcció facultativa de les obres d’obertura de franges perimetrals</t>
  </si>
  <si>
    <t>OBJECTE</t>
  </si>
  <si>
    <t>DURADA</t>
  </si>
  <si>
    <t>IMPORT (IVA INCLÒS)</t>
  </si>
  <si>
    <t>ÀREA QUE PROMOU LA CONTRACTACIÓ</t>
  </si>
  <si>
    <t>Polítiques d'Igualtat</t>
  </si>
  <si>
    <t>1 mes</t>
  </si>
  <si>
    <t>Secretaria</t>
  </si>
  <si>
    <t>5 dies</t>
  </si>
  <si>
    <t>Ensenyament</t>
  </si>
  <si>
    <t>6 mesos</t>
  </si>
  <si>
    <t>DATA D'ADJUDICACIÓ</t>
  </si>
  <si>
    <t>Seguretat Ciutadana</t>
  </si>
  <si>
    <t>1 dia</t>
  </si>
  <si>
    <t>Defensa jurídica del recurs contenciós administratiu 499/12 del JCA 16</t>
  </si>
  <si>
    <t>4 setmanes</t>
  </si>
  <si>
    <t>Medi Ambient</t>
  </si>
  <si>
    <t>Salut Pública</t>
  </si>
  <si>
    <t>Obres i Construccions Corbera, SL</t>
  </si>
  <si>
    <t>B65560302</t>
  </si>
  <si>
    <t>Construcció d'un correcan, entre els carrers Pere Calders i Josep Vallverdú</t>
  </si>
  <si>
    <t>Serveis Públics</t>
  </si>
  <si>
    <t>1 setmana</t>
  </si>
  <si>
    <t>A08743098</t>
  </si>
  <si>
    <t>Obres i Serveis Roig, SA</t>
  </si>
  <si>
    <t>Reparació interior clavegueram carrer Sant Jordi a l’alçada del número 6</t>
  </si>
  <si>
    <t>Mobilitat</t>
  </si>
  <si>
    <t>Manuel Ramos Bermúdez</t>
  </si>
  <si>
    <t>38101197H</t>
  </si>
  <si>
    <t>Comandaments a distància per l'aparcament públic del carrer La Pau</t>
  </si>
  <si>
    <t>Dorsals per Cursa Solidària que celebra l'Escola Jaume Balmes</t>
  </si>
  <si>
    <t>Publiempresa Segovia, SL</t>
  </si>
  <si>
    <t>B40172686</t>
  </si>
  <si>
    <t>7 i Tria, SA</t>
  </si>
  <si>
    <t>A61046017</t>
  </si>
  <si>
    <t>Guarda i vigilància d'infants a Escola Jaume Balmes dies 11 i 18 d'abril</t>
  </si>
  <si>
    <t>A61128013</t>
  </si>
  <si>
    <t>Propà per garantir el servei de cuina a l'Escola Puig d'Agulles</t>
  </si>
  <si>
    <t>Primagas Energia, SA</t>
  </si>
  <si>
    <t>A08856825</t>
  </si>
  <si>
    <t>Gasoil C per calefacció i aigua calenta a tots els edificis municipals</t>
  </si>
  <si>
    <t>8 mesos</t>
  </si>
  <si>
    <t>Règim interior</t>
  </si>
  <si>
    <t>Corbera y La Palma, SA</t>
  </si>
  <si>
    <t>Lyreco España, SA</t>
  </si>
  <si>
    <t>A79206223</t>
  </si>
  <si>
    <t>Paper dinA4 (Acord Marc ACM/CCDL)</t>
  </si>
  <si>
    <t>B60424892</t>
  </si>
  <si>
    <t>Diverses àrees</t>
  </si>
  <si>
    <t>Oliverà Subministres Construcció, SL</t>
  </si>
  <si>
    <t>Adquisició material divers</t>
  </si>
  <si>
    <t>Treballs d'anivellació per desperfectes de les aigües de pluja al carrer de la Vinya</t>
  </si>
  <si>
    <t>Via pública</t>
  </si>
  <si>
    <t>B17943556</t>
  </si>
  <si>
    <t>Salut pública</t>
  </si>
  <si>
    <t>Recollida de senglar petit mort</t>
  </si>
  <si>
    <t>Incineracions Ecològiques, SL</t>
  </si>
  <si>
    <t>38049531X</t>
  </si>
  <si>
    <t>Victor Docón Laguna</t>
  </si>
  <si>
    <t>B66793977</t>
  </si>
  <si>
    <t xml:space="preserve">Reparació del Marcador Multideporte 150 ref. STBC140173 </t>
  </si>
  <si>
    <t>STB Marcadores Barcelona, SL</t>
  </si>
  <si>
    <t>Esports</t>
  </si>
  <si>
    <t>B62360391</t>
  </si>
  <si>
    <t>Polítiques d'igualtat</t>
  </si>
  <si>
    <t>Karakter Digital, SL</t>
  </si>
  <si>
    <t>Fulletons Receptes i Remeis 2018</t>
  </si>
  <si>
    <t>B58441585</t>
  </si>
  <si>
    <t>Interoad, SL</t>
  </si>
  <si>
    <t>Conservació elements reductors al carrer Manuel Ibañez</t>
  </si>
  <si>
    <t>A28037224</t>
  </si>
  <si>
    <t>Via Pública</t>
  </si>
  <si>
    <t>Fomento Construcciones y Contratas, SA</t>
  </si>
  <si>
    <t>Servei extraordinari retirada de brancades per nevada 20/03/2018</t>
  </si>
  <si>
    <t>A08007155</t>
  </si>
  <si>
    <t>Autocorb, SA</t>
  </si>
  <si>
    <t>Servei autocar Escola El Corb i Cau de la Guineu al Prat (L'Escola Va de Bolo) 17/04/2018</t>
  </si>
  <si>
    <t>Servei autocar Corbera - Castelldefels (passejada gent gran) 10/04/2018</t>
  </si>
  <si>
    <t>Jordi Garcia Poch</t>
  </si>
  <si>
    <t>38511418B</t>
  </si>
  <si>
    <t>B62077797</t>
  </si>
  <si>
    <t>Comunicació</t>
  </si>
  <si>
    <t>H2O Comunicación Integral, SL</t>
  </si>
  <si>
    <t>Servei per escoltar Ràdio Corbera per internet (abril 2018)</t>
  </si>
  <si>
    <t>A49229925</t>
  </si>
  <si>
    <t>Arisoft, SA</t>
  </si>
  <si>
    <t>Adquisció 3 unitats d'ulleres de simulació d'alcoholèmia</t>
  </si>
  <si>
    <t>G63133722</t>
  </si>
  <si>
    <t>Recollida animals de companyia (març 2018)</t>
  </si>
  <si>
    <t>Animals sense sostre</t>
  </si>
  <si>
    <t>Neteja i transport de terres amb màquina retroexcavadora d'esllevissada carrer Josep Tarradelles</t>
  </si>
  <si>
    <t>Pati Ceip Jaume Balmes (Tobogan), col.locació ecotravessa de 250x22x12</t>
  </si>
  <si>
    <t>Neteja d'esbarzers i vegetació amb retroexcavadora i càrrega a camió del voral del aparcament Font d'en Rovira</t>
  </si>
  <si>
    <t>Netja amb retroexcavadora de terres i retes vegetals ctra de Bon Repos</t>
  </si>
  <si>
    <t>Neteja de reixat manualment pati Ceip Jaume Balmes</t>
  </si>
  <si>
    <t>77289758Y</t>
  </si>
  <si>
    <t>Fernando Hernández González</t>
  </si>
  <si>
    <t>Adquisició cadena 44, filtre d'aire i oli cadena</t>
  </si>
  <si>
    <t>Adquisició 17 unitats xapa rodona gravada per identificació gossos</t>
  </si>
  <si>
    <t>Adquisició xapa rodona gravada per identificació gossos</t>
  </si>
  <si>
    <t>1 any</t>
  </si>
  <si>
    <t>B85294916</t>
  </si>
  <si>
    <t>Arsys Internet, SLU</t>
  </si>
  <si>
    <t xml:space="preserve">Activació llicència Office 365 Empresa O365-1927291 </t>
  </si>
  <si>
    <t xml:space="preserve">Activació llicència Office 365 Empresa O365-1927030 </t>
  </si>
  <si>
    <t>Netejar texts i fer canvi de dades a una pancarta de 5m. X 1m. / Ref: Carnestoltes</t>
  </si>
  <si>
    <t>Subministrament de tres planxes d'alumini sàndwich de 150X305cm</t>
  </si>
  <si>
    <t>Andreu Jansana Anducas</t>
  </si>
  <si>
    <t>37697326G</t>
  </si>
  <si>
    <t>Cultura</t>
  </si>
  <si>
    <t>Comerç</t>
  </si>
  <si>
    <t>B61519328</t>
  </si>
  <si>
    <t>Més Gran Serveis Digitals, SL</t>
  </si>
  <si>
    <t>Adquisició 20.000 tickets ref. CORBERA COMERÇ</t>
  </si>
  <si>
    <t>2 dies</t>
  </si>
  <si>
    <t>B64255920</t>
  </si>
  <si>
    <t>Focalizza, DL</t>
  </si>
  <si>
    <t>Adquisició 4 senyals d'obres 80x60</t>
  </si>
  <si>
    <t>B60739950</t>
  </si>
  <si>
    <t>Benestar social i Gent Gran</t>
  </si>
  <si>
    <t>Servei de transport d'aliments al banc d'aliments (mes de març)</t>
  </si>
  <si>
    <t>Frank Transport Urgent, SL</t>
  </si>
  <si>
    <t>B62608229</t>
  </si>
  <si>
    <t>En Antena Produccions, SL</t>
  </si>
  <si>
    <t>Llicència per escoltar Ràdio Corbera per internet (abril 2018)</t>
  </si>
  <si>
    <t>J63993588</t>
  </si>
  <si>
    <t>Habitatge</t>
  </si>
  <si>
    <t>Ferreteria Esteve, SCP</t>
  </si>
  <si>
    <t>Adquisició material divers HPO</t>
  </si>
  <si>
    <t>Servei autocar Escola Cau de la Guineu a Torrelles (Teatre / L'escola va de volo) 14/03/2018</t>
  </si>
  <si>
    <t>Adquisició 4 unitats protectors aspersors camp futbol</t>
  </si>
  <si>
    <t>B66686130</t>
  </si>
  <si>
    <t>DEID, Deporte escolar instalaciones deportivas, SL</t>
  </si>
  <si>
    <t>A08685273</t>
  </si>
  <si>
    <t>Reparació elements senyalització moto M2</t>
  </si>
  <si>
    <t>Dextron, SA</t>
  </si>
  <si>
    <t>Adquisició 12 unitats xapa rodona gravada per identificació gossos</t>
  </si>
  <si>
    <t>Repàs pintura senyalització c. Eugeni Valero, Mare Deu Lourdes i Pç del Corb</t>
  </si>
  <si>
    <t xml:space="preserve">Repàs senyalització c. Aldebaran 6 i Rafamans 62 </t>
  </si>
  <si>
    <t>B60720042</t>
  </si>
  <si>
    <t>Rains Control de plagas, SL</t>
  </si>
  <si>
    <t>Desratizació a Escola El Corb  </t>
  </si>
  <si>
    <t>Desratizació de xoc a El Rebost Solidari  </t>
  </si>
  <si>
    <t>A08472276</t>
  </si>
  <si>
    <t>Würth España, SA</t>
  </si>
  <si>
    <t>Adquisicó Tacs Zebra Shark, silicona neutra, guants Tigerflex, guants pell lleugers</t>
  </si>
  <si>
    <t>F08493611</t>
  </si>
  <si>
    <t>38444036L</t>
  </si>
  <si>
    <t>Llicència anual Photoshop CC VIP</t>
  </si>
  <si>
    <t>Passamans parc infantil carrer Major</t>
  </si>
  <si>
    <t>Cooperativa d'arquitectes Jordi Capell</t>
  </si>
  <si>
    <t>Rosario García González</t>
  </si>
  <si>
    <t>B63042063</t>
  </si>
  <si>
    <t>Adquisició material d'oficina divers</t>
  </si>
  <si>
    <t>Suministros AN-BO, SL</t>
  </si>
  <si>
    <t>J66312497</t>
  </si>
  <si>
    <t>Gunitados Barcelona, SCP</t>
  </si>
  <si>
    <t>Subministrament i col·locació malla i formigó projectat gunitat Av. Catalunya 103</t>
  </si>
  <si>
    <t>Adquisició 2 unitats bateria litio ion 28V per maquinària</t>
  </si>
  <si>
    <t>B59100271</t>
  </si>
  <si>
    <t>Audenis, SL</t>
  </si>
  <si>
    <t>Adquisició diversos àlbums musicals</t>
  </si>
  <si>
    <t>B59117192</t>
  </si>
  <si>
    <t>Control Parking, SL</t>
  </si>
  <si>
    <t>Reparació avaria barrera d'entrada al recinte</t>
  </si>
  <si>
    <t>Renovació de Domini .cat corberadellobregat.cat (10/05/2018-09/05/2019)</t>
  </si>
  <si>
    <t>Adquisició 18 unitats xapa rodona gravada per identificació gossos</t>
  </si>
  <si>
    <t>Adquisició d'electrodes pel desfibrilador Policia Local</t>
  </si>
  <si>
    <t>B65235574</t>
  </si>
  <si>
    <t>Farmàcia Alsina, SL</t>
  </si>
  <si>
    <t>Neteja manual de terres i restes vegetals de la cuneta del Camí de Can Rigol</t>
  </si>
  <si>
    <t>Netejar i retolar de nou a una cara una pancarta de lona blanca de 500X100cm</t>
  </si>
  <si>
    <t>Netejar un rètol de 600X600 i tornar-lo a retolar amb senyal de carrer sense sortida i d'entrada prohibida</t>
  </si>
  <si>
    <t>Subministrament planxa d'alumini sànwich de 300X200 retolada amb adhesiu laminat ref. carnestoltes</t>
  </si>
  <si>
    <t>Recollida animals de companyia (abril 2018)</t>
  </si>
  <si>
    <t>Associació Teatramon</t>
  </si>
  <si>
    <t>G67109611</t>
  </si>
  <si>
    <t xml:space="preserve">Teatralització visita guiada al nucli històric de Corbera abril 2018 </t>
  </si>
  <si>
    <t>Turisme</t>
  </si>
  <si>
    <t>Servei autocar Corbera-Palau Solità i Plegamans (passejada gent gran) 17/05/2018</t>
  </si>
  <si>
    <t>Servei autocar Corbera-Vallromanes (passejada gent gran) 14/03/2018</t>
  </si>
  <si>
    <t>Servei autocar escola Puig d'Agulles-St.Ponç 11/05/18</t>
  </si>
  <si>
    <t>Servei autocar i minibús escola El Corb-S.Diadema 08/05/18</t>
  </si>
  <si>
    <t>Campió Associats, SL</t>
  </si>
  <si>
    <t>B60327434</t>
  </si>
  <si>
    <t>Subministrament copes gravades XXIV Trial de Nens CAMPIONAT DE CATALUNYA 13/05/18</t>
  </si>
  <si>
    <t>Subministrament medalles gravades per cloenda AEM 2017/2018</t>
  </si>
  <si>
    <t>Copy-Decu, SL</t>
  </si>
  <si>
    <t>B60489853</t>
  </si>
  <si>
    <t xml:space="preserve">Impressió còpies A3 en color </t>
  </si>
  <si>
    <t>Biblioteca/Cultura</t>
  </si>
  <si>
    <t>Impressió còpies A3 en color cartells St. Jordi</t>
  </si>
  <si>
    <t xml:space="preserve">Impressió còpies A3 en color per biblioteca </t>
  </si>
  <si>
    <t>Biblioteca</t>
  </si>
  <si>
    <t>Impressió còpies A3 en color per exposició pintures</t>
  </si>
  <si>
    <t xml:space="preserve">Impressió còpies A3 en color per SONS CORBERA </t>
  </si>
  <si>
    <t>Llicència per escoltar Ràdio Corbera per internet (maig 2018)</t>
  </si>
  <si>
    <t>Retirada d'abocaments de residus a diferents punts de medi natural del municipi de Corbera de Llobregat</t>
  </si>
  <si>
    <t>Generali España, SA</t>
  </si>
  <si>
    <t>A28007268</t>
  </si>
  <si>
    <t>Grup Natura Corbera</t>
  </si>
  <si>
    <t>G67154492</t>
  </si>
  <si>
    <t>Sortida de camp per la descoberta de l'entorn: Biomarató</t>
  </si>
  <si>
    <t>Servei per escoltar Ràdio Corbera per internet (maig 2018)</t>
  </si>
  <si>
    <t>Inforein, SA</t>
  </si>
  <si>
    <t>A78327350</t>
  </si>
  <si>
    <t>Servei assistència telefònica  (1 hora) per creació servidor virtual per nou antivirus</t>
  </si>
  <si>
    <t>Servei reparació 2 porteries alumini</t>
  </si>
  <si>
    <t>Micro 3 Radio, SCP</t>
  </si>
  <si>
    <t>J65240723</t>
  </si>
  <si>
    <t>Reparació Motorola GP300 ID: 174 JCCT822</t>
  </si>
  <si>
    <t>Pere Rubies Ferrer</t>
  </si>
  <si>
    <t>46655721Z</t>
  </si>
  <si>
    <t>Servei taller roses Sant Jordi</t>
  </si>
  <si>
    <t>Serveis de Gestió Cultural Icono, SLU</t>
  </si>
  <si>
    <t>B64852858</t>
  </si>
  <si>
    <t xml:space="preserve">Visita guiada a la vila de Corbera de Llobregat el dia 22 d'abril </t>
  </si>
  <si>
    <t>Show Factory Produccions, SL</t>
  </si>
  <si>
    <t>B65022816</t>
  </si>
  <si>
    <t>Taller de Corones de donzella i Casc medieval</t>
  </si>
  <si>
    <t>Sociedad Estatal de Correos y Teléfrafos, SA</t>
  </si>
  <si>
    <t>A83052407</t>
  </si>
  <si>
    <t>Servei postal franquejat abril 2018</t>
  </si>
  <si>
    <t>Tallers Vialpe, SL</t>
  </si>
  <si>
    <t>B63778765</t>
  </si>
  <si>
    <t>Servei reparació vehicle 8893DMB (kit d'embragament i pastilles frens)</t>
  </si>
  <si>
    <t>Alcaldia</t>
  </si>
  <si>
    <t>Técnicas Gráficas Sant Andreu, SL</t>
  </si>
  <si>
    <t>B61088092</t>
  </si>
  <si>
    <t>Servei impressió 2.000 Flyers 4+4 15x21cm est. mate 150gr. Ref. SANT JORDI</t>
  </si>
  <si>
    <t>Servei impressió 200 tríptics Aula recerca feina</t>
  </si>
  <si>
    <t>Desenvolupament Econòmic</t>
  </si>
  <si>
    <t>Tecnolegoris, SL</t>
  </si>
  <si>
    <t>B66846494</t>
  </si>
  <si>
    <t>Servei taller robòtica Sant Jordi 17 a 19 h</t>
  </si>
  <si>
    <t>Retirada de 2 vehicles al dipòsit abril 2018</t>
  </si>
  <si>
    <t>Retirada de 4 vehicles al dipòsit març 2018</t>
  </si>
  <si>
    <t>Alqui-Envas, SL</t>
  </si>
  <si>
    <t>B25335332</t>
  </si>
  <si>
    <t>Adquisició de 10 suports per fixar contenidors</t>
  </si>
  <si>
    <t>Aquadirect Blu Planet, SL</t>
  </si>
  <si>
    <t>B62117783</t>
  </si>
  <si>
    <t>Lloguer i manteniment fonts d'osmosi i subministrament 2 garrafes aigua</t>
  </si>
  <si>
    <t>Aran Heredia, Joan Antoni</t>
  </si>
  <si>
    <t>77083357F</t>
  </si>
  <si>
    <t>Adquisició 2 uts calefactors ceràmics de sobretaula</t>
  </si>
  <si>
    <t>Adquisició bosses d'escombraries</t>
  </si>
  <si>
    <t>Adquisició material divers / cinta americana negra</t>
  </si>
  <si>
    <t>Adquisició material divers / microones 20 l.</t>
  </si>
  <si>
    <t>Adquisició material divers brigada forestal</t>
  </si>
  <si>
    <t>Adquisició material divers brigada obres</t>
  </si>
  <si>
    <t>Colom Racing, SL</t>
  </si>
  <si>
    <t>B61422820</t>
  </si>
  <si>
    <t>ADQUISICIÓ BATERIA HOLY AUTO 60 AH+DER HL55 PER CITROEN C15 4419BVC</t>
  </si>
  <si>
    <t>Subministrament i montatge cèl·lula seguretat barrera d'entrada vehicles Policia Local</t>
  </si>
  <si>
    <t>Euro Retols, SL</t>
  </si>
  <si>
    <t>B61996724</t>
  </si>
  <si>
    <t>Adquisició de lona impresa amb logos 3000 x 2450 mm "Capa Negra"</t>
  </si>
  <si>
    <t>Adquisició clau estriada per departament de compres</t>
  </si>
  <si>
    <t>Adquisició clau estriada per Rebost Solidari</t>
  </si>
  <si>
    <t>Benestar Social</t>
  </si>
  <si>
    <t>Foto Casanova, SL</t>
  </si>
  <si>
    <t>B58598558</t>
  </si>
  <si>
    <t>Adquisició Gopro Camara Hero 6 Black per obsequiar en la setmana del comerç</t>
  </si>
  <si>
    <t>Gas Natural Servicios SDG, SA</t>
  </si>
  <si>
    <t>A08431090</t>
  </si>
  <si>
    <t>CONSUM 02/03/18 AL 05/04/18 CEIP EL CORB</t>
  </si>
  <si>
    <t>CONSUM GAS 02/03/2018 - 05/04/2018 CEIP CAU DE LA GUINEU</t>
  </si>
  <si>
    <t>CONSUM GAS 02/03/2018 - 05/04/2018 CEIP J BALMES</t>
  </si>
  <si>
    <t>CONSUM GAS 02/03/2018 - 05/04/2018 PISCINA Y PISTES</t>
  </si>
  <si>
    <t>Adquisició 21 unitats xapa rodona gravada per identificació gossos</t>
  </si>
  <si>
    <t>Adquisició morter Portlan Sta. Maria de la Vall</t>
  </si>
  <si>
    <t>Adquisició de 10 uts quaders M.Rius/Dequa</t>
  </si>
  <si>
    <t>Elecnor, SA</t>
  </si>
  <si>
    <t>A48027056</t>
  </si>
  <si>
    <t>Substitució xarxa enllumenat malmesa c. Lluís Millet</t>
  </si>
  <si>
    <t>10 Hores de retroexcavadora per retirada de neu a la Creu Aragall, día 20/03/2018</t>
  </si>
  <si>
    <t>Obertura rasa per substituir cables enllumenat en mal estat per reposició voreres c. Lluís Millet</t>
  </si>
  <si>
    <t>Retirada de residus del medi natural</t>
  </si>
  <si>
    <t>10 dies</t>
  </si>
  <si>
    <t>Andrés Calvo Galindo</t>
  </si>
  <si>
    <t>43689035Y</t>
  </si>
  <si>
    <t>Subministrament amb instal.lació per substitució acumuladors HPO fins desembre 2018</t>
  </si>
  <si>
    <t>7 mesos</t>
  </si>
  <si>
    <t>Aymerich Servimúsica Integral, SL</t>
  </si>
  <si>
    <t>B64822422</t>
  </si>
  <si>
    <t>Subministrament de lloguer d'un piano per a concerts escola de música (11-12-13/06 i 17-18-19/12)</t>
  </si>
  <si>
    <t>6 dies</t>
  </si>
  <si>
    <t xml:space="preserve">Desinsectació de xoc a HPO </t>
  </si>
  <si>
    <t>Escola Lliure El Sol</t>
  </si>
  <si>
    <t>E59914994</t>
  </si>
  <si>
    <t>Servei de formació per als cursos d'iniciació al momitoratge i de monitor de lleure</t>
  </si>
  <si>
    <t>Joventut</t>
  </si>
  <si>
    <t>Oh Desaigües 2003, sl</t>
  </si>
  <si>
    <t>B64837719</t>
  </si>
  <si>
    <t>Servei de lloguer cabines sanitàries (Aplec St. Ponç i Trial infantil)</t>
  </si>
  <si>
    <t>Cultura/Esports</t>
  </si>
  <si>
    <t>Espúblico Servicios para la Adminsitración, SA</t>
  </si>
  <si>
    <t>A50878842</t>
  </si>
  <si>
    <t>Servei per a la subscripció a la base de dades Espúblico</t>
  </si>
  <si>
    <t>La Pau, SCCL</t>
  </si>
  <si>
    <t>F08828493</t>
  </si>
  <si>
    <t>Serveis Preventius (Aplec St. Ponç i Trial infantil)</t>
  </si>
  <si>
    <t>Obres d'emergència de reparació d'un talús al C. Lola Anglada</t>
  </si>
  <si>
    <t>Serveis Preventius Flama del Canigó</t>
  </si>
  <si>
    <t xml:space="preserve">Cultura </t>
  </si>
  <si>
    <t>Juan Antonio Aran Herdedia</t>
  </si>
  <si>
    <t>Subministrament 25 taules multifunció</t>
  </si>
  <si>
    <t>1dia</t>
  </si>
  <si>
    <t>Juan Suñé, SA</t>
  </si>
  <si>
    <t>A08609398</t>
  </si>
  <si>
    <t>Subministrament de clor líquid piscina municipal</t>
  </si>
  <si>
    <t>Tradesegur, SA</t>
  </si>
  <si>
    <t>A80015506</t>
  </si>
  <si>
    <t>Subministrament kit detecció estupefaents</t>
  </si>
  <si>
    <t>Insigna Uniformes, SL</t>
  </si>
  <si>
    <t>B97611164</t>
  </si>
  <si>
    <t>Subministrament uniformes policia Local</t>
  </si>
  <si>
    <t>Servei Autocar per la Flama del Canigó 23/06/2018</t>
  </si>
  <si>
    <t>Centro Europeo de Control de Aves, SL</t>
  </si>
  <si>
    <t>B62798905</t>
  </si>
  <si>
    <t>Servei de captura de coloms a la zona esportiva</t>
  </si>
  <si>
    <t>5 setmanes</t>
  </si>
  <si>
    <t>Iniciatives Dotze de Juny, SL</t>
  </si>
  <si>
    <t>B65671117</t>
  </si>
  <si>
    <t>11 dies</t>
  </si>
  <si>
    <t>Fundació Xarxa d'espectacle infantil i juvenil de Catalunya</t>
  </si>
  <si>
    <t>G60953940</t>
  </si>
  <si>
    <t>Servei per a la realització de diferents espectacles a l'esdeveniment La Nit en Blanc</t>
  </si>
  <si>
    <t>Desenvolupament econòmic</t>
  </si>
  <si>
    <t>Entretenemos, SL</t>
  </si>
  <si>
    <t>B55264808</t>
  </si>
  <si>
    <t>Servei per a la realització de diferents espectacles de carrer a l'esdeveniment La Nit en Blanc</t>
  </si>
  <si>
    <t>Fabregat decoración de Navidad, SL</t>
  </si>
  <si>
    <t>B63114623</t>
  </si>
  <si>
    <t>Subministrament en règim de lloguer de llums leds decoratius per l'esdeveniment La Nit en Blanc</t>
  </si>
  <si>
    <t>Plana Fabrega Vigilància, SL</t>
  </si>
  <si>
    <t>B64516354</t>
  </si>
  <si>
    <t>Servei de vigilànica i control d'accessos a l'esdeveniment La Nit en Blanc</t>
  </si>
  <si>
    <t>Edició de Premsa Periòdica ARA, SL</t>
  </si>
  <si>
    <t>B65258261</t>
  </si>
  <si>
    <t>Publicitat de l'acte de La Nit en Blanc</t>
  </si>
  <si>
    <t>9 dies</t>
  </si>
  <si>
    <t>Servei impressió 4250 íptics i 185 cartells esdeveniment La Nit en Blanc</t>
  </si>
  <si>
    <t>3 dies</t>
  </si>
  <si>
    <t>Crimons, SAU</t>
  </si>
  <si>
    <t>A58556457</t>
  </si>
  <si>
    <t>Lloguer de taules i cadires per a l'esdeveniment La Nit en Blanc</t>
  </si>
  <si>
    <t>Jordi Llover Bosch</t>
  </si>
  <si>
    <t>52209485Z</t>
  </si>
  <si>
    <t>Subministrament de 200 polseres per a l'esdeveniment La Nit en Blanc</t>
  </si>
  <si>
    <t>Andreu Jansana i Anducas</t>
  </si>
  <si>
    <t>Subministrament de pancartes i photocall per a La Nit en Blanc</t>
  </si>
  <si>
    <t>Francisca  Campaña Torres</t>
  </si>
  <si>
    <t>35092811X</t>
  </si>
  <si>
    <t>Repartiment material publicitari per a La Nit en Blanc</t>
  </si>
  <si>
    <t>Sergio Gayol Gonzalo</t>
  </si>
  <si>
    <t>10877829W</t>
  </si>
  <si>
    <t>Realització actuació teatral per a La Nit en Blanc</t>
  </si>
  <si>
    <t>Servei de venda i gestió d'entrades a través plataforma On Line per a La Nit en Blanc</t>
  </si>
  <si>
    <t>Expo Gestió i Serveis de Fires, SL</t>
  </si>
  <si>
    <t>B64264641</t>
  </si>
  <si>
    <t xml:space="preserve">Gestió i organització de la Setmana de la Gent Gran. </t>
  </si>
  <si>
    <t>13 setmanes</t>
  </si>
  <si>
    <t>Trituverd, SL</t>
  </si>
  <si>
    <t>B63327910</t>
  </si>
  <si>
    <t>Obres renovació escomesa clavegueram al C. Rafamans, 4</t>
  </si>
  <si>
    <t>Alqui-envàs, SL</t>
  </si>
  <si>
    <t>Subministrament de fixacions metal.liques per a contenidors fracció orgànica</t>
  </si>
  <si>
    <t>Assegurança alta Bombers Voluntaris</t>
  </si>
  <si>
    <t>Curs "Com elaborar un pla de màrqueting directe amb pocs recursos", dies 22 i 23/03 ""Setmana del comerç""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</si>
</sst>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[$€-C0A]_-;\-* #,##0.00\ [$€-C0A]_-;_-* &quot;-&quot;??\ [$€-C0A]_-;_-@_-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64" fontId="0" fillId="0" borderId="1" xfId="0" applyNumberFormat="1" applyBorder="1"/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49" fontId="0" fillId="0" borderId="1" xfId="0" applyNumberFormat="1" applyBorder="1"/>
    <xf numFmtId="0" fontId="0" fillId="0" borderId="1" xfId="0" applyBorder="1" applyAlignment="1">
      <alignment wrapText="1"/>
    </xf>
    <xf numFmtId="49" fontId="0" fillId="0" borderId="1" xfId="0" applyNumberFormat="1" applyBorder="1" applyAlignment="1">
      <alignment horizontal="center"/>
    </xf>
    <xf numFmtId="0" fontId="0" fillId="0" borderId="1" xfId="0" applyFill="1" applyBorder="1" applyAlignment="1">
      <alignment horizontal="center"/>
    </xf>
    <xf numFmtId="49" fontId="0" fillId="0" borderId="1" xfId="0" applyNumberFormat="1" applyBorder="1" applyAlignment="1">
      <alignment shrinkToFi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9"/>
  <sheetViews>
    <sheetView workbookViewId="0">
      <selection activeCell="B26" sqref="B26"/>
    </sheetView>
  </sheetViews>
  <sheetFormatPr baseColWidth="10" defaultRowHeight="15" x14ac:dyDescent="0.25"/>
  <cols>
    <col min="1" max="1" width="38.5703125" customWidth="1"/>
    <col min="2" max="2" width="13.5703125" customWidth="1"/>
    <col min="3" max="3" width="100.85546875" customWidth="1"/>
    <col min="4" max="4" width="17.140625" customWidth="1"/>
    <col min="5" max="5" width="14.7109375" customWidth="1"/>
    <col min="6" max="6" width="25.28515625" customWidth="1"/>
    <col min="7" max="8" width="13.140625" customWidth="1"/>
  </cols>
  <sheetData>
    <row r="1" spans="1:8" ht="30" x14ac:dyDescent="0.25">
      <c r="A1" s="2" t="s">
        <v>0</v>
      </c>
      <c r="B1" s="2" t="s">
        <v>4</v>
      </c>
      <c r="C1" s="2" t="s">
        <v>23</v>
      </c>
      <c r="D1" s="3" t="s">
        <v>33</v>
      </c>
      <c r="E1" s="2" t="s">
        <v>24</v>
      </c>
      <c r="F1" s="3" t="s">
        <v>26</v>
      </c>
      <c r="G1" s="3" t="s">
        <v>1</v>
      </c>
      <c r="H1" s="3" t="s">
        <v>25</v>
      </c>
    </row>
    <row r="2" spans="1:8" x14ac:dyDescent="0.25">
      <c r="A2" s="1" t="s">
        <v>55</v>
      </c>
      <c r="B2" s="6" t="s">
        <v>56</v>
      </c>
      <c r="C2" s="1" t="s">
        <v>57</v>
      </c>
      <c r="D2" s="5">
        <v>43201</v>
      </c>
      <c r="E2" s="6" t="s">
        <v>44</v>
      </c>
      <c r="F2" s="1" t="s">
        <v>31</v>
      </c>
      <c r="G2" s="4">
        <f t="shared" ref="G2:G14" si="0">(H2)/1.21</f>
        <v>102</v>
      </c>
      <c r="H2" s="4">
        <v>123.42</v>
      </c>
    </row>
    <row r="3" spans="1:8" x14ac:dyDescent="0.25">
      <c r="A3" s="1" t="s">
        <v>111</v>
      </c>
      <c r="B3" s="6" t="s">
        <v>109</v>
      </c>
      <c r="C3" s="1" t="s">
        <v>196</v>
      </c>
      <c r="D3" s="5">
        <v>43220</v>
      </c>
      <c r="E3" s="6" t="s">
        <v>28</v>
      </c>
      <c r="F3" s="1" t="s">
        <v>76</v>
      </c>
      <c r="G3" s="4">
        <f t="shared" si="0"/>
        <v>999</v>
      </c>
      <c r="H3" s="4">
        <v>1208.79</v>
      </c>
    </row>
    <row r="4" spans="1:8" x14ac:dyDescent="0.25">
      <c r="A4" s="1" t="s">
        <v>111</v>
      </c>
      <c r="B4" s="6" t="s">
        <v>109</v>
      </c>
      <c r="C4" s="1" t="s">
        <v>110</v>
      </c>
      <c r="D4" s="5">
        <v>43190</v>
      </c>
      <c r="E4" s="6" t="s">
        <v>28</v>
      </c>
      <c r="F4" s="1" t="s">
        <v>76</v>
      </c>
      <c r="G4" s="4">
        <f t="shared" si="0"/>
        <v>506</v>
      </c>
      <c r="H4" s="4">
        <v>612.26</v>
      </c>
    </row>
    <row r="5" spans="1:8" x14ac:dyDescent="0.25">
      <c r="A5" s="1" t="s">
        <v>3</v>
      </c>
      <c r="B5" s="6" t="s">
        <v>5</v>
      </c>
      <c r="C5" s="1" t="s">
        <v>2</v>
      </c>
      <c r="D5" s="5">
        <v>43217</v>
      </c>
      <c r="E5" s="6" t="s">
        <v>28</v>
      </c>
      <c r="F5" s="1" t="s">
        <v>27</v>
      </c>
      <c r="G5" s="4">
        <f t="shared" si="0"/>
        <v>1355.3719008264463</v>
      </c>
      <c r="H5" s="4">
        <v>1640</v>
      </c>
    </row>
    <row r="6" spans="1:8" x14ac:dyDescent="0.25">
      <c r="A6" s="1" t="s">
        <v>124</v>
      </c>
      <c r="B6" s="6" t="s">
        <v>123</v>
      </c>
      <c r="C6" s="1" t="s">
        <v>187</v>
      </c>
      <c r="D6" s="5">
        <v>43170</v>
      </c>
      <c r="E6" s="6" t="s">
        <v>122</v>
      </c>
      <c r="F6" s="1" t="s">
        <v>64</v>
      </c>
      <c r="G6" s="4">
        <f t="shared" si="0"/>
        <v>40</v>
      </c>
      <c r="H6" s="4">
        <v>48.4</v>
      </c>
    </row>
    <row r="7" spans="1:8" x14ac:dyDescent="0.25">
      <c r="A7" s="1" t="s">
        <v>197</v>
      </c>
      <c r="B7" s="6" t="s">
        <v>198</v>
      </c>
      <c r="C7" s="7" t="s">
        <v>199</v>
      </c>
      <c r="D7" s="5">
        <v>43218</v>
      </c>
      <c r="E7" s="6" t="s">
        <v>35</v>
      </c>
      <c r="F7" s="1" t="s">
        <v>200</v>
      </c>
      <c r="G7" s="4">
        <f t="shared" si="0"/>
        <v>307.3305785123967</v>
      </c>
      <c r="H7" s="4">
        <v>371.87</v>
      </c>
    </row>
    <row r="8" spans="1:8" x14ac:dyDescent="0.25">
      <c r="A8" s="7" t="s">
        <v>97</v>
      </c>
      <c r="B8" s="9" t="s">
        <v>96</v>
      </c>
      <c r="C8" s="1" t="s">
        <v>99</v>
      </c>
      <c r="D8" s="5">
        <v>43206</v>
      </c>
      <c r="E8" s="6" t="s">
        <v>35</v>
      </c>
      <c r="F8" s="1" t="s">
        <v>84</v>
      </c>
      <c r="G8" s="4">
        <f t="shared" si="0"/>
        <v>309.09090909090912</v>
      </c>
      <c r="H8" s="4">
        <v>374</v>
      </c>
    </row>
    <row r="9" spans="1:8" x14ac:dyDescent="0.25">
      <c r="A9" s="7" t="s">
        <v>97</v>
      </c>
      <c r="B9" s="9" t="s">
        <v>96</v>
      </c>
      <c r="C9" s="1" t="s">
        <v>201</v>
      </c>
      <c r="D9" s="5">
        <v>43237</v>
      </c>
      <c r="E9" s="6" t="s">
        <v>35</v>
      </c>
      <c r="F9" s="1" t="s">
        <v>84</v>
      </c>
      <c r="G9" s="4">
        <f t="shared" si="0"/>
        <v>354.54545454545456</v>
      </c>
      <c r="H9" s="4">
        <v>429</v>
      </c>
    </row>
    <row r="10" spans="1:8" x14ac:dyDescent="0.25">
      <c r="A10" s="7" t="s">
        <v>97</v>
      </c>
      <c r="B10" s="9" t="s">
        <v>96</v>
      </c>
      <c r="C10" s="1" t="s">
        <v>202</v>
      </c>
      <c r="D10" s="5">
        <v>43173</v>
      </c>
      <c r="E10" s="6" t="s">
        <v>35</v>
      </c>
      <c r="F10" s="1" t="s">
        <v>84</v>
      </c>
      <c r="G10" s="4">
        <f t="shared" si="0"/>
        <v>354.54545454545456</v>
      </c>
      <c r="H10" s="4">
        <v>429</v>
      </c>
    </row>
    <row r="11" spans="1:8" x14ac:dyDescent="0.25">
      <c r="A11" s="7" t="s">
        <v>97</v>
      </c>
      <c r="B11" s="9" t="s">
        <v>96</v>
      </c>
      <c r="C11" s="1" t="s">
        <v>151</v>
      </c>
      <c r="D11" s="5">
        <v>43173</v>
      </c>
      <c r="E11" s="6" t="s">
        <v>35</v>
      </c>
      <c r="F11" s="1" t="s">
        <v>31</v>
      </c>
      <c r="G11" s="4">
        <f t="shared" si="0"/>
        <v>1281.8181818181818</v>
      </c>
      <c r="H11" s="4">
        <v>1551</v>
      </c>
    </row>
    <row r="12" spans="1:8" x14ac:dyDescent="0.25">
      <c r="A12" s="7" t="s">
        <v>97</v>
      </c>
      <c r="B12" s="9" t="s">
        <v>96</v>
      </c>
      <c r="C12" s="1" t="s">
        <v>98</v>
      </c>
      <c r="D12" s="5">
        <v>43213</v>
      </c>
      <c r="E12" s="6" t="s">
        <v>35</v>
      </c>
      <c r="F12" s="1" t="s">
        <v>31</v>
      </c>
      <c r="G12" s="4">
        <f t="shared" si="0"/>
        <v>600</v>
      </c>
      <c r="H12" s="4">
        <v>726</v>
      </c>
    </row>
    <row r="13" spans="1:8" x14ac:dyDescent="0.25">
      <c r="A13" s="7" t="s">
        <v>97</v>
      </c>
      <c r="B13" s="9" t="s">
        <v>96</v>
      </c>
      <c r="C13" s="7" t="s">
        <v>203</v>
      </c>
      <c r="D13" s="5">
        <v>43231</v>
      </c>
      <c r="E13" s="6" t="s">
        <v>35</v>
      </c>
      <c r="F13" s="1" t="s">
        <v>31</v>
      </c>
      <c r="G13" s="4">
        <f t="shared" si="0"/>
        <v>163.63636363636365</v>
      </c>
      <c r="H13" s="4">
        <v>198</v>
      </c>
    </row>
    <row r="14" spans="1:8" x14ac:dyDescent="0.25">
      <c r="A14" s="7" t="s">
        <v>97</v>
      </c>
      <c r="B14" s="9" t="s">
        <v>96</v>
      </c>
      <c r="C14" s="1" t="s">
        <v>204</v>
      </c>
      <c r="D14" s="5">
        <v>43228</v>
      </c>
      <c r="E14" s="6" t="s">
        <v>35</v>
      </c>
      <c r="F14" s="1" t="s">
        <v>31</v>
      </c>
      <c r="G14" s="4">
        <f t="shared" si="0"/>
        <v>290.90909090909093</v>
      </c>
      <c r="H14" s="4">
        <v>352</v>
      </c>
    </row>
    <row r="15" spans="1:8" x14ac:dyDescent="0.25">
      <c r="A15" s="7" t="s">
        <v>97</v>
      </c>
      <c r="B15" s="9" t="s">
        <v>96</v>
      </c>
      <c r="C15" s="1" t="s">
        <v>340</v>
      </c>
      <c r="D15" s="5">
        <v>43263</v>
      </c>
      <c r="E15" s="6" t="s">
        <v>35</v>
      </c>
      <c r="F15" s="1" t="s">
        <v>131</v>
      </c>
      <c r="G15" s="4">
        <v>480</v>
      </c>
      <c r="H15" s="4">
        <v>528</v>
      </c>
    </row>
    <row r="16" spans="1:8" x14ac:dyDescent="0.25">
      <c r="A16" s="1" t="s">
        <v>341</v>
      </c>
      <c r="B16" s="6" t="s">
        <v>342</v>
      </c>
      <c r="C16" s="1" t="s">
        <v>343</v>
      </c>
      <c r="D16" s="5">
        <v>43266</v>
      </c>
      <c r="E16" s="6" t="s">
        <v>344</v>
      </c>
      <c r="F16" s="1" t="s">
        <v>84</v>
      </c>
      <c r="G16" s="4">
        <v>550</v>
      </c>
      <c r="H16" s="4">
        <v>665.5</v>
      </c>
    </row>
    <row r="17" spans="1:8" x14ac:dyDescent="0.25">
      <c r="A17" s="1" t="s">
        <v>18</v>
      </c>
      <c r="B17" s="6" t="s">
        <v>19</v>
      </c>
      <c r="C17" s="1" t="s">
        <v>36</v>
      </c>
      <c r="D17" s="5">
        <v>43215</v>
      </c>
      <c r="E17" s="6" t="s">
        <v>28</v>
      </c>
      <c r="F17" s="1" t="s">
        <v>29</v>
      </c>
      <c r="G17" s="4">
        <f t="shared" ref="G17:G24" si="1">(H17)/1.21</f>
        <v>2500</v>
      </c>
      <c r="H17" s="4">
        <v>3025</v>
      </c>
    </row>
    <row r="18" spans="1:8" x14ac:dyDescent="0.25">
      <c r="A18" s="1" t="s">
        <v>185</v>
      </c>
      <c r="B18" s="9" t="s">
        <v>184</v>
      </c>
      <c r="C18" s="1" t="s">
        <v>186</v>
      </c>
      <c r="D18" s="5">
        <v>43171</v>
      </c>
      <c r="E18" s="6" t="s">
        <v>35</v>
      </c>
      <c r="F18" s="1" t="s">
        <v>34</v>
      </c>
      <c r="G18" s="4">
        <f t="shared" si="1"/>
        <v>231</v>
      </c>
      <c r="H18" s="4">
        <v>279.51</v>
      </c>
    </row>
    <row r="19" spans="1:8" x14ac:dyDescent="0.25">
      <c r="A19" s="1" t="s">
        <v>209</v>
      </c>
      <c r="B19" s="6" t="s">
        <v>210</v>
      </c>
      <c r="C19" s="1" t="s">
        <v>211</v>
      </c>
      <c r="D19" s="5">
        <v>43210</v>
      </c>
      <c r="E19" s="6" t="s">
        <v>35</v>
      </c>
      <c r="F19" s="1" t="s">
        <v>212</v>
      </c>
      <c r="G19" s="4">
        <f t="shared" si="1"/>
        <v>0.49586776859504134</v>
      </c>
      <c r="H19" s="4">
        <v>0.6</v>
      </c>
    </row>
    <row r="20" spans="1:8" x14ac:dyDescent="0.25">
      <c r="A20" s="1" t="s">
        <v>209</v>
      </c>
      <c r="B20" s="6" t="s">
        <v>210</v>
      </c>
      <c r="C20" s="1" t="s">
        <v>213</v>
      </c>
      <c r="D20" s="5">
        <v>43210</v>
      </c>
      <c r="E20" s="6" t="s">
        <v>35</v>
      </c>
      <c r="F20" s="1" t="s">
        <v>212</v>
      </c>
      <c r="G20" s="4">
        <f t="shared" si="1"/>
        <v>12.520661157024794</v>
      </c>
      <c r="H20" s="4">
        <v>15.15</v>
      </c>
    </row>
    <row r="21" spans="1:8" x14ac:dyDescent="0.25">
      <c r="A21" s="1" t="s">
        <v>209</v>
      </c>
      <c r="B21" s="6" t="s">
        <v>210</v>
      </c>
      <c r="C21" s="1" t="s">
        <v>214</v>
      </c>
      <c r="D21" s="5">
        <v>43210</v>
      </c>
      <c r="E21" s="6" t="s">
        <v>35</v>
      </c>
      <c r="F21" s="1" t="s">
        <v>215</v>
      </c>
      <c r="G21" s="4">
        <f t="shared" si="1"/>
        <v>616.41322314049592</v>
      </c>
      <c r="H21" s="4">
        <v>745.86</v>
      </c>
    </row>
    <row r="22" spans="1:8" x14ac:dyDescent="0.25">
      <c r="A22" s="1" t="s">
        <v>209</v>
      </c>
      <c r="B22" s="6" t="s">
        <v>210</v>
      </c>
      <c r="C22" s="1" t="s">
        <v>216</v>
      </c>
      <c r="D22" s="5">
        <v>43210</v>
      </c>
      <c r="E22" s="6" t="s">
        <v>35</v>
      </c>
      <c r="F22" s="1" t="s">
        <v>212</v>
      </c>
      <c r="G22" s="4">
        <f t="shared" si="1"/>
        <v>60.099173553719012</v>
      </c>
      <c r="H22" s="4">
        <v>72.72</v>
      </c>
    </row>
    <row r="23" spans="1:8" x14ac:dyDescent="0.25">
      <c r="A23" s="1" t="s">
        <v>209</v>
      </c>
      <c r="B23" s="6" t="s">
        <v>210</v>
      </c>
      <c r="C23" s="1" t="s">
        <v>217</v>
      </c>
      <c r="D23" s="5">
        <v>43210</v>
      </c>
      <c r="E23" s="6" t="s">
        <v>35</v>
      </c>
      <c r="F23" s="1" t="s">
        <v>212</v>
      </c>
      <c r="G23" s="4">
        <f t="shared" si="1"/>
        <v>154.48760330578514</v>
      </c>
      <c r="H23" s="4">
        <v>186.93</v>
      </c>
    </row>
    <row r="24" spans="1:8" x14ac:dyDescent="0.25">
      <c r="A24" s="1" t="s">
        <v>157</v>
      </c>
      <c r="B24" s="6" t="s">
        <v>155</v>
      </c>
      <c r="C24" s="1" t="s">
        <v>156</v>
      </c>
      <c r="D24" s="5">
        <v>43180</v>
      </c>
      <c r="E24" s="6" t="s">
        <v>35</v>
      </c>
      <c r="F24" s="1" t="s">
        <v>34</v>
      </c>
      <c r="G24" s="4">
        <f t="shared" si="1"/>
        <v>271.3388429752066</v>
      </c>
      <c r="H24" s="4">
        <v>328.32</v>
      </c>
    </row>
    <row r="25" spans="1:8" x14ac:dyDescent="0.25">
      <c r="A25" s="1" t="s">
        <v>361</v>
      </c>
      <c r="B25" s="6" t="s">
        <v>362</v>
      </c>
      <c r="C25" s="1" t="s">
        <v>363</v>
      </c>
      <c r="D25" s="5">
        <v>43266</v>
      </c>
      <c r="E25" s="6" t="s">
        <v>364</v>
      </c>
      <c r="F25" s="1" t="s">
        <v>351</v>
      </c>
      <c r="G25" s="4">
        <v>560</v>
      </c>
      <c r="H25" s="4">
        <v>677.6</v>
      </c>
    </row>
    <row r="26" spans="1:8" x14ac:dyDescent="0.25">
      <c r="A26" s="1" t="s">
        <v>20</v>
      </c>
      <c r="B26" s="6" t="s">
        <v>21</v>
      </c>
      <c r="C26" s="1" t="s">
        <v>22</v>
      </c>
      <c r="D26" s="5">
        <v>43187</v>
      </c>
      <c r="E26" s="6" t="s">
        <v>37</v>
      </c>
      <c r="F26" s="1" t="s">
        <v>38</v>
      </c>
      <c r="G26" s="4">
        <f>(H26)/1.21</f>
        <v>3725.1818181818185</v>
      </c>
      <c r="H26" s="4">
        <v>4507.47</v>
      </c>
    </row>
    <row r="27" spans="1:8" x14ac:dyDescent="0.25">
      <c r="A27" s="1" t="s">
        <v>145</v>
      </c>
      <c r="B27" s="6" t="s">
        <v>144</v>
      </c>
      <c r="C27" s="7" t="s">
        <v>146</v>
      </c>
      <c r="D27" s="5">
        <v>43193</v>
      </c>
      <c r="E27" s="6" t="s">
        <v>28</v>
      </c>
      <c r="F27" s="1" t="s">
        <v>103</v>
      </c>
      <c r="G27" s="4">
        <f>(H27)/1.21</f>
        <v>45.000000000000007</v>
      </c>
      <c r="H27" s="4">
        <v>54.45</v>
      </c>
    </row>
    <row r="28" spans="1:8" x14ac:dyDescent="0.25">
      <c r="A28" s="1" t="s">
        <v>145</v>
      </c>
      <c r="B28" s="6" t="s">
        <v>144</v>
      </c>
      <c r="C28" s="7" t="s">
        <v>218</v>
      </c>
      <c r="D28" s="5">
        <v>43222</v>
      </c>
      <c r="E28" s="6" t="s">
        <v>28</v>
      </c>
      <c r="F28" s="1" t="s">
        <v>103</v>
      </c>
      <c r="G28" s="4">
        <f>(H28)/1.21</f>
        <v>45.000000000000007</v>
      </c>
      <c r="H28" s="4">
        <v>54.45</v>
      </c>
    </row>
    <row r="29" spans="1:8" x14ac:dyDescent="0.25">
      <c r="A29" s="1" t="s">
        <v>352</v>
      </c>
      <c r="B29" s="6" t="s">
        <v>353</v>
      </c>
      <c r="C29" s="7" t="s">
        <v>354</v>
      </c>
      <c r="D29" s="5">
        <v>43266</v>
      </c>
      <c r="E29" s="6" t="s">
        <v>35</v>
      </c>
      <c r="F29" s="1" t="s">
        <v>351</v>
      </c>
      <c r="G29" s="4">
        <v>1420</v>
      </c>
      <c r="H29" s="4">
        <v>1718.2</v>
      </c>
    </row>
    <row r="30" spans="1:8" x14ac:dyDescent="0.25">
      <c r="A30" s="1" t="s">
        <v>311</v>
      </c>
      <c r="B30" s="6" t="s">
        <v>312</v>
      </c>
      <c r="C30" s="7" t="s">
        <v>313</v>
      </c>
      <c r="D30" s="5">
        <v>43243</v>
      </c>
      <c r="E30" s="6" t="s">
        <v>28</v>
      </c>
      <c r="F30" s="1" t="s">
        <v>314</v>
      </c>
      <c r="G30" s="4">
        <v>5050</v>
      </c>
      <c r="H30" s="4">
        <v>5050</v>
      </c>
    </row>
    <row r="31" spans="1:8" x14ac:dyDescent="0.25">
      <c r="A31" s="1" t="s">
        <v>319</v>
      </c>
      <c r="B31" s="6" t="s">
        <v>320</v>
      </c>
      <c r="C31" s="7" t="s">
        <v>321</v>
      </c>
      <c r="D31" s="5">
        <v>43229</v>
      </c>
      <c r="E31" s="6" t="s">
        <v>122</v>
      </c>
      <c r="F31" s="1" t="s">
        <v>64</v>
      </c>
      <c r="G31" s="4">
        <v>2153.52</v>
      </c>
      <c r="H31" s="4">
        <v>2276.2600000000002</v>
      </c>
    </row>
    <row r="32" spans="1:8" x14ac:dyDescent="0.25">
      <c r="A32" s="1" t="s">
        <v>382</v>
      </c>
      <c r="B32" s="6" t="s">
        <v>383</v>
      </c>
      <c r="C32" s="7" t="s">
        <v>384</v>
      </c>
      <c r="D32" s="5">
        <v>43273</v>
      </c>
      <c r="E32" s="6" t="s">
        <v>385</v>
      </c>
      <c r="F32" s="1" t="s">
        <v>141</v>
      </c>
      <c r="G32" s="4">
        <v>4056.52</v>
      </c>
      <c r="H32" s="4">
        <v>4908.3900000000003</v>
      </c>
    </row>
    <row r="33" spans="1:8" ht="14.45" customHeight="1" x14ac:dyDescent="0.25">
      <c r="A33" s="7" t="s">
        <v>138</v>
      </c>
      <c r="B33" s="9" t="s">
        <v>137</v>
      </c>
      <c r="C33" s="8" t="s">
        <v>392</v>
      </c>
      <c r="D33" s="5">
        <v>43190</v>
      </c>
      <c r="E33" s="6" t="s">
        <v>136</v>
      </c>
      <c r="F33" s="1" t="s">
        <v>132</v>
      </c>
      <c r="G33" s="4">
        <f>(H33)/1.21</f>
        <v>454.54545454545456</v>
      </c>
      <c r="H33" s="4">
        <v>550</v>
      </c>
    </row>
    <row r="34" spans="1:8" x14ac:dyDescent="0.25">
      <c r="A34" s="1" t="s">
        <v>94</v>
      </c>
      <c r="B34" s="6" t="s">
        <v>92</v>
      </c>
      <c r="C34" s="7" t="s">
        <v>219</v>
      </c>
      <c r="D34" s="5">
        <v>43227</v>
      </c>
      <c r="E34" s="6" t="s">
        <v>35</v>
      </c>
      <c r="F34" s="1" t="s">
        <v>93</v>
      </c>
      <c r="G34" s="4">
        <f>(H34)/1.21</f>
        <v>1681.8181818181818</v>
      </c>
      <c r="H34" s="4">
        <v>2035</v>
      </c>
    </row>
    <row r="35" spans="1:8" x14ac:dyDescent="0.25">
      <c r="A35" s="1" t="s">
        <v>94</v>
      </c>
      <c r="B35" s="9" t="s">
        <v>92</v>
      </c>
      <c r="C35" s="1" t="s">
        <v>300</v>
      </c>
      <c r="D35" s="5">
        <v>43240</v>
      </c>
      <c r="E35" s="6" t="s">
        <v>301</v>
      </c>
      <c r="F35" s="1" t="s">
        <v>43</v>
      </c>
      <c r="G35" s="4">
        <f>(H35)/1.1</f>
        <v>2658.7272727272725</v>
      </c>
      <c r="H35" s="4">
        <v>2924.6</v>
      </c>
    </row>
    <row r="36" spans="1:8" x14ac:dyDescent="0.25">
      <c r="A36" s="1" t="s">
        <v>94</v>
      </c>
      <c r="B36" s="6" t="s">
        <v>92</v>
      </c>
      <c r="C36" s="1" t="s">
        <v>95</v>
      </c>
      <c r="D36" s="5">
        <v>43210</v>
      </c>
      <c r="E36" s="6" t="s">
        <v>35</v>
      </c>
      <c r="F36" s="1" t="s">
        <v>93</v>
      </c>
      <c r="G36" s="4">
        <f>(H36)/1.21</f>
        <v>2424.6363636363635</v>
      </c>
      <c r="H36" s="4">
        <v>2933.81</v>
      </c>
    </row>
    <row r="37" spans="1:8" x14ac:dyDescent="0.25">
      <c r="A37" s="1" t="s">
        <v>375</v>
      </c>
      <c r="B37" s="6" t="s">
        <v>376</v>
      </c>
      <c r="C37" s="1" t="s">
        <v>377</v>
      </c>
      <c r="D37" s="5">
        <v>43266</v>
      </c>
      <c r="E37" s="6" t="s">
        <v>301</v>
      </c>
      <c r="F37" s="1" t="s">
        <v>351</v>
      </c>
      <c r="G37" s="4">
        <v>535</v>
      </c>
      <c r="H37" s="4">
        <v>647.35</v>
      </c>
    </row>
    <row r="38" spans="1:8" x14ac:dyDescent="0.25">
      <c r="A38" s="1" t="s">
        <v>143</v>
      </c>
      <c r="B38" s="6" t="s">
        <v>140</v>
      </c>
      <c r="C38" s="1" t="s">
        <v>142</v>
      </c>
      <c r="D38" s="5">
        <v>43190</v>
      </c>
      <c r="E38" s="6" t="s">
        <v>28</v>
      </c>
      <c r="F38" s="1" t="s">
        <v>141</v>
      </c>
      <c r="G38" s="4">
        <f>(H38)/1.21</f>
        <v>469.29752066115708</v>
      </c>
      <c r="H38" s="4">
        <v>567.85</v>
      </c>
    </row>
    <row r="39" spans="1:8" x14ac:dyDescent="0.25">
      <c r="A39" s="1" t="s">
        <v>13</v>
      </c>
      <c r="B39" s="6" t="s">
        <v>14</v>
      </c>
      <c r="C39" s="1" t="s">
        <v>12</v>
      </c>
      <c r="D39" s="5">
        <v>43229</v>
      </c>
      <c r="E39" s="6" t="s">
        <v>32</v>
      </c>
      <c r="F39" s="1" t="s">
        <v>31</v>
      </c>
      <c r="G39" s="4">
        <f>(H39)/1.21</f>
        <v>5123.9669421487606</v>
      </c>
      <c r="H39" s="4">
        <v>6200</v>
      </c>
    </row>
    <row r="40" spans="1:8" x14ac:dyDescent="0.25">
      <c r="A40" s="1" t="s">
        <v>348</v>
      </c>
      <c r="B40" s="6" t="s">
        <v>349</v>
      </c>
      <c r="C40" s="1" t="s">
        <v>350</v>
      </c>
      <c r="D40" s="5">
        <v>43266</v>
      </c>
      <c r="E40" s="6" t="s">
        <v>35</v>
      </c>
      <c r="F40" s="1" t="s">
        <v>351</v>
      </c>
      <c r="G40" s="4">
        <v>3455.52</v>
      </c>
      <c r="H40" s="4">
        <v>4181.18</v>
      </c>
    </row>
    <row r="41" spans="1:8" x14ac:dyDescent="0.25">
      <c r="A41" s="1" t="s">
        <v>220</v>
      </c>
      <c r="B41" s="6" t="s">
        <v>221</v>
      </c>
      <c r="C41" s="7" t="s">
        <v>391</v>
      </c>
      <c r="D41" s="5">
        <v>43227</v>
      </c>
      <c r="E41" s="6" t="s">
        <v>35</v>
      </c>
      <c r="F41" s="1" t="s">
        <v>34</v>
      </c>
      <c r="G41" s="4">
        <f t="shared" ref="G41:G46" si="2">(H41)/1.21</f>
        <v>9.9834710743801658</v>
      </c>
      <c r="H41" s="4">
        <v>12.08</v>
      </c>
    </row>
    <row r="42" spans="1:8" x14ac:dyDescent="0.25">
      <c r="A42" s="1" t="s">
        <v>222</v>
      </c>
      <c r="B42" s="9" t="s">
        <v>223</v>
      </c>
      <c r="C42" s="1" t="s">
        <v>224</v>
      </c>
      <c r="D42" s="5">
        <v>43225</v>
      </c>
      <c r="E42" s="6" t="s">
        <v>35</v>
      </c>
      <c r="F42" s="1" t="s">
        <v>38</v>
      </c>
      <c r="G42" s="4">
        <f t="shared" si="2"/>
        <v>165.28925619834712</v>
      </c>
      <c r="H42" s="4">
        <v>200</v>
      </c>
    </row>
    <row r="43" spans="1:8" x14ac:dyDescent="0.25">
      <c r="A43" s="1" t="s">
        <v>104</v>
      </c>
      <c r="B43" s="6" t="s">
        <v>102</v>
      </c>
      <c r="C43" s="1" t="s">
        <v>105</v>
      </c>
      <c r="D43" s="5">
        <v>43191</v>
      </c>
      <c r="E43" s="6" t="s">
        <v>28</v>
      </c>
      <c r="F43" s="1" t="s">
        <v>103</v>
      </c>
      <c r="G43" s="4">
        <f t="shared" si="2"/>
        <v>250</v>
      </c>
      <c r="H43" s="4">
        <v>302.5</v>
      </c>
    </row>
    <row r="44" spans="1:8" x14ac:dyDescent="0.25">
      <c r="A44" s="1" t="s">
        <v>104</v>
      </c>
      <c r="B44" s="6" t="s">
        <v>102</v>
      </c>
      <c r="C44" s="1" t="s">
        <v>225</v>
      </c>
      <c r="D44" s="5">
        <v>43221</v>
      </c>
      <c r="E44" s="6" t="s">
        <v>28</v>
      </c>
      <c r="F44" s="1" t="s">
        <v>103</v>
      </c>
      <c r="G44" s="4">
        <f t="shared" si="2"/>
        <v>250</v>
      </c>
      <c r="H44" s="4">
        <v>302.5</v>
      </c>
    </row>
    <row r="45" spans="1:8" x14ac:dyDescent="0.25">
      <c r="A45" s="1" t="s">
        <v>78</v>
      </c>
      <c r="B45" s="6" t="s">
        <v>75</v>
      </c>
      <c r="C45" s="1" t="s">
        <v>77</v>
      </c>
      <c r="D45" s="5">
        <v>43201</v>
      </c>
      <c r="E45" s="6" t="s">
        <v>35</v>
      </c>
      <c r="F45" s="1" t="s">
        <v>76</v>
      </c>
      <c r="G45" s="4">
        <f t="shared" si="2"/>
        <v>118.18181818181819</v>
      </c>
      <c r="H45" s="4">
        <v>143</v>
      </c>
    </row>
    <row r="46" spans="1:8" x14ac:dyDescent="0.25">
      <c r="A46" s="1" t="s">
        <v>226</v>
      </c>
      <c r="B46" s="9" t="s">
        <v>227</v>
      </c>
      <c r="C46" s="1" t="s">
        <v>228</v>
      </c>
      <c r="D46" s="5">
        <v>43216</v>
      </c>
      <c r="E46" s="6" t="s">
        <v>35</v>
      </c>
      <c r="F46" s="1" t="s">
        <v>64</v>
      </c>
      <c r="G46" s="4">
        <f t="shared" si="2"/>
        <v>51.710743801652896</v>
      </c>
      <c r="H46" s="4">
        <v>62.57</v>
      </c>
    </row>
    <row r="47" spans="1:8" x14ac:dyDescent="0.25">
      <c r="A47" s="1" t="s">
        <v>345</v>
      </c>
      <c r="B47" s="9" t="s">
        <v>346</v>
      </c>
      <c r="C47" s="1" t="s">
        <v>381</v>
      </c>
      <c r="D47" s="5">
        <v>43258</v>
      </c>
      <c r="E47" s="6" t="s">
        <v>347</v>
      </c>
      <c r="F47" s="1" t="s">
        <v>351</v>
      </c>
      <c r="G47" s="4">
        <v>68</v>
      </c>
      <c r="H47" s="4">
        <v>82.28</v>
      </c>
    </row>
    <row r="48" spans="1:8" x14ac:dyDescent="0.25">
      <c r="A48" s="1" t="s">
        <v>90</v>
      </c>
      <c r="B48" s="6" t="s">
        <v>89</v>
      </c>
      <c r="C48" s="1" t="s">
        <v>159</v>
      </c>
      <c r="D48" s="5">
        <v>43174</v>
      </c>
      <c r="E48" s="6" t="s">
        <v>35</v>
      </c>
      <c r="F48" s="1" t="s">
        <v>34</v>
      </c>
      <c r="G48" s="4">
        <f>(H48)/1.21</f>
        <v>1051.6611570247935</v>
      </c>
      <c r="H48" s="4">
        <v>1272.51</v>
      </c>
    </row>
    <row r="49" spans="1:8" x14ac:dyDescent="0.25">
      <c r="A49" s="1" t="s">
        <v>90</v>
      </c>
      <c r="B49" s="6" t="s">
        <v>89</v>
      </c>
      <c r="C49" s="1" t="s">
        <v>160</v>
      </c>
      <c r="D49" s="5">
        <v>43174</v>
      </c>
      <c r="E49" s="6" t="s">
        <v>35</v>
      </c>
      <c r="F49" s="1" t="s">
        <v>34</v>
      </c>
      <c r="G49" s="4">
        <f>(H49)/1.21</f>
        <v>213.95867768595042</v>
      </c>
      <c r="H49" s="4">
        <v>258.89</v>
      </c>
    </row>
    <row r="50" spans="1:8" x14ac:dyDescent="0.25">
      <c r="A50" s="1" t="s">
        <v>322</v>
      </c>
      <c r="B50" s="6" t="s">
        <v>323</v>
      </c>
      <c r="C50" s="1" t="s">
        <v>324</v>
      </c>
      <c r="D50" s="5">
        <v>43244</v>
      </c>
      <c r="E50" s="6" t="s">
        <v>35</v>
      </c>
      <c r="F50" s="1" t="s">
        <v>318</v>
      </c>
      <c r="G50" s="4">
        <v>1180</v>
      </c>
      <c r="H50" s="4">
        <v>1180</v>
      </c>
    </row>
    <row r="51" spans="1:8" x14ac:dyDescent="0.25">
      <c r="A51" s="1" t="s">
        <v>322</v>
      </c>
      <c r="B51" s="6" t="s">
        <v>323</v>
      </c>
      <c r="C51" s="1" t="s">
        <v>326</v>
      </c>
      <c r="D51" s="5">
        <v>43263</v>
      </c>
      <c r="E51" s="6" t="s">
        <v>35</v>
      </c>
      <c r="F51" s="1" t="s">
        <v>327</v>
      </c>
      <c r="G51" s="4">
        <v>240</v>
      </c>
      <c r="H51" s="4">
        <v>240</v>
      </c>
    </row>
    <row r="52" spans="1:8" x14ac:dyDescent="0.25">
      <c r="A52" s="1" t="s">
        <v>49</v>
      </c>
      <c r="B52" s="9" t="s">
        <v>50</v>
      </c>
      <c r="C52" s="1" t="s">
        <v>229</v>
      </c>
      <c r="D52" s="5">
        <v>43229</v>
      </c>
      <c r="E52" s="6" t="s">
        <v>35</v>
      </c>
      <c r="F52" s="1" t="s">
        <v>84</v>
      </c>
      <c r="G52" s="4">
        <f>(H52)/1.21</f>
        <v>180.08264462809919</v>
      </c>
      <c r="H52" s="4">
        <v>217.9</v>
      </c>
    </row>
    <row r="53" spans="1:8" x14ac:dyDescent="0.25">
      <c r="A53" s="1" t="s">
        <v>230</v>
      </c>
      <c r="B53" s="9" t="s">
        <v>231</v>
      </c>
      <c r="C53" s="1" t="s">
        <v>232</v>
      </c>
      <c r="D53" s="5">
        <v>43237</v>
      </c>
      <c r="E53" s="6" t="s">
        <v>35</v>
      </c>
      <c r="F53" s="1" t="s">
        <v>34</v>
      </c>
      <c r="G53" s="4">
        <f>(H53)/1.21</f>
        <v>80</v>
      </c>
      <c r="H53" s="4">
        <v>96.8</v>
      </c>
    </row>
    <row r="54" spans="1:8" x14ac:dyDescent="0.25">
      <c r="A54" s="1" t="s">
        <v>10</v>
      </c>
      <c r="B54" s="6" t="s">
        <v>11</v>
      </c>
      <c r="C54" s="1" t="s">
        <v>9</v>
      </c>
      <c r="D54" s="5">
        <v>43224</v>
      </c>
      <c r="E54" s="6" t="s">
        <v>30</v>
      </c>
      <c r="F54" s="1" t="s">
        <v>34</v>
      </c>
      <c r="G54" s="4">
        <f>(H54)/1.21</f>
        <v>267.03305785123968</v>
      </c>
      <c r="H54" s="4">
        <v>323.11</v>
      </c>
    </row>
    <row r="55" spans="1:8" x14ac:dyDescent="0.25">
      <c r="A55" s="1" t="s">
        <v>315</v>
      </c>
      <c r="B55" s="6" t="s">
        <v>316</v>
      </c>
      <c r="C55" s="1" t="s">
        <v>317</v>
      </c>
      <c r="D55" s="5">
        <v>43245</v>
      </c>
      <c r="E55" s="6" t="s">
        <v>35</v>
      </c>
      <c r="F55" s="1" t="s">
        <v>318</v>
      </c>
      <c r="G55" s="4">
        <v>199.92</v>
      </c>
      <c r="H55" s="4">
        <v>241.91</v>
      </c>
    </row>
    <row r="56" spans="1:8" x14ac:dyDescent="0.25">
      <c r="A56" s="1" t="s">
        <v>233</v>
      </c>
      <c r="B56" s="9" t="s">
        <v>234</v>
      </c>
      <c r="C56" s="1" t="s">
        <v>235</v>
      </c>
      <c r="D56" s="5">
        <v>43234</v>
      </c>
      <c r="E56" s="6" t="s">
        <v>35</v>
      </c>
      <c r="F56" s="1" t="s">
        <v>132</v>
      </c>
      <c r="G56" s="4">
        <f>(H56)/1.21</f>
        <v>410.00000000000006</v>
      </c>
      <c r="H56" s="4">
        <v>496.1</v>
      </c>
    </row>
    <row r="57" spans="1:8" x14ac:dyDescent="0.25">
      <c r="A57" s="1" t="s">
        <v>358</v>
      </c>
      <c r="B57" s="9" t="s">
        <v>359</v>
      </c>
      <c r="C57" s="1" t="s">
        <v>360</v>
      </c>
      <c r="D57" s="5">
        <v>43263</v>
      </c>
      <c r="E57" s="6" t="s">
        <v>35</v>
      </c>
      <c r="F57" s="1" t="s">
        <v>351</v>
      </c>
      <c r="G57" s="4">
        <v>253.6</v>
      </c>
      <c r="H57" s="4">
        <v>306.86</v>
      </c>
    </row>
    <row r="58" spans="1:8" x14ac:dyDescent="0.25">
      <c r="A58" s="1" t="s">
        <v>162</v>
      </c>
      <c r="B58" s="6" t="s">
        <v>161</v>
      </c>
      <c r="C58" s="1" t="s">
        <v>163</v>
      </c>
      <c r="D58" s="5">
        <v>43185</v>
      </c>
      <c r="E58" s="6" t="s">
        <v>35</v>
      </c>
      <c r="F58" s="1" t="s">
        <v>76</v>
      </c>
      <c r="G58" s="4">
        <f>(H58)/1.21</f>
        <v>157.5619834710744</v>
      </c>
      <c r="H58" s="4">
        <v>190.65</v>
      </c>
    </row>
    <row r="59" spans="1:8" x14ac:dyDescent="0.25">
      <c r="A59" s="1" t="s">
        <v>162</v>
      </c>
      <c r="B59" s="6" t="s">
        <v>161</v>
      </c>
      <c r="C59" s="1" t="s">
        <v>164</v>
      </c>
      <c r="D59" s="5">
        <v>43185</v>
      </c>
      <c r="E59" s="6" t="s">
        <v>35</v>
      </c>
      <c r="F59" s="1" t="s">
        <v>76</v>
      </c>
      <c r="G59" s="4">
        <f>(H59)/1.21</f>
        <v>157.5619834710744</v>
      </c>
      <c r="H59" s="4">
        <v>190.65</v>
      </c>
    </row>
    <row r="60" spans="1:8" x14ac:dyDescent="0.25">
      <c r="A60" s="1" t="s">
        <v>162</v>
      </c>
      <c r="B60" s="6" t="s">
        <v>161</v>
      </c>
      <c r="C60" s="1" t="s">
        <v>310</v>
      </c>
      <c r="D60" s="5">
        <v>43249</v>
      </c>
      <c r="E60" s="6" t="s">
        <v>35</v>
      </c>
      <c r="F60" s="1" t="s">
        <v>76</v>
      </c>
      <c r="G60" s="4">
        <v>1089.48</v>
      </c>
      <c r="H60" s="4">
        <v>1318.27</v>
      </c>
    </row>
    <row r="61" spans="1:8" x14ac:dyDescent="0.25">
      <c r="A61" s="1" t="s">
        <v>16</v>
      </c>
      <c r="B61" s="6" t="s">
        <v>17</v>
      </c>
      <c r="C61" s="1" t="s">
        <v>15</v>
      </c>
      <c r="D61" s="5">
        <v>43229</v>
      </c>
      <c r="E61" s="6" t="s">
        <v>30</v>
      </c>
      <c r="F61" s="1" t="s">
        <v>31</v>
      </c>
      <c r="G61" s="4">
        <f>(H61)/1.21</f>
        <v>280</v>
      </c>
      <c r="H61" s="4">
        <v>338.8</v>
      </c>
    </row>
    <row r="62" spans="1:8" x14ac:dyDescent="0.25">
      <c r="A62" s="1" t="s">
        <v>378</v>
      </c>
      <c r="B62" s="6" t="s">
        <v>379</v>
      </c>
      <c r="C62" s="1" t="s">
        <v>380</v>
      </c>
      <c r="D62" s="5">
        <v>43267</v>
      </c>
      <c r="E62" s="6" t="s">
        <v>35</v>
      </c>
      <c r="F62" s="1" t="s">
        <v>351</v>
      </c>
      <c r="G62" s="4">
        <v>250</v>
      </c>
      <c r="H62" s="4">
        <v>302.5</v>
      </c>
    </row>
    <row r="63" spans="1:8" x14ac:dyDescent="0.25">
      <c r="A63" s="1" t="s">
        <v>236</v>
      </c>
      <c r="B63" s="6" t="s">
        <v>237</v>
      </c>
      <c r="C63" s="1" t="s">
        <v>238</v>
      </c>
      <c r="D63" s="5">
        <v>43212</v>
      </c>
      <c r="E63" s="6" t="s">
        <v>35</v>
      </c>
      <c r="F63" s="1" t="s">
        <v>200</v>
      </c>
      <c r="G63" s="4">
        <f t="shared" ref="G63:G69" si="3">(H63)/1.21</f>
        <v>264.54545454545456</v>
      </c>
      <c r="H63" s="4">
        <v>320.10000000000002</v>
      </c>
    </row>
    <row r="64" spans="1:8" x14ac:dyDescent="0.25">
      <c r="A64" s="1" t="s">
        <v>239</v>
      </c>
      <c r="B64" s="6" t="s">
        <v>240</v>
      </c>
      <c r="C64" s="1" t="s">
        <v>241</v>
      </c>
      <c r="D64" s="5">
        <v>43220</v>
      </c>
      <c r="E64" s="6" t="s">
        <v>35</v>
      </c>
      <c r="F64" s="1" t="s">
        <v>215</v>
      </c>
      <c r="G64" s="4">
        <f t="shared" si="3"/>
        <v>160</v>
      </c>
      <c r="H64" s="4">
        <v>193.6</v>
      </c>
    </row>
    <row r="65" spans="1:8" x14ac:dyDescent="0.25">
      <c r="A65" s="1" t="s">
        <v>242</v>
      </c>
      <c r="B65" s="9" t="s">
        <v>243</v>
      </c>
      <c r="C65" s="1" t="s">
        <v>244</v>
      </c>
      <c r="D65" s="5">
        <v>43220</v>
      </c>
      <c r="E65" s="6" t="s">
        <v>28</v>
      </c>
      <c r="F65" s="1" t="s">
        <v>64</v>
      </c>
      <c r="G65" s="4">
        <f t="shared" si="3"/>
        <v>554.70247933884309</v>
      </c>
      <c r="H65" s="4">
        <v>671.19</v>
      </c>
    </row>
    <row r="66" spans="1:8" x14ac:dyDescent="0.25">
      <c r="A66" s="7" t="s">
        <v>83</v>
      </c>
      <c r="B66" s="6" t="s">
        <v>81</v>
      </c>
      <c r="C66" s="1" t="s">
        <v>82</v>
      </c>
      <c r="D66" s="5">
        <v>43202</v>
      </c>
      <c r="E66" s="6" t="s">
        <v>35</v>
      </c>
      <c r="F66" s="1" t="s">
        <v>84</v>
      </c>
      <c r="G66" s="4">
        <f t="shared" si="3"/>
        <v>188</v>
      </c>
      <c r="H66" s="4">
        <v>227.48</v>
      </c>
    </row>
    <row r="67" spans="1:8" x14ac:dyDescent="0.25">
      <c r="A67" s="1" t="s">
        <v>245</v>
      </c>
      <c r="B67" s="9" t="s">
        <v>246</v>
      </c>
      <c r="C67" s="7" t="s">
        <v>247</v>
      </c>
      <c r="D67" s="5">
        <v>43179</v>
      </c>
      <c r="E67" s="6" t="s">
        <v>35</v>
      </c>
      <c r="F67" s="1" t="s">
        <v>248</v>
      </c>
      <c r="G67" s="4">
        <f t="shared" si="3"/>
        <v>524.42148760330576</v>
      </c>
      <c r="H67" s="4">
        <v>634.54999999999995</v>
      </c>
    </row>
    <row r="68" spans="1:8" x14ac:dyDescent="0.25">
      <c r="A68" s="1" t="s">
        <v>249</v>
      </c>
      <c r="B68" s="9" t="s">
        <v>250</v>
      </c>
      <c r="C68" s="1" t="s">
        <v>251</v>
      </c>
      <c r="D68" s="5">
        <v>43220</v>
      </c>
      <c r="E68" s="6" t="s">
        <v>35</v>
      </c>
      <c r="F68" s="1" t="s">
        <v>132</v>
      </c>
      <c r="G68" s="4">
        <f t="shared" si="3"/>
        <v>368</v>
      </c>
      <c r="H68" s="4">
        <v>445.28</v>
      </c>
    </row>
    <row r="69" spans="1:8" x14ac:dyDescent="0.25">
      <c r="A69" s="1" t="s">
        <v>249</v>
      </c>
      <c r="B69" s="9" t="s">
        <v>250</v>
      </c>
      <c r="C69" s="1" t="s">
        <v>252</v>
      </c>
      <c r="D69" s="5">
        <v>43220</v>
      </c>
      <c r="E69" s="6" t="s">
        <v>35</v>
      </c>
      <c r="F69" s="1" t="s">
        <v>253</v>
      </c>
      <c r="G69" s="4">
        <f t="shared" si="3"/>
        <v>120</v>
      </c>
      <c r="H69" s="4">
        <v>145.19999999999999</v>
      </c>
    </row>
    <row r="70" spans="1:8" x14ac:dyDescent="0.25">
      <c r="A70" s="1" t="s">
        <v>249</v>
      </c>
      <c r="B70" s="9" t="s">
        <v>250</v>
      </c>
      <c r="C70" s="1" t="s">
        <v>365</v>
      </c>
      <c r="D70" s="5">
        <v>43266</v>
      </c>
      <c r="E70" s="6" t="s">
        <v>366</v>
      </c>
      <c r="F70" s="1" t="s">
        <v>351</v>
      </c>
      <c r="G70" s="4">
        <v>925.35</v>
      </c>
      <c r="H70" s="4">
        <v>1119.67</v>
      </c>
    </row>
    <row r="71" spans="1:8" x14ac:dyDescent="0.25">
      <c r="A71" s="1" t="s">
        <v>254</v>
      </c>
      <c r="B71" s="9" t="s">
        <v>255</v>
      </c>
      <c r="C71" s="1" t="s">
        <v>256</v>
      </c>
      <c r="D71" s="5">
        <v>43213</v>
      </c>
      <c r="E71" s="6" t="s">
        <v>35</v>
      </c>
      <c r="F71" s="1" t="s">
        <v>132</v>
      </c>
      <c r="G71" s="4">
        <f t="shared" ref="G71:G79" si="4">(H71)/1.21</f>
        <v>414.4628099173554</v>
      </c>
      <c r="H71" s="4">
        <v>501.5</v>
      </c>
    </row>
    <row r="72" spans="1:8" x14ac:dyDescent="0.25">
      <c r="A72" s="1" t="s">
        <v>6</v>
      </c>
      <c r="B72" s="6" t="s">
        <v>7</v>
      </c>
      <c r="C72" s="1" t="s">
        <v>116</v>
      </c>
      <c r="D72" s="5">
        <v>43190</v>
      </c>
      <c r="E72" s="6" t="s">
        <v>35</v>
      </c>
      <c r="F72" s="1" t="s">
        <v>31</v>
      </c>
      <c r="G72" s="4">
        <f t="shared" si="4"/>
        <v>911</v>
      </c>
      <c r="H72" s="4">
        <v>1102.31</v>
      </c>
    </row>
    <row r="73" spans="1:8" x14ac:dyDescent="0.25">
      <c r="A73" s="1" t="s">
        <v>6</v>
      </c>
      <c r="B73" s="6" t="s">
        <v>7</v>
      </c>
      <c r="C73" s="1" t="s">
        <v>114</v>
      </c>
      <c r="D73" s="5">
        <v>43190</v>
      </c>
      <c r="E73" s="6" t="s">
        <v>35</v>
      </c>
      <c r="F73" s="1" t="s">
        <v>43</v>
      </c>
      <c r="G73" s="4">
        <f t="shared" si="4"/>
        <v>2170</v>
      </c>
      <c r="H73" s="4">
        <v>2625.7</v>
      </c>
    </row>
    <row r="74" spans="1:8" x14ac:dyDescent="0.25">
      <c r="A74" s="1" t="s">
        <v>6</v>
      </c>
      <c r="B74" s="6" t="s">
        <v>7</v>
      </c>
      <c r="C74" s="1" t="s">
        <v>112</v>
      </c>
      <c r="D74" s="5">
        <v>43190</v>
      </c>
      <c r="E74" s="6" t="s">
        <v>35</v>
      </c>
      <c r="F74" s="1" t="s">
        <v>43</v>
      </c>
      <c r="G74" s="4">
        <f t="shared" si="4"/>
        <v>360.00000000000006</v>
      </c>
      <c r="H74" s="4">
        <v>435.6</v>
      </c>
    </row>
    <row r="75" spans="1:8" x14ac:dyDescent="0.25">
      <c r="A75" s="1" t="s">
        <v>6</v>
      </c>
      <c r="B75" s="6" t="s">
        <v>7</v>
      </c>
      <c r="C75" s="1" t="s">
        <v>192</v>
      </c>
      <c r="D75" s="5">
        <v>43182</v>
      </c>
      <c r="E75" s="6" t="s">
        <v>35</v>
      </c>
      <c r="F75" s="1" t="s">
        <v>43</v>
      </c>
      <c r="G75" s="4">
        <f t="shared" si="4"/>
        <v>485.00000000000006</v>
      </c>
      <c r="H75" s="4">
        <v>586.85</v>
      </c>
    </row>
    <row r="76" spans="1:8" x14ac:dyDescent="0.25">
      <c r="A76" s="1" t="s">
        <v>6</v>
      </c>
      <c r="B76" s="6" t="s">
        <v>7</v>
      </c>
      <c r="C76" s="1" t="s">
        <v>115</v>
      </c>
      <c r="D76" s="5">
        <v>43190</v>
      </c>
      <c r="E76" s="6" t="s">
        <v>35</v>
      </c>
      <c r="F76" s="1" t="s">
        <v>43</v>
      </c>
      <c r="G76" s="4">
        <f t="shared" si="4"/>
        <v>1632</v>
      </c>
      <c r="H76" s="4">
        <v>1974.72</v>
      </c>
    </row>
    <row r="77" spans="1:8" x14ac:dyDescent="0.25">
      <c r="A77" s="1" t="s">
        <v>6</v>
      </c>
      <c r="B77" s="6" t="s">
        <v>7</v>
      </c>
      <c r="C77" s="7" t="s">
        <v>73</v>
      </c>
      <c r="D77" s="5">
        <v>43206</v>
      </c>
      <c r="E77" s="6" t="s">
        <v>44</v>
      </c>
      <c r="F77" s="1" t="s">
        <v>74</v>
      </c>
      <c r="G77" s="4">
        <f t="shared" si="4"/>
        <v>400</v>
      </c>
      <c r="H77" s="4">
        <v>484</v>
      </c>
    </row>
    <row r="78" spans="1:8" x14ac:dyDescent="0.25">
      <c r="A78" s="1" t="s">
        <v>80</v>
      </c>
      <c r="B78" s="6" t="s">
        <v>79</v>
      </c>
      <c r="C78" s="1" t="s">
        <v>257</v>
      </c>
      <c r="D78" s="5">
        <v>43220</v>
      </c>
      <c r="E78" s="6" t="s">
        <v>28</v>
      </c>
      <c r="F78" s="1" t="s">
        <v>34</v>
      </c>
      <c r="G78" s="4">
        <f t="shared" si="4"/>
        <v>142.60330578512398</v>
      </c>
      <c r="H78" s="4">
        <v>172.55</v>
      </c>
    </row>
    <row r="79" spans="1:8" x14ac:dyDescent="0.25">
      <c r="A79" s="1" t="s">
        <v>80</v>
      </c>
      <c r="B79" s="6" t="s">
        <v>79</v>
      </c>
      <c r="C79" s="1" t="s">
        <v>258</v>
      </c>
      <c r="D79" s="5">
        <v>43190</v>
      </c>
      <c r="E79" s="6" t="s">
        <v>28</v>
      </c>
      <c r="F79" s="1" t="s">
        <v>34</v>
      </c>
      <c r="G79" s="4">
        <f t="shared" si="4"/>
        <v>285.25619834710744</v>
      </c>
      <c r="H79" s="4">
        <v>345.16</v>
      </c>
    </row>
  </sheetData>
  <sheetProtection formatCells="0" formatColumns="0" formatRows="0" insertColumns="0" insertRows="0" insertHyperlinks="0" deleteColumns="0" deleteRows="0" pivotTables="0"/>
  <autoFilter ref="A1:H79">
    <sortState ref="A2:H79">
      <sortCondition ref="A2:A79"/>
    </sortState>
  </autoFilter>
  <sortState ref="A2:H64">
    <sortCondition ref="A2:A64"/>
    <sortCondition ref="C2:C64"/>
    <sortCondition ref="D2:D64"/>
  </sortState>
  <customSheetViews>
    <customSheetView guid="{990A149C-7523-4DF0-931D-4B8BD8B6ED1C}" showPageBreaks="1">
      <selection activeCell="A12" sqref="A12"/>
      <pageMargins left="0.32" right="0.23" top="0.75" bottom="0.75" header="0.3" footer="0.3"/>
      <pageSetup paperSize="9" orientation="landscape" r:id="rId1"/>
    </customSheetView>
  </customSheetViews>
  <pageMargins left="0.32" right="0.23" top="0.75" bottom="0.75" header="0.3" footer="0.3"/>
  <pageSetup paperSize="9" scale="41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1"/>
  <sheetViews>
    <sheetView topLeftCell="A46" workbookViewId="0">
      <selection activeCell="C21" sqref="C21"/>
    </sheetView>
  </sheetViews>
  <sheetFormatPr baseColWidth="10" defaultRowHeight="15" x14ac:dyDescent="0.25"/>
  <cols>
    <col min="1" max="1" width="44.5703125" customWidth="1"/>
    <col min="2" max="2" width="13.5703125" customWidth="1"/>
    <col min="3" max="3" width="93" customWidth="1"/>
    <col min="4" max="4" width="17.140625" customWidth="1"/>
    <col min="5" max="5" width="17.42578125" customWidth="1"/>
    <col min="6" max="6" width="24" customWidth="1"/>
    <col min="7" max="8" width="13.140625" customWidth="1"/>
  </cols>
  <sheetData>
    <row r="1" spans="1:8" ht="30" x14ac:dyDescent="0.25">
      <c r="A1" s="2" t="s">
        <v>0</v>
      </c>
      <c r="B1" s="2" t="s">
        <v>4</v>
      </c>
      <c r="C1" s="2" t="s">
        <v>23</v>
      </c>
      <c r="D1" s="3" t="s">
        <v>33</v>
      </c>
      <c r="E1" s="2" t="s">
        <v>24</v>
      </c>
      <c r="F1" s="3" t="s">
        <v>26</v>
      </c>
      <c r="G1" s="3" t="s">
        <v>1</v>
      </c>
      <c r="H1" s="3" t="s">
        <v>25</v>
      </c>
    </row>
    <row r="2" spans="1:8" x14ac:dyDescent="0.25">
      <c r="A2" s="7" t="s">
        <v>259</v>
      </c>
      <c r="B2" s="6" t="s">
        <v>260</v>
      </c>
      <c r="C2" s="1" t="s">
        <v>261</v>
      </c>
      <c r="D2" s="5">
        <v>43218</v>
      </c>
      <c r="E2" s="6" t="s">
        <v>35</v>
      </c>
      <c r="F2" s="1" t="s">
        <v>43</v>
      </c>
      <c r="G2" s="4">
        <f>(H2)/1.21</f>
        <v>1190.297520661157</v>
      </c>
      <c r="H2" s="4">
        <v>1440.26</v>
      </c>
    </row>
    <row r="3" spans="1:8" x14ac:dyDescent="0.25">
      <c r="A3" s="1" t="s">
        <v>389</v>
      </c>
      <c r="B3" s="6" t="s">
        <v>260</v>
      </c>
      <c r="C3" s="1" t="s">
        <v>390</v>
      </c>
      <c r="D3" s="5">
        <v>43278</v>
      </c>
      <c r="E3" s="6" t="s">
        <v>35</v>
      </c>
      <c r="F3" s="1" t="s">
        <v>43</v>
      </c>
      <c r="G3" s="4">
        <v>2530.3000000000002</v>
      </c>
      <c r="H3" s="4">
        <v>3061.66</v>
      </c>
    </row>
    <row r="4" spans="1:8" x14ac:dyDescent="0.25">
      <c r="A4" s="1" t="s">
        <v>302</v>
      </c>
      <c r="B4" s="6" t="s">
        <v>303</v>
      </c>
      <c r="C4" s="1" t="s">
        <v>304</v>
      </c>
      <c r="D4" s="5">
        <v>43245</v>
      </c>
      <c r="E4" s="6" t="s">
        <v>305</v>
      </c>
      <c r="F4" s="1" t="s">
        <v>43</v>
      </c>
      <c r="G4" s="4">
        <v>6965.92</v>
      </c>
      <c r="H4" s="4">
        <v>8428.76</v>
      </c>
    </row>
    <row r="5" spans="1:8" x14ac:dyDescent="0.25">
      <c r="A5" s="1" t="s">
        <v>129</v>
      </c>
      <c r="B5" s="6" t="s">
        <v>130</v>
      </c>
      <c r="C5" s="1" t="s">
        <v>193</v>
      </c>
      <c r="D5" s="5">
        <v>43188</v>
      </c>
      <c r="E5" s="6" t="s">
        <v>35</v>
      </c>
      <c r="F5" s="1" t="s">
        <v>132</v>
      </c>
      <c r="G5" s="4">
        <f>(H5)/1.21</f>
        <v>110</v>
      </c>
      <c r="H5" s="4">
        <v>133.1</v>
      </c>
    </row>
    <row r="6" spans="1:8" x14ac:dyDescent="0.25">
      <c r="A6" s="1" t="s">
        <v>129</v>
      </c>
      <c r="B6" s="6" t="s">
        <v>130</v>
      </c>
      <c r="C6" s="1" t="s">
        <v>127</v>
      </c>
      <c r="D6" s="5">
        <v>43188</v>
      </c>
      <c r="E6" s="6" t="s">
        <v>35</v>
      </c>
      <c r="F6" s="1" t="s">
        <v>131</v>
      </c>
      <c r="G6" s="4">
        <f>(H6)/1.21</f>
        <v>30</v>
      </c>
      <c r="H6" s="4">
        <v>36.299999999999997</v>
      </c>
    </row>
    <row r="7" spans="1:8" x14ac:dyDescent="0.25">
      <c r="A7" s="1" t="s">
        <v>129</v>
      </c>
      <c r="B7" s="6" t="s">
        <v>130</v>
      </c>
      <c r="C7" s="1" t="s">
        <v>194</v>
      </c>
      <c r="D7" s="5">
        <v>43188</v>
      </c>
      <c r="E7" s="6" t="s">
        <v>35</v>
      </c>
      <c r="F7" s="1" t="s">
        <v>34</v>
      </c>
      <c r="G7" s="4">
        <f>(H7)/1.21</f>
        <v>165.60330578512398</v>
      </c>
      <c r="H7" s="4">
        <v>200.38</v>
      </c>
    </row>
    <row r="8" spans="1:8" x14ac:dyDescent="0.25">
      <c r="A8" s="1" t="s">
        <v>129</v>
      </c>
      <c r="B8" s="6" t="s">
        <v>130</v>
      </c>
      <c r="C8" s="1" t="s">
        <v>128</v>
      </c>
      <c r="D8" s="5">
        <v>43188</v>
      </c>
      <c r="E8" s="6" t="s">
        <v>35</v>
      </c>
      <c r="F8" s="1" t="s">
        <v>84</v>
      </c>
      <c r="G8" s="4">
        <f>(H8)/1.21</f>
        <v>398.04132231404958</v>
      </c>
      <c r="H8" s="4">
        <v>481.63</v>
      </c>
    </row>
    <row r="9" spans="1:8" x14ac:dyDescent="0.25">
      <c r="A9" s="1" t="s">
        <v>129</v>
      </c>
      <c r="B9" s="6" t="s">
        <v>130</v>
      </c>
      <c r="C9" s="1" t="s">
        <v>195</v>
      </c>
      <c r="D9" s="5">
        <v>43188</v>
      </c>
      <c r="E9" s="6" t="s">
        <v>35</v>
      </c>
      <c r="F9" s="1" t="s">
        <v>131</v>
      </c>
      <c r="G9" s="4">
        <f>(H9)/1.21</f>
        <v>360.00000000000006</v>
      </c>
      <c r="H9" s="4">
        <v>435.6</v>
      </c>
    </row>
    <row r="10" spans="1:8" x14ac:dyDescent="0.25">
      <c r="A10" s="1" t="s">
        <v>373</v>
      </c>
      <c r="B10" s="6" t="s">
        <v>130</v>
      </c>
      <c r="C10" s="1" t="s">
        <v>374</v>
      </c>
      <c r="D10" s="5">
        <v>43266</v>
      </c>
      <c r="E10" s="6" t="s">
        <v>35</v>
      </c>
      <c r="F10" s="1" t="s">
        <v>351</v>
      </c>
      <c r="G10" s="4">
        <v>649.61</v>
      </c>
      <c r="H10" s="4">
        <v>786.03</v>
      </c>
    </row>
    <row r="11" spans="1:8" x14ac:dyDescent="0.25">
      <c r="A11" s="1" t="s">
        <v>262</v>
      </c>
      <c r="B11" s="6" t="s">
        <v>263</v>
      </c>
      <c r="C11" s="1" t="s">
        <v>264</v>
      </c>
      <c r="D11" s="5">
        <v>43220</v>
      </c>
      <c r="E11" s="6" t="s">
        <v>28</v>
      </c>
      <c r="F11" s="1" t="s">
        <v>64</v>
      </c>
      <c r="G11" s="4">
        <f t="shared" ref="G11:G28" si="0">(H11)/1.21</f>
        <v>255.30578512396696</v>
      </c>
      <c r="H11" s="4">
        <v>308.92</v>
      </c>
    </row>
    <row r="12" spans="1:8" x14ac:dyDescent="0.25">
      <c r="A12" s="1" t="s">
        <v>262</v>
      </c>
      <c r="B12" s="6" t="s">
        <v>263</v>
      </c>
      <c r="C12" s="1" t="s">
        <v>264</v>
      </c>
      <c r="D12" s="5">
        <v>43220</v>
      </c>
      <c r="E12" s="6" t="s">
        <v>28</v>
      </c>
      <c r="F12" s="1" t="s">
        <v>64</v>
      </c>
      <c r="G12" s="4">
        <f t="shared" si="0"/>
        <v>10.272727272727273</v>
      </c>
      <c r="H12" s="4">
        <v>12.43</v>
      </c>
    </row>
    <row r="13" spans="1:8" x14ac:dyDescent="0.25">
      <c r="A13" s="1" t="s">
        <v>262</v>
      </c>
      <c r="B13" s="9" t="s">
        <v>263</v>
      </c>
      <c r="C13" s="1" t="s">
        <v>264</v>
      </c>
      <c r="D13" s="5">
        <v>43220</v>
      </c>
      <c r="E13" s="6" t="s">
        <v>28</v>
      </c>
      <c r="F13" s="1" t="s">
        <v>64</v>
      </c>
      <c r="G13" s="4">
        <f t="shared" si="0"/>
        <v>2.5206611570247932</v>
      </c>
      <c r="H13" s="4">
        <v>3.05</v>
      </c>
    </row>
    <row r="14" spans="1:8" x14ac:dyDescent="0.25">
      <c r="A14" s="1" t="s">
        <v>265</v>
      </c>
      <c r="B14" s="6" t="s">
        <v>266</v>
      </c>
      <c r="C14" s="1" t="s">
        <v>267</v>
      </c>
      <c r="D14" s="5">
        <v>43190</v>
      </c>
      <c r="E14" s="6" t="s">
        <v>35</v>
      </c>
      <c r="F14" s="1" t="s">
        <v>70</v>
      </c>
      <c r="G14" s="4">
        <f t="shared" si="0"/>
        <v>58.611570247933891</v>
      </c>
      <c r="H14" s="4">
        <v>70.92</v>
      </c>
    </row>
    <row r="15" spans="1:8" x14ac:dyDescent="0.25">
      <c r="A15" s="1" t="s">
        <v>265</v>
      </c>
      <c r="B15" s="6" t="s">
        <v>266</v>
      </c>
      <c r="C15" s="1" t="s">
        <v>268</v>
      </c>
      <c r="D15" s="5">
        <v>43190</v>
      </c>
      <c r="E15" s="6" t="s">
        <v>35</v>
      </c>
      <c r="F15" s="1" t="s">
        <v>70</v>
      </c>
      <c r="G15" s="4">
        <f t="shared" si="0"/>
        <v>4.9586776859504136</v>
      </c>
      <c r="H15" s="4">
        <v>6</v>
      </c>
    </row>
    <row r="16" spans="1:8" x14ac:dyDescent="0.25">
      <c r="A16" s="1" t="s">
        <v>265</v>
      </c>
      <c r="B16" s="6" t="s">
        <v>266</v>
      </c>
      <c r="C16" s="1" t="s">
        <v>72</v>
      </c>
      <c r="D16" s="5">
        <v>43216</v>
      </c>
      <c r="E16" s="6" t="s">
        <v>35</v>
      </c>
      <c r="F16" s="1" t="s">
        <v>70</v>
      </c>
      <c r="G16" s="4">
        <f t="shared" si="0"/>
        <v>22.966942148760332</v>
      </c>
      <c r="H16" s="4">
        <v>27.79</v>
      </c>
    </row>
    <row r="17" spans="1:8" x14ac:dyDescent="0.25">
      <c r="A17" s="1" t="s">
        <v>265</v>
      </c>
      <c r="B17" s="6" t="s">
        <v>266</v>
      </c>
      <c r="C17" s="1" t="s">
        <v>72</v>
      </c>
      <c r="D17" s="5">
        <v>43216</v>
      </c>
      <c r="E17" s="6" t="s">
        <v>35</v>
      </c>
      <c r="F17" s="1" t="s">
        <v>70</v>
      </c>
      <c r="G17" s="4">
        <f t="shared" si="0"/>
        <v>93.768595041322314</v>
      </c>
      <c r="H17" s="4">
        <v>113.46</v>
      </c>
    </row>
    <row r="18" spans="1:8" x14ac:dyDescent="0.25">
      <c r="A18" s="1" t="s">
        <v>265</v>
      </c>
      <c r="B18" s="6" t="s">
        <v>266</v>
      </c>
      <c r="C18" s="1" t="s">
        <v>72</v>
      </c>
      <c r="D18" s="5">
        <v>43216</v>
      </c>
      <c r="E18" s="6" t="s">
        <v>35</v>
      </c>
      <c r="F18" s="1" t="s">
        <v>70</v>
      </c>
      <c r="G18" s="4">
        <f t="shared" si="0"/>
        <v>705.99173553719015</v>
      </c>
      <c r="H18" s="4">
        <v>854.25</v>
      </c>
    </row>
    <row r="19" spans="1:8" x14ac:dyDescent="0.25">
      <c r="A19" s="1" t="s">
        <v>265</v>
      </c>
      <c r="B19" s="6" t="s">
        <v>266</v>
      </c>
      <c r="C19" s="1" t="s">
        <v>269</v>
      </c>
      <c r="D19" s="5">
        <v>43216</v>
      </c>
      <c r="E19" s="6" t="s">
        <v>35</v>
      </c>
      <c r="F19" s="1" t="s">
        <v>70</v>
      </c>
      <c r="G19" s="4">
        <f t="shared" si="0"/>
        <v>4.4380165289256199</v>
      </c>
      <c r="H19" s="4">
        <v>5.37</v>
      </c>
    </row>
    <row r="20" spans="1:8" x14ac:dyDescent="0.25">
      <c r="A20" s="1" t="s">
        <v>265</v>
      </c>
      <c r="B20" s="6" t="s">
        <v>266</v>
      </c>
      <c r="C20" s="1" t="s">
        <v>270</v>
      </c>
      <c r="D20" s="5">
        <v>43216</v>
      </c>
      <c r="E20" s="6" t="s">
        <v>35</v>
      </c>
      <c r="F20" s="1" t="s">
        <v>70</v>
      </c>
      <c r="G20" s="4">
        <f t="shared" si="0"/>
        <v>57.809917355371908</v>
      </c>
      <c r="H20" s="4">
        <v>69.95</v>
      </c>
    </row>
    <row r="21" spans="1:8" x14ac:dyDescent="0.25">
      <c r="A21" s="1" t="s">
        <v>265</v>
      </c>
      <c r="B21" s="6" t="s">
        <v>266</v>
      </c>
      <c r="C21" s="1" t="s">
        <v>271</v>
      </c>
      <c r="D21" s="5">
        <v>43190</v>
      </c>
      <c r="E21" s="6" t="s">
        <v>35</v>
      </c>
      <c r="F21" s="1" t="s">
        <v>43</v>
      </c>
      <c r="G21" s="4">
        <f t="shared" si="0"/>
        <v>300</v>
      </c>
      <c r="H21" s="4">
        <v>363</v>
      </c>
    </row>
    <row r="22" spans="1:8" x14ac:dyDescent="0.25">
      <c r="A22" s="1" t="s">
        <v>265</v>
      </c>
      <c r="B22" s="6" t="s">
        <v>266</v>
      </c>
      <c r="C22" s="1" t="s">
        <v>272</v>
      </c>
      <c r="D22" s="5">
        <v>43216</v>
      </c>
      <c r="E22" s="6" t="s">
        <v>35</v>
      </c>
      <c r="F22" s="1" t="s">
        <v>74</v>
      </c>
      <c r="G22" s="4">
        <f t="shared" si="0"/>
        <v>18.380165289256198</v>
      </c>
      <c r="H22" s="4">
        <v>22.24</v>
      </c>
    </row>
    <row r="23" spans="1:8" x14ac:dyDescent="0.25">
      <c r="A23" s="1" t="s">
        <v>265</v>
      </c>
      <c r="B23" s="6" t="s">
        <v>266</v>
      </c>
      <c r="C23" s="1" t="s">
        <v>272</v>
      </c>
      <c r="D23" s="5">
        <v>43216</v>
      </c>
      <c r="E23" s="6" t="s">
        <v>35</v>
      </c>
      <c r="F23" s="1" t="s">
        <v>74</v>
      </c>
      <c r="G23" s="4">
        <f t="shared" si="0"/>
        <v>5.1900826446280997</v>
      </c>
      <c r="H23" s="4">
        <v>6.28</v>
      </c>
    </row>
    <row r="24" spans="1:8" x14ac:dyDescent="0.25">
      <c r="A24" s="1" t="s">
        <v>265</v>
      </c>
      <c r="B24" s="6" t="s">
        <v>266</v>
      </c>
      <c r="C24" s="1" t="s">
        <v>272</v>
      </c>
      <c r="D24" s="5">
        <v>43216</v>
      </c>
      <c r="E24" s="6" t="s">
        <v>35</v>
      </c>
      <c r="F24" s="1" t="s">
        <v>74</v>
      </c>
      <c r="G24" s="4">
        <f t="shared" si="0"/>
        <v>77.553719008264466</v>
      </c>
      <c r="H24" s="4">
        <v>93.84</v>
      </c>
    </row>
    <row r="25" spans="1:8" x14ac:dyDescent="0.25">
      <c r="A25" s="1" t="s">
        <v>107</v>
      </c>
      <c r="B25" s="6" t="s">
        <v>106</v>
      </c>
      <c r="C25" s="1" t="s">
        <v>108</v>
      </c>
      <c r="D25" s="5">
        <v>43193</v>
      </c>
      <c r="E25" s="6" t="s">
        <v>35</v>
      </c>
      <c r="F25" s="1" t="s">
        <v>34</v>
      </c>
      <c r="G25" s="4">
        <f t="shared" si="0"/>
        <v>285.50413223140492</v>
      </c>
      <c r="H25" s="4">
        <v>345.46</v>
      </c>
    </row>
    <row r="26" spans="1:8" x14ac:dyDescent="0.25">
      <c r="A26" s="1" t="s">
        <v>124</v>
      </c>
      <c r="B26" s="6" t="s">
        <v>123</v>
      </c>
      <c r="C26" s="1" t="s">
        <v>126</v>
      </c>
      <c r="D26" s="5">
        <v>43192</v>
      </c>
      <c r="E26" s="6" t="s">
        <v>122</v>
      </c>
      <c r="F26" s="1" t="s">
        <v>64</v>
      </c>
      <c r="G26" s="4">
        <f t="shared" si="0"/>
        <v>120</v>
      </c>
      <c r="H26" s="4">
        <v>145.19999999999999</v>
      </c>
    </row>
    <row r="27" spans="1:8" x14ac:dyDescent="0.25">
      <c r="A27" s="1" t="s">
        <v>124</v>
      </c>
      <c r="B27" s="6" t="s">
        <v>123</v>
      </c>
      <c r="C27" s="1" t="s">
        <v>125</v>
      </c>
      <c r="D27" s="5">
        <v>43195</v>
      </c>
      <c r="E27" s="6" t="s">
        <v>122</v>
      </c>
      <c r="F27" s="1" t="s">
        <v>64</v>
      </c>
      <c r="G27" s="4">
        <f t="shared" si="0"/>
        <v>120</v>
      </c>
      <c r="H27" s="4">
        <v>145.19999999999999</v>
      </c>
    </row>
    <row r="28" spans="1:8" x14ac:dyDescent="0.25">
      <c r="A28" s="1" t="s">
        <v>182</v>
      </c>
      <c r="B28" s="9" t="s">
        <v>181</v>
      </c>
      <c r="C28" s="1" t="s">
        <v>183</v>
      </c>
      <c r="D28" s="5">
        <v>43171</v>
      </c>
      <c r="E28" s="6" t="s">
        <v>35</v>
      </c>
      <c r="F28" s="1" t="s">
        <v>103</v>
      </c>
      <c r="G28" s="4">
        <f t="shared" si="0"/>
        <v>337.97520661157023</v>
      </c>
      <c r="H28" s="4">
        <v>408.95</v>
      </c>
    </row>
    <row r="29" spans="1:8" x14ac:dyDescent="0.25">
      <c r="A29" s="7" t="s">
        <v>306</v>
      </c>
      <c r="B29" s="9" t="s">
        <v>307</v>
      </c>
      <c r="C29" s="1" t="s">
        <v>308</v>
      </c>
      <c r="D29" s="5">
        <v>43249</v>
      </c>
      <c r="E29" s="6" t="s">
        <v>309</v>
      </c>
      <c r="F29" s="1" t="s">
        <v>31</v>
      </c>
      <c r="G29" s="4">
        <v>1150</v>
      </c>
      <c r="H29" s="4">
        <v>1391.5</v>
      </c>
    </row>
    <row r="30" spans="1:8" x14ac:dyDescent="0.25">
      <c r="A30" s="1" t="s">
        <v>205</v>
      </c>
      <c r="B30" s="6" t="s">
        <v>206</v>
      </c>
      <c r="C30" s="1" t="s">
        <v>207</v>
      </c>
      <c r="D30" s="5">
        <v>43228</v>
      </c>
      <c r="E30" s="6" t="s">
        <v>35</v>
      </c>
      <c r="F30" s="1" t="s">
        <v>84</v>
      </c>
      <c r="G30" s="4">
        <f t="shared" ref="G30:G35" si="1">(H30)/1.21</f>
        <v>237.15702479338842</v>
      </c>
      <c r="H30" s="4">
        <v>286.95999999999998</v>
      </c>
    </row>
    <row r="31" spans="1:8" x14ac:dyDescent="0.25">
      <c r="A31" s="1" t="s">
        <v>205</v>
      </c>
      <c r="B31" s="6" t="s">
        <v>206</v>
      </c>
      <c r="C31" s="1" t="s">
        <v>208</v>
      </c>
      <c r="D31" s="5">
        <v>43228</v>
      </c>
      <c r="E31" s="6" t="s">
        <v>35</v>
      </c>
      <c r="F31" s="1" t="s">
        <v>84</v>
      </c>
      <c r="G31" s="4">
        <f t="shared" si="1"/>
        <v>115.58677685950414</v>
      </c>
      <c r="H31" s="4">
        <v>139.86000000000001</v>
      </c>
    </row>
    <row r="32" spans="1:8" x14ac:dyDescent="0.25">
      <c r="A32" s="1" t="s">
        <v>273</v>
      </c>
      <c r="B32" s="6" t="s">
        <v>274</v>
      </c>
      <c r="C32" s="1" t="s">
        <v>275</v>
      </c>
      <c r="D32" s="5">
        <v>43224</v>
      </c>
      <c r="E32" s="6" t="s">
        <v>35</v>
      </c>
      <c r="F32" s="1" t="s">
        <v>43</v>
      </c>
      <c r="G32" s="4">
        <f t="shared" si="1"/>
        <v>68</v>
      </c>
      <c r="H32" s="4">
        <v>82.28</v>
      </c>
    </row>
    <row r="33" spans="1:8" x14ac:dyDescent="0.25">
      <c r="A33" s="1" t="s">
        <v>185</v>
      </c>
      <c r="B33" s="9" t="s">
        <v>184</v>
      </c>
      <c r="C33" s="1" t="s">
        <v>276</v>
      </c>
      <c r="D33" s="5">
        <v>43227</v>
      </c>
      <c r="E33" s="6" t="s">
        <v>35</v>
      </c>
      <c r="F33" s="1" t="s">
        <v>34</v>
      </c>
      <c r="G33" s="4">
        <f t="shared" si="1"/>
        <v>480</v>
      </c>
      <c r="H33" s="4">
        <v>580.79999999999995</v>
      </c>
    </row>
    <row r="34" spans="1:8" x14ac:dyDescent="0.25">
      <c r="A34" s="7" t="s">
        <v>172</v>
      </c>
      <c r="B34" s="6" t="s">
        <v>168</v>
      </c>
      <c r="C34" s="1" t="s">
        <v>170</v>
      </c>
      <c r="D34" s="5">
        <v>43179</v>
      </c>
      <c r="E34" s="6" t="s">
        <v>122</v>
      </c>
      <c r="F34" s="1" t="s">
        <v>64</v>
      </c>
      <c r="G34" s="4">
        <f t="shared" si="1"/>
        <v>360.00000000000006</v>
      </c>
      <c r="H34" s="4">
        <v>435.6</v>
      </c>
    </row>
    <row r="35" spans="1:8" x14ac:dyDescent="0.25">
      <c r="A35" s="1" t="s">
        <v>65</v>
      </c>
      <c r="B35" s="6" t="s">
        <v>61</v>
      </c>
      <c r="C35" s="1" t="s">
        <v>62</v>
      </c>
      <c r="D35" s="5">
        <v>43224</v>
      </c>
      <c r="E35" s="6" t="s">
        <v>63</v>
      </c>
      <c r="F35" s="1" t="s">
        <v>64</v>
      </c>
      <c r="G35" s="4">
        <f t="shared" si="1"/>
        <v>12000</v>
      </c>
      <c r="H35" s="4">
        <v>14520</v>
      </c>
    </row>
    <row r="36" spans="1:8" x14ac:dyDescent="0.25">
      <c r="A36" s="1" t="s">
        <v>367</v>
      </c>
      <c r="B36" s="6" t="s">
        <v>368</v>
      </c>
      <c r="C36" s="1" t="s">
        <v>369</v>
      </c>
      <c r="D36" s="5">
        <v>43266</v>
      </c>
      <c r="E36" s="6" t="s">
        <v>35</v>
      </c>
      <c r="F36" s="1" t="s">
        <v>351</v>
      </c>
      <c r="G36" s="4">
        <v>714</v>
      </c>
      <c r="H36" s="4">
        <v>863.94</v>
      </c>
    </row>
    <row r="37" spans="1:8" x14ac:dyDescent="0.25">
      <c r="A37" s="1" t="s">
        <v>154</v>
      </c>
      <c r="B37" s="6" t="s">
        <v>153</v>
      </c>
      <c r="C37" s="1" t="s">
        <v>152</v>
      </c>
      <c r="D37" s="5">
        <v>43181</v>
      </c>
      <c r="E37" s="6" t="s">
        <v>35</v>
      </c>
      <c r="F37" s="1" t="s">
        <v>84</v>
      </c>
      <c r="G37" s="4">
        <f>(H37)/1.21</f>
        <v>833</v>
      </c>
      <c r="H37" s="4">
        <v>1007.93</v>
      </c>
    </row>
    <row r="38" spans="1:8" x14ac:dyDescent="0.25">
      <c r="A38" s="7" t="s">
        <v>277</v>
      </c>
      <c r="B38" s="6" t="s">
        <v>278</v>
      </c>
      <c r="C38" s="1" t="s">
        <v>279</v>
      </c>
      <c r="D38" s="5">
        <v>42133</v>
      </c>
      <c r="E38" s="6" t="s">
        <v>35</v>
      </c>
      <c r="F38" s="1" t="s">
        <v>132</v>
      </c>
      <c r="G38" s="4">
        <f>(H38)/1.21</f>
        <v>170</v>
      </c>
      <c r="H38" s="4">
        <v>205.7</v>
      </c>
    </row>
    <row r="39" spans="1:8" x14ac:dyDescent="0.25">
      <c r="A39" s="1" t="s">
        <v>355</v>
      </c>
      <c r="B39" s="6" t="s">
        <v>356</v>
      </c>
      <c r="C39" s="7" t="s">
        <v>357</v>
      </c>
      <c r="D39" s="5">
        <v>43266</v>
      </c>
      <c r="E39" s="6" t="s">
        <v>35</v>
      </c>
      <c r="F39" s="1" t="s">
        <v>351</v>
      </c>
      <c r="G39" s="4">
        <v>692.68</v>
      </c>
      <c r="H39" s="4">
        <v>838.14</v>
      </c>
    </row>
    <row r="40" spans="1:8" x14ac:dyDescent="0.25">
      <c r="A40" s="1" t="s">
        <v>191</v>
      </c>
      <c r="B40" s="6" t="s">
        <v>190</v>
      </c>
      <c r="C40" s="1" t="s">
        <v>189</v>
      </c>
      <c r="D40" s="5">
        <v>43171</v>
      </c>
      <c r="E40" s="6" t="s">
        <v>35</v>
      </c>
      <c r="F40" s="1" t="s">
        <v>34</v>
      </c>
      <c r="G40" s="4">
        <f t="shared" ref="G40:G51" si="2">(H40)/1.21</f>
        <v>110</v>
      </c>
      <c r="H40" s="4">
        <v>133.1</v>
      </c>
    </row>
    <row r="41" spans="1:8" x14ac:dyDescent="0.25">
      <c r="A41" s="1" t="s">
        <v>118</v>
      </c>
      <c r="B41" s="6" t="s">
        <v>117</v>
      </c>
      <c r="C41" s="1" t="s">
        <v>119</v>
      </c>
      <c r="D41" s="5">
        <v>43188</v>
      </c>
      <c r="E41" s="6" t="s">
        <v>35</v>
      </c>
      <c r="F41" s="1" t="s">
        <v>43</v>
      </c>
      <c r="G41" s="4">
        <f t="shared" si="2"/>
        <v>35.132231404958674</v>
      </c>
      <c r="H41" s="4">
        <v>42.51</v>
      </c>
    </row>
    <row r="42" spans="1:8" x14ac:dyDescent="0.25">
      <c r="A42" s="1" t="s">
        <v>149</v>
      </c>
      <c r="B42" s="6" t="s">
        <v>147</v>
      </c>
      <c r="C42" s="1" t="s">
        <v>280</v>
      </c>
      <c r="D42" s="5">
        <v>43220</v>
      </c>
      <c r="E42" s="6" t="s">
        <v>35</v>
      </c>
      <c r="F42" s="1" t="s">
        <v>64</v>
      </c>
      <c r="G42" s="4">
        <f t="shared" si="2"/>
        <v>1.859504132231405</v>
      </c>
      <c r="H42" s="4">
        <v>2.25</v>
      </c>
    </row>
    <row r="43" spans="1:8" x14ac:dyDescent="0.25">
      <c r="A43" s="1" t="s">
        <v>149</v>
      </c>
      <c r="B43" s="6" t="s">
        <v>147</v>
      </c>
      <c r="C43" s="1" t="s">
        <v>281</v>
      </c>
      <c r="D43" s="5">
        <v>43220</v>
      </c>
      <c r="E43" s="6" t="s">
        <v>35</v>
      </c>
      <c r="F43" s="1" t="s">
        <v>282</v>
      </c>
      <c r="G43" s="4">
        <f t="shared" si="2"/>
        <v>7.4380165289256199</v>
      </c>
      <c r="H43" s="4">
        <v>9</v>
      </c>
    </row>
    <row r="44" spans="1:8" x14ac:dyDescent="0.25">
      <c r="A44" s="1" t="s">
        <v>149</v>
      </c>
      <c r="B44" s="6" t="s">
        <v>147</v>
      </c>
      <c r="C44" s="1" t="s">
        <v>72</v>
      </c>
      <c r="D44" s="5">
        <v>43220</v>
      </c>
      <c r="E44" s="6" t="s">
        <v>35</v>
      </c>
      <c r="F44" s="1" t="s">
        <v>70</v>
      </c>
      <c r="G44" s="4">
        <f t="shared" si="2"/>
        <v>9.4793388429752081</v>
      </c>
      <c r="H44" s="4">
        <v>11.47</v>
      </c>
    </row>
    <row r="45" spans="1:8" x14ac:dyDescent="0.25">
      <c r="A45" s="1" t="s">
        <v>149</v>
      </c>
      <c r="B45" s="6" t="s">
        <v>147</v>
      </c>
      <c r="C45" s="1" t="s">
        <v>150</v>
      </c>
      <c r="D45" s="5">
        <v>43190</v>
      </c>
      <c r="E45" s="6" t="s">
        <v>35</v>
      </c>
      <c r="F45" s="1" t="s">
        <v>148</v>
      </c>
      <c r="G45" s="4">
        <f t="shared" si="2"/>
        <v>3.8099173553719012</v>
      </c>
      <c r="H45" s="4">
        <v>4.6100000000000003</v>
      </c>
    </row>
    <row r="46" spans="1:8" x14ac:dyDescent="0.25">
      <c r="A46" s="1" t="s">
        <v>283</v>
      </c>
      <c r="B46" s="6" t="s">
        <v>284</v>
      </c>
      <c r="C46" s="7" t="s">
        <v>285</v>
      </c>
      <c r="D46" s="5">
        <v>43215</v>
      </c>
      <c r="E46" s="6" t="s">
        <v>35</v>
      </c>
      <c r="F46" s="1" t="s">
        <v>132</v>
      </c>
      <c r="G46" s="4">
        <f t="shared" si="2"/>
        <v>361.15702479338842</v>
      </c>
      <c r="H46" s="4">
        <v>437</v>
      </c>
    </row>
    <row r="47" spans="1:8" x14ac:dyDescent="0.25">
      <c r="A47" s="1" t="s">
        <v>286</v>
      </c>
      <c r="B47" s="6" t="s">
        <v>287</v>
      </c>
      <c r="C47" s="1" t="s">
        <v>288</v>
      </c>
      <c r="D47" s="5">
        <v>43203</v>
      </c>
      <c r="E47" s="6" t="s">
        <v>28</v>
      </c>
      <c r="F47" s="1" t="s">
        <v>31</v>
      </c>
      <c r="G47" s="4">
        <f t="shared" si="2"/>
        <v>1183.6859504132231</v>
      </c>
      <c r="H47" s="4">
        <v>1432.26</v>
      </c>
    </row>
    <row r="48" spans="1:8" x14ac:dyDescent="0.25">
      <c r="A48" s="1" t="s">
        <v>286</v>
      </c>
      <c r="B48" s="6" t="s">
        <v>287</v>
      </c>
      <c r="C48" s="1" t="s">
        <v>289</v>
      </c>
      <c r="D48" s="5">
        <v>43203</v>
      </c>
      <c r="E48" s="6" t="s">
        <v>28</v>
      </c>
      <c r="F48" s="1" t="s">
        <v>31</v>
      </c>
      <c r="G48" s="4">
        <f t="shared" si="2"/>
        <v>596.32231404958679</v>
      </c>
      <c r="H48" s="4">
        <v>721.55</v>
      </c>
    </row>
    <row r="49" spans="1:8" x14ac:dyDescent="0.25">
      <c r="A49" s="1" t="s">
        <v>286</v>
      </c>
      <c r="B49" s="6" t="s">
        <v>287</v>
      </c>
      <c r="C49" s="1" t="s">
        <v>290</v>
      </c>
      <c r="D49" s="5">
        <v>43203</v>
      </c>
      <c r="E49" s="6" t="s">
        <v>28</v>
      </c>
      <c r="F49" s="1" t="s">
        <v>31</v>
      </c>
      <c r="G49" s="4">
        <f t="shared" si="2"/>
        <v>1052.5289256198348</v>
      </c>
      <c r="H49" s="4">
        <v>1273.56</v>
      </c>
    </row>
    <row r="50" spans="1:8" x14ac:dyDescent="0.25">
      <c r="A50" s="1" t="s">
        <v>286</v>
      </c>
      <c r="B50" s="6" t="s">
        <v>287</v>
      </c>
      <c r="C50" s="1" t="s">
        <v>291</v>
      </c>
      <c r="D50" s="5">
        <v>43203</v>
      </c>
      <c r="E50" s="6" t="s">
        <v>28</v>
      </c>
      <c r="F50" s="1" t="s">
        <v>84</v>
      </c>
      <c r="G50" s="4">
        <f t="shared" si="2"/>
        <v>700.63636363636363</v>
      </c>
      <c r="H50" s="4">
        <v>847.77</v>
      </c>
    </row>
    <row r="51" spans="1:8" x14ac:dyDescent="0.25">
      <c r="A51" s="1" t="s">
        <v>178</v>
      </c>
      <c r="B51" s="6" t="s">
        <v>177</v>
      </c>
      <c r="C51" s="1" t="s">
        <v>179</v>
      </c>
      <c r="D51" s="5">
        <v>43171</v>
      </c>
      <c r="E51" s="6" t="s">
        <v>35</v>
      </c>
      <c r="F51" s="1" t="s">
        <v>74</v>
      </c>
      <c r="G51" s="4">
        <f t="shared" si="2"/>
        <v>2975</v>
      </c>
      <c r="H51" s="4">
        <v>3599.75</v>
      </c>
    </row>
    <row r="52" spans="1:8" x14ac:dyDescent="0.25">
      <c r="A52" s="1" t="s">
        <v>337</v>
      </c>
      <c r="B52" s="9" t="s">
        <v>338</v>
      </c>
      <c r="C52" s="1" t="s">
        <v>339</v>
      </c>
      <c r="D52" s="5">
        <v>43263</v>
      </c>
      <c r="E52" s="6" t="s">
        <v>35</v>
      </c>
      <c r="F52" s="1" t="s">
        <v>64</v>
      </c>
      <c r="G52" s="4">
        <v>14935.32</v>
      </c>
      <c r="H52" s="4">
        <v>18071.740000000002</v>
      </c>
    </row>
    <row r="53" spans="1:8" x14ac:dyDescent="0.25">
      <c r="A53" s="1" t="s">
        <v>90</v>
      </c>
      <c r="B53" s="6" t="s">
        <v>89</v>
      </c>
      <c r="C53" s="1" t="s">
        <v>139</v>
      </c>
      <c r="D53" s="5">
        <v>43180</v>
      </c>
      <c r="E53" s="6" t="s">
        <v>35</v>
      </c>
      <c r="F53" s="1" t="s">
        <v>34</v>
      </c>
      <c r="G53" s="4">
        <f t="shared" ref="G53:G59" si="3">(H53)/1.21</f>
        <v>149.61983471074379</v>
      </c>
      <c r="H53" s="4">
        <v>181.04</v>
      </c>
    </row>
    <row r="54" spans="1:8" x14ac:dyDescent="0.25">
      <c r="A54" s="1" t="s">
        <v>90</v>
      </c>
      <c r="B54" s="6" t="s">
        <v>89</v>
      </c>
      <c r="C54" s="7" t="s">
        <v>91</v>
      </c>
      <c r="D54" s="5">
        <v>43206</v>
      </c>
      <c r="E54" s="10" t="s">
        <v>35</v>
      </c>
      <c r="F54" s="1" t="s">
        <v>34</v>
      </c>
      <c r="G54" s="4">
        <f t="shared" si="3"/>
        <v>1193.504132231405</v>
      </c>
      <c r="H54" s="4">
        <v>1444.14</v>
      </c>
    </row>
    <row r="55" spans="1:8" x14ac:dyDescent="0.25">
      <c r="A55" s="1" t="s">
        <v>100</v>
      </c>
      <c r="B55" s="6" t="s">
        <v>101</v>
      </c>
      <c r="C55" s="1" t="s">
        <v>158</v>
      </c>
      <c r="D55" s="5">
        <v>43180</v>
      </c>
      <c r="E55" s="6" t="s">
        <v>35</v>
      </c>
      <c r="F55" s="1" t="s">
        <v>39</v>
      </c>
      <c r="G55" s="4">
        <f t="shared" si="3"/>
        <v>42</v>
      </c>
      <c r="H55" s="4">
        <v>50.82</v>
      </c>
    </row>
    <row r="56" spans="1:8" x14ac:dyDescent="0.25">
      <c r="A56" s="1" t="s">
        <v>100</v>
      </c>
      <c r="B56" s="6" t="s">
        <v>101</v>
      </c>
      <c r="C56" s="1" t="s">
        <v>120</v>
      </c>
      <c r="D56" s="5">
        <v>43196</v>
      </c>
      <c r="E56" s="6" t="s">
        <v>35</v>
      </c>
      <c r="F56" s="1" t="s">
        <v>39</v>
      </c>
      <c r="G56" s="4">
        <f t="shared" si="3"/>
        <v>59.504132231404959</v>
      </c>
      <c r="H56" s="4">
        <v>72</v>
      </c>
    </row>
    <row r="57" spans="1:8" x14ac:dyDescent="0.25">
      <c r="A57" s="1" t="s">
        <v>100</v>
      </c>
      <c r="B57" s="6" t="s">
        <v>101</v>
      </c>
      <c r="C57" s="1" t="s">
        <v>188</v>
      </c>
      <c r="D57" s="5">
        <v>43171</v>
      </c>
      <c r="E57" s="6" t="s">
        <v>35</v>
      </c>
      <c r="F57" s="1" t="s">
        <v>39</v>
      </c>
      <c r="G57" s="4">
        <f t="shared" si="3"/>
        <v>63.000000000000007</v>
      </c>
      <c r="H57" s="4">
        <v>76.23</v>
      </c>
    </row>
    <row r="58" spans="1:8" x14ac:dyDescent="0.25">
      <c r="A58" s="1" t="s">
        <v>100</v>
      </c>
      <c r="B58" s="6" t="s">
        <v>101</v>
      </c>
      <c r="C58" s="1" t="s">
        <v>292</v>
      </c>
      <c r="D58" s="5">
        <v>43235</v>
      </c>
      <c r="E58" s="6" t="s">
        <v>35</v>
      </c>
      <c r="F58" s="1" t="s">
        <v>39</v>
      </c>
      <c r="G58" s="4">
        <f t="shared" si="3"/>
        <v>73.504132231404952</v>
      </c>
      <c r="H58" s="4">
        <v>88.94</v>
      </c>
    </row>
    <row r="59" spans="1:8" x14ac:dyDescent="0.25">
      <c r="A59" s="1" t="s">
        <v>100</v>
      </c>
      <c r="B59" s="6" t="s">
        <v>101</v>
      </c>
      <c r="C59" s="1" t="s">
        <v>121</v>
      </c>
      <c r="D59" s="5">
        <v>43213</v>
      </c>
      <c r="E59" s="6" t="s">
        <v>35</v>
      </c>
      <c r="F59" s="1" t="s">
        <v>39</v>
      </c>
      <c r="G59" s="4">
        <f t="shared" si="3"/>
        <v>35.148760330578511</v>
      </c>
      <c r="H59" s="4">
        <v>42.53</v>
      </c>
    </row>
    <row r="60" spans="1:8" x14ac:dyDescent="0.25">
      <c r="A60" s="1" t="s">
        <v>370</v>
      </c>
      <c r="B60" s="6" t="s">
        <v>371</v>
      </c>
      <c r="C60" s="1" t="s">
        <v>372</v>
      </c>
      <c r="D60" s="5">
        <v>43266</v>
      </c>
      <c r="E60" s="6" t="s">
        <v>35</v>
      </c>
      <c r="F60" s="1" t="s">
        <v>351</v>
      </c>
      <c r="G60" s="4">
        <v>136.80000000000001</v>
      </c>
      <c r="H60" s="4">
        <v>165.53</v>
      </c>
    </row>
    <row r="61" spans="1:8" x14ac:dyDescent="0.25">
      <c r="A61" s="1" t="s">
        <v>328</v>
      </c>
      <c r="B61" s="6" t="s">
        <v>266</v>
      </c>
      <c r="C61" s="1" t="s">
        <v>329</v>
      </c>
      <c r="D61" s="5">
        <v>43263</v>
      </c>
      <c r="E61" s="6" t="s">
        <v>330</v>
      </c>
      <c r="F61" s="1" t="s">
        <v>64</v>
      </c>
      <c r="G61" s="4">
        <v>1537.5</v>
      </c>
      <c r="H61" s="4">
        <v>1860.37</v>
      </c>
    </row>
    <row r="62" spans="1:8" x14ac:dyDescent="0.25">
      <c r="A62" s="1" t="s">
        <v>331</v>
      </c>
      <c r="B62" s="6" t="s">
        <v>332</v>
      </c>
      <c r="C62" s="1" t="s">
        <v>333</v>
      </c>
      <c r="D62" s="5">
        <v>43263</v>
      </c>
      <c r="E62" s="6" t="s">
        <v>122</v>
      </c>
      <c r="F62" s="1" t="s">
        <v>84</v>
      </c>
      <c r="G62" s="4">
        <v>1340</v>
      </c>
      <c r="H62" s="4">
        <v>1621.4</v>
      </c>
    </row>
    <row r="63" spans="1:8" x14ac:dyDescent="0.25">
      <c r="A63" s="1" t="s">
        <v>87</v>
      </c>
      <c r="B63" s="6" t="s">
        <v>85</v>
      </c>
      <c r="C63" s="1" t="s">
        <v>88</v>
      </c>
      <c r="D63" s="5">
        <v>43207</v>
      </c>
      <c r="E63" s="6" t="s">
        <v>35</v>
      </c>
      <c r="F63" s="1" t="s">
        <v>86</v>
      </c>
      <c r="G63" s="4">
        <f t="shared" ref="G63:G76" si="4">(H63)/1.21</f>
        <v>600</v>
      </c>
      <c r="H63" s="4">
        <v>726</v>
      </c>
    </row>
    <row r="64" spans="1:8" x14ac:dyDescent="0.25">
      <c r="A64" s="1" t="s">
        <v>66</v>
      </c>
      <c r="B64" s="6" t="s">
        <v>67</v>
      </c>
      <c r="C64" s="1" t="s">
        <v>68</v>
      </c>
      <c r="D64" s="5">
        <v>43224</v>
      </c>
      <c r="E64" s="6" t="s">
        <v>28</v>
      </c>
      <c r="F64" s="1" t="s">
        <v>64</v>
      </c>
      <c r="G64" s="4">
        <f t="shared" si="4"/>
        <v>1008.099173553719</v>
      </c>
      <c r="H64" s="4">
        <v>1219.8</v>
      </c>
    </row>
    <row r="65" spans="1:8" x14ac:dyDescent="0.25">
      <c r="A65" s="1" t="s">
        <v>49</v>
      </c>
      <c r="B65" s="6" t="s">
        <v>50</v>
      </c>
      <c r="C65" s="1" t="s">
        <v>51</v>
      </c>
      <c r="D65" s="5">
        <v>43215</v>
      </c>
      <c r="E65" s="6" t="s">
        <v>44</v>
      </c>
      <c r="F65" s="1" t="s">
        <v>48</v>
      </c>
      <c r="G65" s="4">
        <f t="shared" si="4"/>
        <v>851.23966942148763</v>
      </c>
      <c r="H65" s="4">
        <v>1030</v>
      </c>
    </row>
    <row r="66" spans="1:8" x14ac:dyDescent="0.25">
      <c r="A66" s="1" t="s">
        <v>134</v>
      </c>
      <c r="B66" s="6" t="s">
        <v>133</v>
      </c>
      <c r="C66" s="7" t="s">
        <v>135</v>
      </c>
      <c r="D66" s="5">
        <v>43190</v>
      </c>
      <c r="E66" s="6" t="s">
        <v>35</v>
      </c>
      <c r="F66" s="1" t="s">
        <v>132</v>
      </c>
      <c r="G66" s="4">
        <f t="shared" si="4"/>
        <v>375</v>
      </c>
      <c r="H66" s="4">
        <v>453.75</v>
      </c>
    </row>
    <row r="67" spans="1:8" x14ac:dyDescent="0.25">
      <c r="A67" s="1" t="s">
        <v>71</v>
      </c>
      <c r="B67" s="6" t="s">
        <v>69</v>
      </c>
      <c r="C67" s="1" t="s">
        <v>72</v>
      </c>
      <c r="D67" s="5">
        <v>43174</v>
      </c>
      <c r="E67" s="6" t="s">
        <v>35</v>
      </c>
      <c r="F67" s="1" t="s">
        <v>70</v>
      </c>
      <c r="G67" s="4">
        <f t="shared" si="4"/>
        <v>102.52066115702479</v>
      </c>
      <c r="H67" s="4">
        <v>124.05</v>
      </c>
    </row>
    <row r="68" spans="1:8" x14ac:dyDescent="0.25">
      <c r="A68" s="1" t="s">
        <v>71</v>
      </c>
      <c r="B68" s="6" t="s">
        <v>69</v>
      </c>
      <c r="C68" s="1" t="s">
        <v>72</v>
      </c>
      <c r="D68" s="5">
        <v>43227</v>
      </c>
      <c r="E68" s="6" t="s">
        <v>35</v>
      </c>
      <c r="F68" s="1" t="s">
        <v>70</v>
      </c>
      <c r="G68" s="4">
        <f t="shared" si="4"/>
        <v>318.05785123966945</v>
      </c>
      <c r="H68" s="4">
        <v>384.85</v>
      </c>
    </row>
    <row r="69" spans="1:8" x14ac:dyDescent="0.25">
      <c r="A69" s="1" t="s">
        <v>71</v>
      </c>
      <c r="B69" s="6" t="s">
        <v>69</v>
      </c>
      <c r="C69" s="1" t="s">
        <v>72</v>
      </c>
      <c r="D69" s="5">
        <v>43235</v>
      </c>
      <c r="E69" s="6" t="s">
        <v>35</v>
      </c>
      <c r="F69" s="1" t="s">
        <v>70</v>
      </c>
      <c r="G69" s="4">
        <f t="shared" si="4"/>
        <v>15.685950413223141</v>
      </c>
      <c r="H69" s="4">
        <v>18.98</v>
      </c>
    </row>
    <row r="70" spans="1:8" x14ac:dyDescent="0.25">
      <c r="A70" s="1" t="s">
        <v>71</v>
      </c>
      <c r="B70" s="6" t="s">
        <v>69</v>
      </c>
      <c r="C70" s="1" t="s">
        <v>72</v>
      </c>
      <c r="D70" s="5">
        <v>43235</v>
      </c>
      <c r="E70" s="6" t="s">
        <v>35</v>
      </c>
      <c r="F70" s="1" t="s">
        <v>70</v>
      </c>
      <c r="G70" s="4">
        <f t="shared" si="4"/>
        <v>152.900826446281</v>
      </c>
      <c r="H70" s="4">
        <v>185.01</v>
      </c>
    </row>
    <row r="71" spans="1:8" x14ac:dyDescent="0.25">
      <c r="A71" s="1" t="s">
        <v>71</v>
      </c>
      <c r="B71" s="6" t="s">
        <v>69</v>
      </c>
      <c r="C71" s="1" t="s">
        <v>293</v>
      </c>
      <c r="D71" s="5">
        <v>43220</v>
      </c>
      <c r="E71" s="6" t="s">
        <v>35</v>
      </c>
      <c r="F71" s="1" t="s">
        <v>74</v>
      </c>
      <c r="G71" s="4">
        <f t="shared" si="4"/>
        <v>10.719008264462811</v>
      </c>
      <c r="H71" s="4">
        <v>12.97</v>
      </c>
    </row>
    <row r="72" spans="1:8" x14ac:dyDescent="0.25">
      <c r="A72" s="1" t="s">
        <v>60</v>
      </c>
      <c r="B72" s="6" t="s">
        <v>58</v>
      </c>
      <c r="C72" s="1" t="s">
        <v>59</v>
      </c>
      <c r="D72" s="5">
        <v>43203</v>
      </c>
      <c r="E72" s="6" t="s">
        <v>35</v>
      </c>
      <c r="F72" s="1" t="s">
        <v>31</v>
      </c>
      <c r="G72" s="4">
        <f t="shared" si="4"/>
        <v>1326.1735537190084</v>
      </c>
      <c r="H72" s="4">
        <v>1604.67</v>
      </c>
    </row>
    <row r="73" spans="1:8" x14ac:dyDescent="0.25">
      <c r="A73" s="1" t="s">
        <v>53</v>
      </c>
      <c r="B73" s="6" t="s">
        <v>54</v>
      </c>
      <c r="C73" s="1" t="s">
        <v>52</v>
      </c>
      <c r="D73" s="5">
        <v>43215</v>
      </c>
      <c r="E73" s="6" t="s">
        <v>44</v>
      </c>
      <c r="F73" s="1" t="s">
        <v>31</v>
      </c>
      <c r="G73" s="4">
        <f t="shared" si="4"/>
        <v>55</v>
      </c>
      <c r="H73" s="4">
        <v>66.55</v>
      </c>
    </row>
    <row r="74" spans="1:8" x14ac:dyDescent="0.25">
      <c r="A74" s="1" t="s">
        <v>173</v>
      </c>
      <c r="B74" s="6" t="s">
        <v>169</v>
      </c>
      <c r="C74" s="1" t="s">
        <v>171</v>
      </c>
      <c r="D74" s="5">
        <v>43182</v>
      </c>
      <c r="E74" s="6" t="s">
        <v>122</v>
      </c>
      <c r="F74" s="1" t="s">
        <v>74</v>
      </c>
      <c r="G74" s="4">
        <f t="shared" si="4"/>
        <v>98</v>
      </c>
      <c r="H74" s="4">
        <v>118.58</v>
      </c>
    </row>
    <row r="75" spans="1:8" x14ac:dyDescent="0.25">
      <c r="A75" s="1" t="s">
        <v>176</v>
      </c>
      <c r="B75" s="6" t="s">
        <v>174</v>
      </c>
      <c r="C75" s="1" t="s">
        <v>294</v>
      </c>
      <c r="D75" s="5">
        <v>43220</v>
      </c>
      <c r="E75" s="6" t="s">
        <v>35</v>
      </c>
      <c r="F75" s="1" t="s">
        <v>64</v>
      </c>
      <c r="G75" s="4">
        <f t="shared" si="4"/>
        <v>33</v>
      </c>
      <c r="H75" s="4">
        <v>39.93</v>
      </c>
    </row>
    <row r="76" spans="1:8" x14ac:dyDescent="0.25">
      <c r="A76" s="1" t="s">
        <v>176</v>
      </c>
      <c r="B76" s="6" t="s">
        <v>174</v>
      </c>
      <c r="C76" s="1" t="s">
        <v>175</v>
      </c>
      <c r="D76" s="5">
        <v>43174</v>
      </c>
      <c r="E76" s="6" t="s">
        <v>35</v>
      </c>
      <c r="F76" s="1" t="s">
        <v>64</v>
      </c>
      <c r="G76" s="4">
        <f t="shared" si="4"/>
        <v>182.7603305785124</v>
      </c>
      <c r="H76" s="4">
        <v>221.14</v>
      </c>
    </row>
    <row r="77" spans="1:8" x14ac:dyDescent="0.25">
      <c r="A77" s="1" t="s">
        <v>334</v>
      </c>
      <c r="B77" s="9" t="s">
        <v>335</v>
      </c>
      <c r="C77" s="1" t="s">
        <v>336</v>
      </c>
      <c r="D77" s="5">
        <v>43263</v>
      </c>
      <c r="E77" s="6" t="s">
        <v>35</v>
      </c>
      <c r="F77" s="1" t="s">
        <v>34</v>
      </c>
      <c r="G77" s="4">
        <v>375</v>
      </c>
      <c r="H77" s="4">
        <v>453.75</v>
      </c>
    </row>
    <row r="78" spans="1:8" x14ac:dyDescent="0.25">
      <c r="A78" s="1" t="s">
        <v>6</v>
      </c>
      <c r="B78" s="6" t="s">
        <v>7</v>
      </c>
      <c r="C78" s="1" t="s">
        <v>113</v>
      </c>
      <c r="D78" s="5">
        <v>43190</v>
      </c>
      <c r="E78" s="6" t="s">
        <v>35</v>
      </c>
      <c r="F78" s="1" t="s">
        <v>31</v>
      </c>
      <c r="G78" s="4">
        <f>(H78)/1.21</f>
        <v>560</v>
      </c>
      <c r="H78" s="4">
        <v>677.6</v>
      </c>
    </row>
    <row r="79" spans="1:8" x14ac:dyDescent="0.25">
      <c r="A79" s="1" t="s">
        <v>166</v>
      </c>
      <c r="B79" s="6" t="s">
        <v>165</v>
      </c>
      <c r="C79" s="1" t="s">
        <v>180</v>
      </c>
      <c r="D79" s="5">
        <v>43171</v>
      </c>
      <c r="E79" s="6" t="s">
        <v>35</v>
      </c>
      <c r="F79" s="1" t="s">
        <v>74</v>
      </c>
      <c r="G79" s="4">
        <f>(H79)/1.21</f>
        <v>539.69421487603302</v>
      </c>
      <c r="H79" s="4">
        <v>653.03</v>
      </c>
    </row>
    <row r="80" spans="1:8" x14ac:dyDescent="0.25">
      <c r="A80" s="1" t="s">
        <v>166</v>
      </c>
      <c r="B80" s="6" t="s">
        <v>165</v>
      </c>
      <c r="C80" s="8" t="s">
        <v>167</v>
      </c>
      <c r="D80" s="5">
        <v>43185</v>
      </c>
      <c r="E80" s="6" t="s">
        <v>35</v>
      </c>
      <c r="F80" s="1" t="s">
        <v>74</v>
      </c>
      <c r="G80" s="4">
        <f>(H80)/1.21</f>
        <v>266.69421487603307</v>
      </c>
      <c r="H80" s="4">
        <v>322.7</v>
      </c>
    </row>
    <row r="81" spans="1:8" x14ac:dyDescent="0.25">
      <c r="A81" s="1" t="s">
        <v>166</v>
      </c>
      <c r="B81" s="6" t="s">
        <v>165</v>
      </c>
      <c r="C81" s="8" t="s">
        <v>167</v>
      </c>
      <c r="D81" s="5">
        <v>43185</v>
      </c>
      <c r="E81" s="6" t="s">
        <v>35</v>
      </c>
      <c r="F81" s="1" t="s">
        <v>74</v>
      </c>
      <c r="G81" s="4">
        <f>(H81)/1.21</f>
        <v>218.37190082644631</v>
      </c>
      <c r="H81" s="4">
        <v>264.23</v>
      </c>
    </row>
  </sheetData>
  <autoFilter ref="A1:H81">
    <sortState ref="A2:H81">
      <sortCondition ref="A2:A81"/>
      <sortCondition ref="C2:C81"/>
      <sortCondition ref="D2:D81"/>
    </sortState>
  </autoFilter>
  <sortState ref="A2:H36">
    <sortCondition ref="A1"/>
  </sortState>
  <customSheetViews>
    <customSheetView guid="{990A149C-7523-4DF0-931D-4B8BD8B6ED1C}" showPageBreaks="1">
      <selection activeCell="A9" sqref="A9:D31"/>
      <pageMargins left="0.32" right="0.23" top="0.75" bottom="0.75" header="0.3" footer="0.3"/>
      <pageSetup paperSize="9" orientation="landscape" r:id="rId1"/>
    </customSheetView>
  </customSheetViews>
  <pageMargins left="0.32" right="0.23" top="0.75" bottom="0.75" header="0.3" footer="0.3"/>
  <pageSetup paperSize="9" scale="40"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9"/>
  <sheetViews>
    <sheetView tabSelected="1" workbookViewId="0">
      <selection activeCell="C19" sqref="C19"/>
    </sheetView>
  </sheetViews>
  <sheetFormatPr baseColWidth="10" defaultRowHeight="15" x14ac:dyDescent="0.25"/>
  <cols>
    <col min="1" max="1" width="41.28515625" customWidth="1"/>
    <col min="2" max="2" width="13.5703125" customWidth="1"/>
    <col min="3" max="3" width="73.5703125" customWidth="1"/>
    <col min="4" max="4" width="23.42578125" customWidth="1"/>
    <col min="5" max="5" width="17" customWidth="1"/>
    <col min="6" max="6" width="24" customWidth="1"/>
    <col min="7" max="8" width="13.140625" customWidth="1"/>
  </cols>
  <sheetData>
    <row r="1" spans="1:8" ht="30" x14ac:dyDescent="0.25">
      <c r="A1" s="2" t="s">
        <v>0</v>
      </c>
      <c r="B1" s="2" t="s">
        <v>4</v>
      </c>
      <c r="C1" s="2" t="s">
        <v>23</v>
      </c>
      <c r="D1" s="3" t="s">
        <v>33</v>
      </c>
      <c r="E1" s="2" t="s">
        <v>24</v>
      </c>
      <c r="F1" s="3" t="s">
        <v>26</v>
      </c>
      <c r="G1" s="3" t="s">
        <v>1</v>
      </c>
      <c r="H1" s="3" t="s">
        <v>25</v>
      </c>
    </row>
    <row r="2" spans="1:8" x14ac:dyDescent="0.25">
      <c r="A2" s="1" t="s">
        <v>295</v>
      </c>
      <c r="B2" s="6" t="s">
        <v>296</v>
      </c>
      <c r="C2" s="1" t="s">
        <v>297</v>
      </c>
      <c r="D2" s="5">
        <v>43222</v>
      </c>
      <c r="E2" s="6" t="s">
        <v>35</v>
      </c>
      <c r="F2" s="1" t="s">
        <v>43</v>
      </c>
      <c r="G2" s="4">
        <f>(H2)/1.21</f>
        <v>809.33057851239664</v>
      </c>
      <c r="H2" s="4">
        <v>979.29</v>
      </c>
    </row>
    <row r="3" spans="1:8" x14ac:dyDescent="0.25">
      <c r="A3" s="1" t="s">
        <v>40</v>
      </c>
      <c r="B3" s="6" t="s">
        <v>41</v>
      </c>
      <c r="C3" s="1" t="s">
        <v>298</v>
      </c>
      <c r="D3" s="5">
        <v>43215</v>
      </c>
      <c r="E3" s="6" t="s">
        <v>35</v>
      </c>
      <c r="F3" s="1" t="s">
        <v>74</v>
      </c>
      <c r="G3" s="4">
        <f>(H3)/1.21</f>
        <v>550</v>
      </c>
      <c r="H3" s="4">
        <v>665.5</v>
      </c>
    </row>
    <row r="4" spans="1:8" x14ac:dyDescent="0.25">
      <c r="A4" s="1" t="s">
        <v>40</v>
      </c>
      <c r="B4" s="6" t="s">
        <v>41</v>
      </c>
      <c r="C4" s="1" t="s">
        <v>42</v>
      </c>
      <c r="D4" s="5">
        <v>43182</v>
      </c>
      <c r="E4" s="6" t="s">
        <v>28</v>
      </c>
      <c r="F4" s="1" t="s">
        <v>39</v>
      </c>
      <c r="G4" s="4">
        <f>(H4)/1.21</f>
        <v>9704.7272727272721</v>
      </c>
      <c r="H4" s="4">
        <v>11742.72</v>
      </c>
    </row>
    <row r="5" spans="1:8" x14ac:dyDescent="0.25">
      <c r="A5" s="1" t="s">
        <v>40</v>
      </c>
      <c r="B5" s="6" t="s">
        <v>41</v>
      </c>
      <c r="C5" s="11" t="s">
        <v>299</v>
      </c>
      <c r="D5" s="5">
        <v>43215</v>
      </c>
      <c r="E5" s="6" t="s">
        <v>35</v>
      </c>
      <c r="F5" s="1" t="s">
        <v>74</v>
      </c>
      <c r="G5" s="4">
        <f>(H5)/1.21</f>
        <v>585</v>
      </c>
      <c r="H5" s="4">
        <v>707.85</v>
      </c>
    </row>
    <row r="6" spans="1:8" x14ac:dyDescent="0.25">
      <c r="A6" s="1" t="s">
        <v>46</v>
      </c>
      <c r="B6" s="6" t="s">
        <v>45</v>
      </c>
      <c r="C6" s="1" t="s">
        <v>47</v>
      </c>
      <c r="D6" s="5">
        <v>43168</v>
      </c>
      <c r="E6" s="6" t="s">
        <v>44</v>
      </c>
      <c r="F6" s="1" t="s">
        <v>43</v>
      </c>
      <c r="G6" s="4">
        <f>(H6)/1.21</f>
        <v>4676.7024793388437</v>
      </c>
      <c r="H6" s="4">
        <v>5658.81</v>
      </c>
    </row>
    <row r="7" spans="1:8" x14ac:dyDescent="0.25">
      <c r="A7" s="1" t="s">
        <v>386</v>
      </c>
      <c r="B7" s="9" t="s">
        <v>387</v>
      </c>
      <c r="C7" s="1" t="s">
        <v>388</v>
      </c>
      <c r="D7" s="5">
        <v>43278</v>
      </c>
      <c r="E7" s="6" t="s">
        <v>301</v>
      </c>
      <c r="F7" s="1" t="s">
        <v>43</v>
      </c>
      <c r="G7" s="4">
        <v>4935.59</v>
      </c>
      <c r="H7" s="4">
        <v>5972.06</v>
      </c>
    </row>
    <row r="8" spans="1:8" x14ac:dyDescent="0.25">
      <c r="A8" s="1" t="s">
        <v>6</v>
      </c>
      <c r="B8" s="6" t="s">
        <v>7</v>
      </c>
      <c r="C8" s="7" t="s">
        <v>325</v>
      </c>
      <c r="D8" s="5">
        <v>43215</v>
      </c>
      <c r="E8" s="6" t="s">
        <v>35</v>
      </c>
      <c r="F8" s="1" t="s">
        <v>34</v>
      </c>
      <c r="G8" s="4">
        <v>160</v>
      </c>
      <c r="H8" s="4">
        <v>193.6</v>
      </c>
    </row>
    <row r="9" spans="1:8" x14ac:dyDescent="0.25">
      <c r="A9" s="1" t="s">
        <v>6</v>
      </c>
      <c r="B9" s="6" t="s">
        <v>7</v>
      </c>
      <c r="C9" s="1" t="s">
        <v>8</v>
      </c>
      <c r="D9" s="5">
        <v>43215</v>
      </c>
      <c r="E9" s="6" t="s">
        <v>35</v>
      </c>
      <c r="F9" s="1" t="s">
        <v>34</v>
      </c>
      <c r="G9" s="4">
        <f>(H9)/1.21</f>
        <v>160</v>
      </c>
      <c r="H9" s="4">
        <v>193.6</v>
      </c>
    </row>
  </sheetData>
  <sheetProtection formatCells="0" formatColumns="0" formatRows="0" insertColumns="0" insertRows="0" insertHyperlinks="0" deleteColumns="0" deleteRows="0" sort="0" autoFilter="0" pivotTables="0"/>
  <autoFilter ref="A1:H9">
    <sortState ref="A2:H9">
      <sortCondition ref="A2:A9"/>
      <sortCondition ref="C2:C9"/>
      <sortCondition ref="D2:D9"/>
    </sortState>
  </autoFilter>
  <sortState ref="A2:H36">
    <sortCondition ref="A1"/>
  </sortState>
  <customSheetViews>
    <customSheetView guid="{990A149C-7523-4DF0-931D-4B8BD8B6ED1C}" showPageBreaks="1">
      <selection activeCell="A25" sqref="A25:D25"/>
      <pageMargins left="0.32" right="0.23" top="0.75" bottom="0.75" header="0.3" footer="0.3"/>
      <pageSetup paperSize="9" orientation="landscape" r:id="rId1"/>
    </customSheetView>
  </customSheetViews>
  <pageMargins left="0.32" right="0.23" top="0.75" bottom="0.75" header="0.3" footer="0.3"/>
  <pageSetup paperSize="9" scale="64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Serveis</vt:lpstr>
      <vt:lpstr>Subministraments</vt:lpstr>
      <vt:lpstr>Obres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Insa</dc:creator>
  <cp:lastModifiedBy>Maria Insa</cp:lastModifiedBy>
  <cp:lastPrinted>2018-06-29T12:22:50Z</cp:lastPrinted>
  <dcterms:created xsi:type="dcterms:W3CDTF">2018-05-11T09:58:32Z</dcterms:created>
  <dcterms:modified xsi:type="dcterms:W3CDTF">2018-07-02T08:50:21Z</dcterms:modified>
  <cp:contentStatus/>
</cp:coreProperties>
</file>