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cbadia\Downloads\"/>
    </mc:Choice>
  </mc:AlternateContent>
  <xr:revisionPtr revIDLastSave="0" documentId="8_{3A728133-5725-4B02-860D-76E76B14F6B3}" xr6:coauthVersionLast="47" xr6:coauthVersionMax="47" xr10:uidLastSave="{00000000-0000-0000-0000-000000000000}"/>
  <bookViews>
    <workbookView xWindow="-120" yWindow="-120" windowWidth="29040" windowHeight="15720" xr2:uid="{00000000-000D-0000-FFFF-FFFF00000000}"/>
  </bookViews>
  <sheets>
    <sheet name="CULTURA" sheetId="1" r:id="rId1"/>
    <sheet name="FESTES" sheetId="2" r:id="rId2"/>
    <sheet name="EDUCACIÓ" sheetId="3" r:id="rId3"/>
    <sheet name="JOVENTUT" sheetId="4" r:id="rId4"/>
    <sheet name="ESPORT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8" i="5" l="1"/>
  <c r="R17" i="5"/>
  <c r="R16" i="5"/>
  <c r="R15" i="5"/>
  <c r="R14" i="5"/>
  <c r="R13" i="5"/>
  <c r="R12" i="5"/>
  <c r="R11" i="5"/>
  <c r="R10" i="5"/>
  <c r="R9" i="5"/>
  <c r="R8" i="5"/>
  <c r="R7" i="5"/>
  <c r="K7" i="4" l="1"/>
  <c r="K6" i="4"/>
  <c r="K5" i="4"/>
  <c r="H18" i="3"/>
  <c r="H17" i="3"/>
  <c r="H16" i="3"/>
  <c r="H15" i="3"/>
  <c r="H14" i="3"/>
  <c r="H13" i="3"/>
  <c r="H12" i="3"/>
  <c r="H11" i="3"/>
  <c r="H10" i="3"/>
  <c r="H9" i="3"/>
  <c r="H8" i="3"/>
  <c r="H7" i="3"/>
  <c r="H6" i="3"/>
  <c r="K8" i="2"/>
  <c r="K7" i="2"/>
  <c r="K6" i="2"/>
  <c r="K5" i="2"/>
  <c r="K14" i="1"/>
  <c r="K13" i="1"/>
  <c r="K12" i="1"/>
  <c r="K11" i="1"/>
  <c r="K10" i="1"/>
  <c r="K8" i="1"/>
  <c r="K7" i="1"/>
  <c r="K6" i="1"/>
</calcChain>
</file>

<file path=xl/sharedStrings.xml><?xml version="1.0" encoding="utf-8"?>
<sst xmlns="http://schemas.openxmlformats.org/spreadsheetml/2006/main" count="202" uniqueCount="174">
  <si>
    <t>SUBVENCIONS A  ENTITATS CULTURALS 2023</t>
  </si>
  <si>
    <t>Núm. Exp.</t>
  </si>
  <si>
    <t>Entitat sol·licitant</t>
  </si>
  <si>
    <t>Concepte</t>
  </si>
  <si>
    <t>Interès (del 0 al 10)</t>
  </si>
  <si>
    <t xml:space="preserve">Continuïtat activitat(del 0 al 5)  </t>
  </si>
  <si>
    <t>Nombre de destinataris (del 0 al 10)</t>
  </si>
  <si>
    <t>Projecció exterior (del 0 al 5)</t>
  </si>
  <si>
    <t>Activitat complement (del 0 al 10)</t>
  </si>
  <si>
    <t>Viabilitat(del 0 al 5)</t>
  </si>
  <si>
    <t>Innovació (del 0 al 5)</t>
  </si>
  <si>
    <t>Punts totals</t>
  </si>
  <si>
    <t>X2023002448</t>
  </si>
  <si>
    <t>Vehicles Històrics</t>
  </si>
  <si>
    <t>AJUDA EN LA CONFECCIO, MAQUETACIÒ, DISSENY, IMPRESSIO DE LA REVISTA DE CAIRE CULTURAL, SOCIAL I AUTOMOVILISTIC L'INDICADOR</t>
  </si>
  <si>
    <t>X2023002449</t>
  </si>
  <si>
    <t>Amics del Ball del Pallars Jussà</t>
  </si>
  <si>
    <t>organització del ball els diumenges de gener a abril i d ’octubre a desembre, dinars de socis, material divers, assegurança, calefacció</t>
  </si>
  <si>
    <t>X2023002453</t>
  </si>
  <si>
    <t>Associació Palatium</t>
  </si>
  <si>
    <t>Conjunt de despeses relatives al manteniment de l'apat del migdia d'un professor i 4 alumnes de l'escola de Restauració de la Generalitat que realitzarant treballs en dos retaules barrocs a l'Esglesia de Sant Joan Baptista de Palau de Noguera.Amb la finalitat de ser obert al públic per a visites culturals i entrar a la xarxa de llocs turistics i patrimonials a visitar. Refrigeri obert als visitants el dia de la cloenda de l'activitat de restauració. HI HA MEMÒRIA</t>
  </si>
  <si>
    <t>X2023002455</t>
  </si>
  <si>
    <t>ASSOCIACIO DE DONES ROSA D'ABRIL</t>
  </si>
  <si>
    <t>Trobada de COUNTRY - Concert de Música Reservata de Barcelona - Teatre: El mar: visió d'uns nens que no l'han vist mai. HI HA MEMORIA</t>
  </si>
  <si>
    <t>X2023002456</t>
  </si>
  <si>
    <t>MALFARGATS DE PALLARS</t>
  </si>
  <si>
    <t>subvenció per activitats culturals a Tremp 2023</t>
  </si>
  <si>
    <t xml:space="preserve">X2023002588 </t>
  </si>
  <si>
    <t>ESBART DANSAIRE DE TREMP</t>
  </si>
  <si>
    <t>subvenció per faixes i caputxes ple Ball Cerdà</t>
  </si>
  <si>
    <t>X2023002591</t>
  </si>
  <si>
    <t>CASAL CULTURAL</t>
  </si>
  <si>
    <t>13è. Concurs de Nadales obert a totes les persones de la comarca a partir de 0 anys. Exposició oberta a tothom de les nadales durant les festes de Nadal i vermut i/o xocolatada per a tots els assistents el dia de l' entrega de premis. Concert d' un Cantautor de les terres de Lleida, aquest tindrà lloc el dia 23 de setembre, i al finalitzar copa de cava per els assistents.</t>
  </si>
  <si>
    <t>X2023002592</t>
  </si>
  <si>
    <t>PROFESSIONALS DE LES ARTS ESCÈNIQUES AL PALLARS</t>
  </si>
  <si>
    <t>La companyia de dansa ConTremporànies va presentar el passat 22 de Juliol de 2023 al FART FESTIVAL l'espectacle RESPIRA, una peça de dansa contemporànea de 20 minuts de durada on el tema principal gira envers la dona amb l'objectiu de visibilitzar i denunciar diversos àmbits de discriminació de gènere que encara a dia d'avui existeixen en la nostra societat. L'espectacle parla de l'excés de càrrega mental i emocional, sobretot en l'àmbit laboral i familiar, que acostuma a patir la dona i en ell les ballarines passen per diverses fases o estats d'ànim començant per la tristesa, ràbia, desesperació o frustació i culminant en un estat. HI HA MEMÒRIA</t>
  </si>
  <si>
    <t>X2023002593</t>
  </si>
  <si>
    <t>TEATREMP</t>
  </si>
  <si>
    <t>SOL.LICITUD SUBVENCIÓ PER LES ACCIONS TEATRALS PRÒPIES DE TEATREMP PEL 2023</t>
  </si>
  <si>
    <t>X2023001851</t>
  </si>
  <si>
    <t>AULA EXTENSIÓ UNIVERSITÀRIA</t>
  </si>
  <si>
    <t>Activitats curs 2023</t>
  </si>
  <si>
    <t>SUBVENCIONS PER A FESTES MAJORS 2023</t>
  </si>
  <si>
    <t>X2023002602</t>
  </si>
  <si>
    <t>ASSOCIACIO DE VEINS DE SAPEIRA</t>
  </si>
  <si>
    <t>Festa major del 15 d'agost. Adjunta memòria</t>
  </si>
  <si>
    <t>X2023002606</t>
  </si>
  <si>
    <t>COMISSIÓ DE FESTES PALAU DE NOGUERA</t>
  </si>
  <si>
    <t>a Festa Major de Palau de Noguera 2023 entre el 25 i el 29 d’agost del 2023- HI HA MEMÒRIA I PRESSUPOST</t>
  </si>
  <si>
    <t>X2023002607</t>
  </si>
  <si>
    <t>AAVV Suterranya</t>
  </si>
  <si>
    <t>Festes Majors de Suterranya</t>
  </si>
  <si>
    <t>X2023002608</t>
  </si>
  <si>
    <t>ASSOCIACIÓ D'AMICS D'ESPLUGA DE SERRA (ADES)</t>
  </si>
  <si>
    <t>Celebració actes Festa Xica Espluga de Serra: Sopar de germanor, xocolatada per la canalla, treball comunitari d'arranjament dels carrers del poble, estudi arranjament interior de l'Església d'Espluga</t>
  </si>
  <si>
    <t>SUBVENCIONS A  ENTITATS EDUCATIVES, CENTRE EDUCATIUS I AMPAS 2023</t>
  </si>
  <si>
    <t xml:space="preserve">Interés (del 0 al 10) </t>
  </si>
  <si>
    <t>Nombre d’alumnes (del 0 al 10)</t>
  </si>
  <si>
    <t xml:space="preserve">Viabilitat (del 0 al 10) </t>
  </si>
  <si>
    <t xml:space="preserve">Innovació </t>
  </si>
  <si>
    <t>X2023001850</t>
  </si>
  <si>
    <t>ESCOLA VALLDEFLORS</t>
  </si>
  <si>
    <t>X2023001852</t>
  </si>
  <si>
    <t>COL·LEGI MARIA IMMACULADA</t>
  </si>
  <si>
    <t>El col·legi M. Immaculada és un centre concertat sostingut amb fons públics que, amb el concert que rep del Departament no pot cobrir les despeses que s’ocasionen al llarg del curs, per aquest motiu sol·licitem una subvenció per tal de poder dur a terme les diferents activitats culturals, educatives i socials que es fan des del centre al llarg del curs. Aquestes activitats són: - Gimcana lingüística - Castanyada - Setmana de la ciència. E</t>
  </si>
  <si>
    <t>X2023002252</t>
  </si>
  <si>
    <t>ESCOLA BRESSOL L'ESTEL</t>
  </si>
  <si>
    <t>Activitats, tallers, festes populars</t>
  </si>
  <si>
    <t>X2023002257</t>
  </si>
  <si>
    <t>ESCOLA ESPLUGA DE SERRA</t>
  </si>
  <si>
    <t xml:space="preserve">Durant el mes de febrer, els infants de la ZER Alta Ribagorça gaudeixen de l'activitat de la Setmana Blanca. És una activitat lligada al nostre projecte educatiu de ZER amb tres grans objectius: - Millora de la cohesió social afavorint el coneixement entre els infants de les tres escoles que conformen la ZER. - Afavorir l'arrelament al territori, coneixent el seu patrimoni - Gaudir i conèixer un esport molt nostre: l'ski. </t>
  </si>
  <si>
    <t>X2023003175</t>
  </si>
  <si>
    <t>Amb els objectius de millora de cohesió social afavorint el coneixementre entre els infants de les tres escoles que conformen la ZER. I afavorir també l'arrelament dels infants al territori, coneixent el seu patrimoni. Sol·licitem ajuda en el transport per tal de poder fer les sortides que es programim pel curs vinent. Sortides pactades a nivell de ZER i emmarcades dins del PEC, PdD de l'escola i la programació anual. Impossibles a assumir a nivell d'escola i de famílies per l'alt pressupost que suposa, per a una escola tant petita i tant</t>
  </si>
  <si>
    <t>X2023002258</t>
  </si>
  <si>
    <t>AFA ESCOLA VALLDEFLORS</t>
  </si>
  <si>
    <t>Festa de final de curs del Col·legi Valldeflors- hi ha memòria</t>
  </si>
  <si>
    <t>X2023002261</t>
  </si>
  <si>
    <t>AMPA COL·LEGI MARIA IMMACULADA</t>
  </si>
  <si>
    <t>hem realitzat millores de ledifici exterior. Hem organitzat un event popular per tots els trempolins , com ha festa de final de curs on hi ha hagut espectacle de aproximadament 300 alumnes . Hem proporcionat assegurança a tots els alumnes que han volgut participar a events esportius i semanes blanques organitzat pel consell esportiu del pallars jussa .</t>
  </si>
  <si>
    <t>X2023002262</t>
  </si>
  <si>
    <t>INS TREMP. FRANÇA</t>
  </si>
  <si>
    <t>Intercanvi amb St. Affrique.</t>
  </si>
  <si>
    <t>X2023002312</t>
  </si>
  <si>
    <t>INS TREMP. POLONIA</t>
  </si>
  <si>
    <t>Intercanvi amb Polònia.</t>
  </si>
  <si>
    <t>X2023002313</t>
  </si>
  <si>
    <t>INS TREMP. BÈLGICA</t>
  </si>
  <si>
    <t>Intercanvi amb Bèlgica</t>
  </si>
  <si>
    <t>X2023002314</t>
  </si>
  <si>
    <t>AMPA ESCOLA BRESSOL L'ESTEL</t>
  </si>
  <si>
    <t>Activitats paral·leles a l'escola bressol Estel de Tremp pels cursos 2022/2023 i 2023/2024. Sol·licitem un ajut econòmic per les activitats complementàries al curs escolar, millores per l'escola bressol i activitats de cohesió.</t>
  </si>
  <si>
    <t>X2023002316</t>
  </si>
  <si>
    <t>CENTRE DE FORMACIÓ D'ADULTS</t>
  </si>
  <si>
    <t>hi ha memòria</t>
  </si>
  <si>
    <t>X2023002601</t>
  </si>
  <si>
    <t>AMPA ELS MINAIRONS</t>
  </si>
  <si>
    <t>Activitats per acomiadar el curs ( festa de comiat, excursió i activitats específiques)</t>
  </si>
  <si>
    <t>SUBVENCIONS A  ENTITATS JUVENILS 2023</t>
  </si>
  <si>
    <t xml:space="preserve">Interés </t>
  </si>
  <si>
    <t>Continuïtat activitat</t>
  </si>
  <si>
    <t>Nombre de joves destinat</t>
  </si>
  <si>
    <t>Projecció exterior</t>
  </si>
  <si>
    <t>Activitat complement</t>
  </si>
  <si>
    <t>Viabilitat</t>
  </si>
  <si>
    <t xml:space="preserve">Nombre de joves </t>
  </si>
  <si>
    <t>(del 0 al 10)</t>
  </si>
  <si>
    <t xml:space="preserve">(del 0 al 5) </t>
  </si>
  <si>
    <t>(del 0 al 5)</t>
  </si>
  <si>
    <t>X2023002447</t>
  </si>
  <si>
    <t>T25620</t>
  </si>
  <si>
    <t>seguir organitzant festes, jornades esportives, sopars i xarrades per al jovent però per això necessitem una ajuda econòmica per a seguir endavant - hi ha memòria</t>
  </si>
  <si>
    <t>X2023002596</t>
  </si>
  <si>
    <t>COLLA DE DIABLES LO PEIROT</t>
  </si>
  <si>
    <t>Solicitem la subvenció per la creació d'un marrà que formarà part dels tres que estan fets per poder acabar el projecte dels marrans.</t>
  </si>
  <si>
    <t>X2023002599</t>
  </si>
  <si>
    <t>GERARD SIMÓ GIMENO</t>
  </si>
  <si>
    <t>La nit no fa vigília és un projecte de llargmetratge independent, en fase de desenvolupament, de caràcter absolutament professional. Un dels directors del projecte és en Gerard Simó, veí de Tremp. Tracta de la història intergeneracional entre una àvia, La Nati i el seu nét, en Bruno. El tema central del projecte és el difícil accés a les residències públiques de gent gran per la classe treballadora, amb especial èmfasi a les residències dels barris de la perifèria de Barcelona, com és el cas de Nou Barris. (HI HA DOSSIER)</t>
  </si>
  <si>
    <t>Bases Específiques: EXP. X2022000368</t>
  </si>
  <si>
    <t>SUBVENCIONS  ACTIVITATS ESPORTIVES 2022</t>
  </si>
  <si>
    <t>criteris 2023</t>
  </si>
  <si>
    <t>EXP</t>
  </si>
  <si>
    <t>ANY 2023</t>
  </si>
  <si>
    <t>equips</t>
  </si>
  <si>
    <t>jugadors</t>
  </si>
  <si>
    <t>quota jug.</t>
  </si>
  <si>
    <t>socis</t>
  </si>
  <si>
    <t>quota soci</t>
  </si>
  <si>
    <t>activitats</t>
  </si>
  <si>
    <t>total punts</t>
  </si>
  <si>
    <t>X2023002609</t>
  </si>
  <si>
    <t>C. Futbol Tremp</t>
  </si>
  <si>
    <t>30
100</t>
  </si>
  <si>
    <t>2a catalana</t>
  </si>
  <si>
    <t>X2023002274</t>
  </si>
  <si>
    <t>C. Bàsquet Tremp</t>
  </si>
  <si>
    <t>26
45</t>
  </si>
  <si>
    <t>3a catalana
lliga provincial de base</t>
  </si>
  <si>
    <t>X2023002267</t>
  </si>
  <si>
    <t>C. Patí Tremp</t>
  </si>
  <si>
    <t>20
45</t>
  </si>
  <si>
    <t>campionats federació
festival</t>
  </si>
  <si>
    <t>X2023002275</t>
  </si>
  <si>
    <t>C. Unió Ciclista Tremp</t>
  </si>
  <si>
    <t xml:space="preserve">30 marxa cicloturista
BTT i sortides </t>
  </si>
  <si>
    <t>X2023002273</t>
  </si>
  <si>
    <t>C. Escola Futbol Tremp</t>
  </si>
  <si>
    <t>15
32
47</t>
  </si>
  <si>
    <t>lliga provincial de base</t>
  </si>
  <si>
    <t>X2023002610</t>
  </si>
  <si>
    <t>C. Futbol Sala Tremp</t>
  </si>
  <si>
    <t>20
30</t>
  </si>
  <si>
    <t>2a catalana
lliga provincial de base</t>
  </si>
  <si>
    <t>X2023002269</t>
  </si>
  <si>
    <t>C. Esquí Tremp</t>
  </si>
  <si>
    <t>curset</t>
  </si>
  <si>
    <t>50
20
10</t>
  </si>
  <si>
    <t>curset esquí Reis</t>
  </si>
  <si>
    <t>X2023002270</t>
  </si>
  <si>
    <t>C. Tennis Taula Tremp</t>
  </si>
  <si>
    <t>divisió preferent</t>
  </si>
  <si>
    <t>X2023002276</t>
  </si>
  <si>
    <t>Associació Esportiva Roca Roia</t>
  </si>
  <si>
    <t>3a edició de la Ultra Pallars 360</t>
  </si>
  <si>
    <t>X2023002271</t>
  </si>
  <si>
    <t>Club BTT Pallars</t>
  </si>
  <si>
    <t>Cape Epic,
Volcat UCI Costa Brava 
Volcat Platja d’Aro
Volcat UCI Igualda</t>
  </si>
  <si>
    <t>X2023002272</t>
  </si>
  <si>
    <t>Club Nàutic Sant Antoni</t>
  </si>
  <si>
    <t>L'encamada, Ioga, Taichi, Concerts Tast vins i formatges</t>
  </si>
  <si>
    <t>X2023002268</t>
  </si>
  <si>
    <t>Associació Esportiva Lo Podall</t>
  </si>
  <si>
    <t>Tampanada 2023</t>
  </si>
  <si>
    <t xml:space="preserve">Proposta de concessió </t>
  </si>
  <si>
    <t>Proposta de concessió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</si>
</sst>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5" x14ac:knownFonts="1">
    <font>
      <sz val="11"/>
      <color theme="1"/>
      <name val="Calibri"/>
      <family val="2"/>
      <scheme val="minor"/>
    </font>
    <font>
      <b/>
      <sz val="11"/>
      <color theme="1"/>
      <name val="Calibri"/>
      <family val="2"/>
      <scheme val="minor"/>
    </font>
    <font>
      <b/>
      <sz val="12"/>
      <name val="Arial"/>
      <family val="2"/>
    </font>
    <font>
      <b/>
      <sz val="9"/>
      <name val="Arial"/>
      <family val="2"/>
    </font>
    <font>
      <sz val="12"/>
      <name val="Arial"/>
      <family val="2"/>
    </font>
    <font>
      <b/>
      <sz val="10"/>
      <name val="Arial"/>
      <family val="2"/>
    </font>
    <font>
      <b/>
      <sz val="11"/>
      <color rgb="FF000000"/>
      <name val="Calibri"/>
      <family val="2"/>
      <scheme val="minor"/>
    </font>
    <font>
      <sz val="11"/>
      <name val="Calibri"/>
      <family val="2"/>
      <scheme val="minor"/>
    </font>
    <font>
      <sz val="10"/>
      <name val="Arial"/>
      <family val="2"/>
    </font>
    <font>
      <sz val="11"/>
      <name val="Calibri"/>
      <family val="2"/>
    </font>
    <font>
      <b/>
      <sz val="11"/>
      <name val="Arial"/>
      <family val="2"/>
    </font>
    <font>
      <sz val="10"/>
      <color indexed="10"/>
      <name val="Arial"/>
      <family val="2"/>
    </font>
    <font>
      <b/>
      <sz val="14"/>
      <name val="Arial"/>
      <family val="2"/>
    </font>
    <font>
      <sz val="9"/>
      <name val="Arial"/>
      <family val="2"/>
    </font>
    <font>
      <sz val="9"/>
      <name val="Calibri"/>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0" fontId="4" fillId="0" borderId="0"/>
    <xf numFmtId="9" fontId="4" fillId="0" borderId="0" applyFont="0" applyFill="0" applyBorder="0" applyAlignment="0" applyProtection="0"/>
  </cellStyleXfs>
  <cellXfs count="79">
    <xf numFmtId="0" fontId="0" fillId="0" borderId="0" xfId="0"/>
    <xf numFmtId="0" fontId="2" fillId="0" borderId="0" xfId="0" applyFont="1"/>
    <xf numFmtId="0" fontId="1" fillId="0" borderId="0" xfId="0" applyFont="1"/>
    <xf numFmtId="0" fontId="3" fillId="0" borderId="1" xfId="0" applyFont="1" applyBorder="1" applyAlignment="1">
      <alignment horizontal="center" vertical="center" wrapText="1"/>
    </xf>
    <xf numFmtId="0" fontId="0" fillId="0" borderId="1" xfId="0" applyBorder="1"/>
    <xf numFmtId="0" fontId="0" fillId="2" borderId="1" xfId="0" applyFill="1" applyBorder="1"/>
    <xf numFmtId="0" fontId="7" fillId="0" borderId="1" xfId="0" applyFont="1" applyBorder="1" applyAlignment="1">
      <alignment horizontal="right" vertical="center" wrapText="1"/>
    </xf>
    <xf numFmtId="0" fontId="7" fillId="0" borderId="1" xfId="0" applyFont="1" applyBorder="1" applyAlignment="1">
      <alignment vertical="center" wrapText="1"/>
    </xf>
    <xf numFmtId="0" fontId="1" fillId="0" borderId="1" xfId="0" applyFont="1" applyBorder="1"/>
    <xf numFmtId="0" fontId="3" fillId="0" borderId="1" xfId="0" applyFont="1" applyBorder="1" applyAlignment="1">
      <alignment vertical="center" wrapText="1"/>
    </xf>
    <xf numFmtId="0" fontId="0" fillId="0" borderId="1" xfId="0" applyBorder="1" applyAlignment="1">
      <alignment wrapText="1"/>
    </xf>
    <xf numFmtId="0" fontId="1" fillId="0" borderId="1" xfId="0" applyFont="1" applyBorder="1" applyAlignment="1">
      <alignment wrapText="1"/>
    </xf>
    <xf numFmtId="0" fontId="6" fillId="0" borderId="1" xfId="0" applyFont="1" applyBorder="1" applyAlignment="1">
      <alignment wrapText="1"/>
    </xf>
    <xf numFmtId="0" fontId="6" fillId="0" borderId="1" xfId="0" applyFont="1" applyBorder="1"/>
    <xf numFmtId="0" fontId="2" fillId="0" borderId="0" xfId="1" applyFont="1"/>
    <xf numFmtId="0" fontId="4" fillId="0" borderId="0" xfId="1"/>
    <xf numFmtId="0" fontId="8" fillId="0" borderId="0" xfId="1" applyFont="1"/>
    <xf numFmtId="0" fontId="8" fillId="0" borderId="1" xfId="1" applyFont="1" applyBorder="1"/>
    <xf numFmtId="0" fontId="0" fillId="0" borderId="6" xfId="0" applyBorder="1"/>
    <xf numFmtId="49" fontId="0" fillId="0" borderId="1" xfId="0" applyNumberFormat="1" applyBorder="1" applyAlignment="1">
      <alignment horizontal="left" wrapText="1"/>
    </xf>
    <xf numFmtId="0" fontId="9" fillId="0" borderId="1" xfId="1" applyFont="1" applyBorder="1"/>
    <xf numFmtId="0" fontId="9" fillId="0" borderId="6" xfId="1" applyFont="1" applyBorder="1"/>
    <xf numFmtId="0" fontId="5" fillId="0" borderId="9" xfId="0" applyFont="1" applyBorder="1" applyAlignment="1">
      <alignment vertical="center" wrapText="1"/>
    </xf>
    <xf numFmtId="0" fontId="5" fillId="0" borderId="11" xfId="0" applyFont="1" applyBorder="1" applyAlignment="1">
      <alignment vertical="center" wrapText="1"/>
    </xf>
    <xf numFmtId="0" fontId="11" fillId="0" borderId="0" xfId="0" applyFont="1"/>
    <xf numFmtId="0" fontId="8" fillId="0" borderId="0" xfId="0" applyFont="1"/>
    <xf numFmtId="0" fontId="12" fillId="0" borderId="0" xfId="0" applyFont="1"/>
    <xf numFmtId="0" fontId="5" fillId="0" borderId="0" xfId="0" applyFont="1"/>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xf>
    <xf numFmtId="0" fontId="5" fillId="0" borderId="1" xfId="0" quotePrefix="1" applyFont="1" applyBorder="1" applyAlignment="1">
      <alignment horizontal="justify" vertical="center"/>
    </xf>
    <xf numFmtId="0" fontId="13" fillId="0" borderId="1" xfId="0" applyFont="1" applyBorder="1" applyAlignment="1">
      <alignment horizontal="center" vertical="center"/>
    </xf>
    <xf numFmtId="3" fontId="13" fillId="0" borderId="1" xfId="0" applyNumberFormat="1" applyFont="1" applyBorder="1" applyAlignment="1">
      <alignment horizontal="center" vertical="center"/>
    </xf>
    <xf numFmtId="3" fontId="13" fillId="0" borderId="1" xfId="1" applyNumberFormat="1" applyFont="1" applyBorder="1" applyAlignment="1">
      <alignment horizontal="center" vertical="center"/>
    </xf>
    <xf numFmtId="0" fontId="13" fillId="0" borderId="1" xfId="0" applyFont="1" applyBorder="1" applyAlignment="1">
      <alignment vertical="center"/>
    </xf>
    <xf numFmtId="0" fontId="3" fillId="0" borderId="1" xfId="0" applyFont="1" applyBorder="1" applyAlignment="1">
      <alignment vertical="justify"/>
    </xf>
    <xf numFmtId="1" fontId="13" fillId="0" borderId="1" xfId="0" applyNumberFormat="1" applyFont="1" applyBorder="1" applyAlignment="1">
      <alignment horizontal="center" vertical="center"/>
    </xf>
    <xf numFmtId="0" fontId="14" fillId="0" borderId="1" xfId="0" applyFont="1" applyBorder="1" applyAlignment="1">
      <alignment horizontal="justify" vertical="justify"/>
    </xf>
    <xf numFmtId="0" fontId="3" fillId="0" borderId="1" xfId="0" applyFont="1" applyBorder="1" applyAlignment="1">
      <alignment vertical="center"/>
    </xf>
    <xf numFmtId="1" fontId="13" fillId="0" borderId="1" xfId="0" applyNumberFormat="1" applyFont="1" applyBorder="1" applyAlignment="1">
      <alignment horizontal="center" vertical="center" wrapText="1"/>
    </xf>
    <xf numFmtId="0" fontId="3" fillId="0" borderId="1" xfId="0" quotePrefix="1" applyFont="1" applyBorder="1" applyAlignment="1">
      <alignment vertical="justify"/>
    </xf>
    <xf numFmtId="0" fontId="13" fillId="0" borderId="0" xfId="0" applyFont="1"/>
    <xf numFmtId="0" fontId="14" fillId="0" borderId="0" xfId="0" applyFont="1" applyAlignment="1">
      <alignment wrapText="1"/>
    </xf>
    <xf numFmtId="0" fontId="14" fillId="0" borderId="1" xfId="0" applyFont="1" applyBorder="1" applyAlignment="1">
      <alignment horizontal="justify" vertical="center" wrapText="1"/>
    </xf>
    <xf numFmtId="0" fontId="14"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6" fillId="0" borderId="1" xfId="0" applyFont="1" applyBorder="1" applyAlignment="1">
      <alignment vertical="center" wrapText="1"/>
    </xf>
    <xf numFmtId="0" fontId="0" fillId="0" borderId="14" xfId="0" applyBorder="1"/>
    <xf numFmtId="0" fontId="0" fillId="0" borderId="12" xfId="0" applyBorder="1"/>
    <xf numFmtId="0" fontId="5" fillId="0" borderId="6" xfId="1" applyFont="1" applyBorder="1" applyAlignment="1">
      <alignment vertical="center" wrapText="1"/>
    </xf>
    <xf numFmtId="0" fontId="0" fillId="0" borderId="1" xfId="0" applyBorder="1" applyAlignment="1">
      <alignment vertical="center"/>
    </xf>
    <xf numFmtId="164" fontId="0" fillId="0" borderId="1" xfId="0" applyNumberFormat="1" applyBorder="1"/>
    <xf numFmtId="164" fontId="0" fillId="2" borderId="1" xfId="0" applyNumberFormat="1" applyFill="1" applyBorder="1" applyAlignment="1">
      <alignment horizontal="right"/>
    </xf>
    <xf numFmtId="164" fontId="0" fillId="0" borderId="1" xfId="0" applyNumberFormat="1" applyBorder="1" applyAlignment="1">
      <alignment horizontal="right"/>
    </xf>
    <xf numFmtId="164" fontId="7" fillId="0" borderId="1" xfId="0" applyNumberFormat="1" applyFont="1" applyBorder="1" applyAlignment="1">
      <alignment horizontal="right" vertical="center" wrapText="1"/>
    </xf>
    <xf numFmtId="4" fontId="13" fillId="0" borderId="1" xfId="1" applyNumberFormat="1" applyFont="1" applyBorder="1" applyAlignment="1">
      <alignment horizontal="right" vertical="center"/>
    </xf>
    <xf numFmtId="0" fontId="5" fillId="0" borderId="12" xfId="0" applyFont="1" applyBorder="1" applyAlignment="1">
      <alignment horizontal="center"/>
    </xf>
    <xf numFmtId="3" fontId="5" fillId="0" borderId="1" xfId="0" applyNumberFormat="1" applyFont="1" applyBorder="1" applyAlignment="1">
      <alignment horizontal="center"/>
    </xf>
    <xf numFmtId="0" fontId="5" fillId="0" borderId="1" xfId="0" applyFont="1" applyBorder="1"/>
    <xf numFmtId="0" fontId="5" fillId="0" borderId="1" xfId="0" quotePrefix="1" applyFont="1" applyBorder="1" applyAlignment="1">
      <alignment horizontal="center" vertical="justify"/>
    </xf>
    <xf numFmtId="0" fontId="1" fillId="0" borderId="1" xfId="0" applyFont="1" applyBorder="1" applyAlignment="1">
      <alignment horizontal="center" wrapText="1"/>
    </xf>
    <xf numFmtId="0" fontId="5" fillId="0" borderId="2" xfId="1" applyFont="1" applyBorder="1" applyAlignment="1">
      <alignment horizontal="center" vertical="center" wrapText="1"/>
    </xf>
    <xf numFmtId="0" fontId="0" fillId="0" borderId="3" xfId="0" applyBorder="1" applyAlignment="1">
      <alignment horizontal="center" vertical="center" wrapText="1"/>
    </xf>
    <xf numFmtId="0" fontId="5" fillId="0" borderId="13"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vertical="center" wrapText="1"/>
    </xf>
    <xf numFmtId="0" fontId="5" fillId="0" borderId="4" xfId="1" applyFont="1" applyBorder="1" applyAlignment="1">
      <alignment horizontal="center" vertical="center" wrapText="1"/>
    </xf>
    <xf numFmtId="0" fontId="0" fillId="0" borderId="5" xfId="0" applyBorder="1" applyAlignment="1">
      <alignment horizontal="center" vertical="center" wrapText="1"/>
    </xf>
    <xf numFmtId="0" fontId="5" fillId="0" borderId="3" xfId="1" applyFont="1" applyBorder="1" applyAlignment="1">
      <alignment horizontal="center" vertical="center" wrapText="1"/>
    </xf>
    <xf numFmtId="0" fontId="5" fillId="0" borderId="7"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0" xfId="0" applyFont="1" applyBorder="1" applyAlignment="1">
      <alignment vertical="center" wrapText="1"/>
    </xf>
    <xf numFmtId="0" fontId="1" fillId="0" borderId="1" xfId="0" applyFont="1" applyBorder="1" applyAlignment="1">
      <alignment horizontal="center" vertical="center" wrapText="1"/>
    </xf>
    <xf numFmtId="0" fontId="10" fillId="0" borderId="0" xfId="0" applyFont="1" applyAlignment="1">
      <alignment horizontal="center"/>
    </xf>
    <xf numFmtId="0" fontId="12" fillId="0" borderId="0" xfId="0" applyFont="1" applyAlignment="1">
      <alignment horizontal="center"/>
    </xf>
  </cellXfs>
  <cellStyles count="3">
    <cellStyle name="Normal" xfId="0" builtinId="0"/>
    <cellStyle name="Normal 2" xfId="1" xr:uid="{E59FDEA4-0E75-46C5-9E18-2C52D0768F9C}"/>
    <cellStyle name="Porcentaje 2" xfId="2" xr:uid="{E6FD7D47-853F-4AFB-B00B-B0BABFEF18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4"/>
  <sheetViews>
    <sheetView tabSelected="1" workbookViewId="0">
      <selection activeCell="I7" sqref="I7"/>
    </sheetView>
  </sheetViews>
  <sheetFormatPr defaultRowHeight="15" x14ac:dyDescent="0.25"/>
  <cols>
    <col min="1" max="1" width="15.5703125" customWidth="1"/>
    <col min="2" max="2" width="28.5703125" bestFit="1" customWidth="1"/>
    <col min="3" max="3" width="39.7109375" bestFit="1" customWidth="1"/>
    <col min="4" max="4" width="10.140625" customWidth="1"/>
    <col min="5" max="5" width="10.28515625" customWidth="1"/>
    <col min="6" max="6" width="10.5703125" customWidth="1"/>
    <col min="8" max="8" width="10.7109375" customWidth="1"/>
    <col min="9" max="9" width="10.42578125" customWidth="1"/>
    <col min="12" max="12" width="9.42578125" bestFit="1" customWidth="1"/>
  </cols>
  <sheetData>
    <row r="2" spans="1:12" ht="15.75" x14ac:dyDescent="0.25">
      <c r="A2" s="1" t="s">
        <v>0</v>
      </c>
      <c r="H2" s="2"/>
    </row>
    <row r="3" spans="1:12" x14ac:dyDescent="0.25">
      <c r="K3" s="50"/>
      <c r="L3" s="50"/>
    </row>
    <row r="4" spans="1:12" ht="48" x14ac:dyDescent="0.25">
      <c r="A4" s="3" t="s">
        <v>1</v>
      </c>
      <c r="B4" s="9" t="s">
        <v>2</v>
      </c>
      <c r="C4" s="9" t="s">
        <v>3</v>
      </c>
      <c r="D4" s="3" t="s">
        <v>4</v>
      </c>
      <c r="E4" s="3" t="s">
        <v>5</v>
      </c>
      <c r="F4" s="3" t="s">
        <v>6</v>
      </c>
      <c r="G4" s="3" t="s">
        <v>7</v>
      </c>
      <c r="H4" s="3" t="s">
        <v>8</v>
      </c>
      <c r="I4" s="3" t="s">
        <v>9</v>
      </c>
      <c r="J4" s="3" t="s">
        <v>10</v>
      </c>
      <c r="K4" s="51" t="s">
        <v>11</v>
      </c>
      <c r="L4" s="3" t="s">
        <v>173</v>
      </c>
    </row>
    <row r="5" spans="1:12" ht="60" x14ac:dyDescent="0.25">
      <c r="A5" s="52" t="s">
        <v>12</v>
      </c>
      <c r="B5" s="46" t="s">
        <v>13</v>
      </c>
      <c r="C5" s="10" t="s">
        <v>14</v>
      </c>
      <c r="D5" s="5">
        <v>1</v>
      </c>
      <c r="E5" s="5">
        <v>5</v>
      </c>
      <c r="F5" s="5">
        <v>2</v>
      </c>
      <c r="G5" s="5">
        <v>1</v>
      </c>
      <c r="H5" s="5">
        <v>0</v>
      </c>
      <c r="I5" s="5">
        <v>3</v>
      </c>
      <c r="J5" s="5">
        <v>3</v>
      </c>
      <c r="K5" s="5">
        <v>15</v>
      </c>
      <c r="L5" s="54">
        <v>150</v>
      </c>
    </row>
    <row r="6" spans="1:12" ht="60" x14ac:dyDescent="0.25">
      <c r="A6" s="52" t="s">
        <v>15</v>
      </c>
      <c r="B6" s="47" t="s">
        <v>16</v>
      </c>
      <c r="C6" s="10" t="s">
        <v>17</v>
      </c>
      <c r="D6" s="4">
        <v>8</v>
      </c>
      <c r="E6" s="4">
        <v>5</v>
      </c>
      <c r="F6" s="4">
        <v>8</v>
      </c>
      <c r="G6" s="4">
        <v>2</v>
      </c>
      <c r="H6" s="4">
        <v>10</v>
      </c>
      <c r="I6" s="4">
        <v>3</v>
      </c>
      <c r="J6" s="4">
        <v>2</v>
      </c>
      <c r="K6" s="4">
        <f>D6+E6+F6+G6+H6+I6+J6</f>
        <v>38</v>
      </c>
      <c r="L6" s="55">
        <v>2100</v>
      </c>
    </row>
    <row r="7" spans="1:12" ht="180" x14ac:dyDescent="0.25">
      <c r="A7" s="52" t="s">
        <v>18</v>
      </c>
      <c r="B7" s="46" t="s">
        <v>19</v>
      </c>
      <c r="C7" s="10" t="s">
        <v>20</v>
      </c>
      <c r="D7" s="4">
        <v>3</v>
      </c>
      <c r="E7" s="4">
        <v>0</v>
      </c>
      <c r="F7" s="4">
        <v>3</v>
      </c>
      <c r="G7" s="4">
        <v>2</v>
      </c>
      <c r="H7" s="4">
        <v>2</v>
      </c>
      <c r="I7" s="4">
        <v>4</v>
      </c>
      <c r="J7" s="4">
        <v>0</v>
      </c>
      <c r="K7" s="4">
        <f>D7+E7+F7+G7+H7+I7+J7</f>
        <v>14</v>
      </c>
      <c r="L7" s="55">
        <v>100</v>
      </c>
    </row>
    <row r="8" spans="1:12" ht="60" x14ac:dyDescent="0.25">
      <c r="A8" s="52" t="s">
        <v>21</v>
      </c>
      <c r="B8" s="48" t="s">
        <v>22</v>
      </c>
      <c r="C8" s="10" t="s">
        <v>23</v>
      </c>
      <c r="D8" s="4">
        <v>8</v>
      </c>
      <c r="E8" s="4">
        <v>5</v>
      </c>
      <c r="F8" s="4">
        <v>8</v>
      </c>
      <c r="G8" s="4">
        <v>2</v>
      </c>
      <c r="H8" s="4">
        <v>10</v>
      </c>
      <c r="I8" s="4">
        <v>3</v>
      </c>
      <c r="J8" s="4">
        <v>4</v>
      </c>
      <c r="K8" s="4">
        <f t="shared" ref="K8:K13" si="0">SUM(D8:J8)</f>
        <v>40</v>
      </c>
      <c r="L8" s="55">
        <v>500</v>
      </c>
    </row>
    <row r="9" spans="1:12" x14ac:dyDescent="0.25">
      <c r="A9" s="52" t="s">
        <v>24</v>
      </c>
      <c r="B9" s="48" t="s">
        <v>25</v>
      </c>
      <c r="C9" s="4" t="s">
        <v>26</v>
      </c>
      <c r="D9" s="4">
        <v>6</v>
      </c>
      <c r="E9" s="4">
        <v>4</v>
      </c>
      <c r="F9" s="4">
        <v>8</v>
      </c>
      <c r="G9" s="4">
        <v>5</v>
      </c>
      <c r="H9" s="4">
        <v>8</v>
      </c>
      <c r="I9" s="4">
        <v>0</v>
      </c>
      <c r="J9" s="4">
        <v>3</v>
      </c>
      <c r="K9" s="4">
        <v>34</v>
      </c>
      <c r="L9" s="55">
        <v>500</v>
      </c>
    </row>
    <row r="10" spans="1:12" x14ac:dyDescent="0.25">
      <c r="A10" s="52" t="s">
        <v>27</v>
      </c>
      <c r="B10" s="47" t="s">
        <v>28</v>
      </c>
      <c r="C10" s="4" t="s">
        <v>29</v>
      </c>
      <c r="D10" s="4">
        <v>6</v>
      </c>
      <c r="E10" s="4">
        <v>5</v>
      </c>
      <c r="F10" s="4">
        <v>6</v>
      </c>
      <c r="G10" s="4">
        <v>5</v>
      </c>
      <c r="H10" s="4">
        <v>10</v>
      </c>
      <c r="I10" s="4">
        <v>0</v>
      </c>
      <c r="J10" s="4">
        <v>3</v>
      </c>
      <c r="K10" s="4">
        <f t="shared" si="0"/>
        <v>35</v>
      </c>
      <c r="L10" s="55">
        <v>600</v>
      </c>
    </row>
    <row r="11" spans="1:12" ht="135" x14ac:dyDescent="0.25">
      <c r="A11" s="52" t="s">
        <v>30</v>
      </c>
      <c r="B11" s="46" t="s">
        <v>31</v>
      </c>
      <c r="C11" s="10" t="s">
        <v>32</v>
      </c>
      <c r="D11" s="4">
        <v>2</v>
      </c>
      <c r="E11" s="4">
        <v>4</v>
      </c>
      <c r="F11" s="4">
        <v>3</v>
      </c>
      <c r="G11" s="4">
        <v>0</v>
      </c>
      <c r="H11" s="4">
        <v>3</v>
      </c>
      <c r="I11" s="4">
        <v>0</v>
      </c>
      <c r="J11" s="4">
        <v>3</v>
      </c>
      <c r="K11" s="4">
        <f t="shared" si="0"/>
        <v>15</v>
      </c>
      <c r="L11" s="55">
        <v>150</v>
      </c>
    </row>
    <row r="12" spans="1:12" ht="255" x14ac:dyDescent="0.25">
      <c r="A12" s="52" t="s">
        <v>33</v>
      </c>
      <c r="B12" s="47" t="s">
        <v>34</v>
      </c>
      <c r="C12" s="10" t="s">
        <v>35</v>
      </c>
      <c r="D12" s="4">
        <v>4</v>
      </c>
      <c r="E12" s="4">
        <v>5</v>
      </c>
      <c r="F12" s="4">
        <v>6</v>
      </c>
      <c r="G12" s="4">
        <v>5</v>
      </c>
      <c r="H12" s="4">
        <v>10</v>
      </c>
      <c r="I12" s="4">
        <v>4</v>
      </c>
      <c r="J12" s="4">
        <v>5</v>
      </c>
      <c r="K12" s="4">
        <f t="shared" si="0"/>
        <v>39</v>
      </c>
      <c r="L12" s="55">
        <v>650</v>
      </c>
    </row>
    <row r="13" spans="1:12" ht="30" x14ac:dyDescent="0.25">
      <c r="A13" s="52" t="s">
        <v>36</v>
      </c>
      <c r="B13" s="46" t="s">
        <v>37</v>
      </c>
      <c r="C13" s="10" t="s">
        <v>38</v>
      </c>
      <c r="D13" s="4">
        <v>6</v>
      </c>
      <c r="E13" s="4">
        <v>5</v>
      </c>
      <c r="F13" s="4">
        <v>8</v>
      </c>
      <c r="G13" s="6">
        <v>4</v>
      </c>
      <c r="H13" s="7">
        <v>10</v>
      </c>
      <c r="I13" s="7">
        <v>4</v>
      </c>
      <c r="J13" s="7">
        <v>5</v>
      </c>
      <c r="K13" s="7">
        <f t="shared" si="0"/>
        <v>42</v>
      </c>
      <c r="L13" s="56">
        <v>1500</v>
      </c>
    </row>
    <row r="14" spans="1:12" x14ac:dyDescent="0.25">
      <c r="A14" s="52" t="s">
        <v>39</v>
      </c>
      <c r="B14" s="46" t="s">
        <v>40</v>
      </c>
      <c r="C14" s="4" t="s">
        <v>41</v>
      </c>
      <c r="D14" s="4">
        <v>6</v>
      </c>
      <c r="E14" s="4">
        <v>5</v>
      </c>
      <c r="F14" s="4">
        <v>10</v>
      </c>
      <c r="G14" s="4">
        <v>4</v>
      </c>
      <c r="H14" s="4">
        <v>8</v>
      </c>
      <c r="I14" s="4">
        <v>5</v>
      </c>
      <c r="J14" s="4">
        <v>3</v>
      </c>
      <c r="K14" s="4">
        <f>SUM(D14:J14)</f>
        <v>41</v>
      </c>
      <c r="L14" s="55">
        <v>1000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9191-61A5-4A65-B5CB-5DCFD92051CE}">
  <dimension ref="A2:L8"/>
  <sheetViews>
    <sheetView workbookViewId="0">
      <selection activeCell="L5" sqref="L5:L8"/>
    </sheetView>
  </sheetViews>
  <sheetFormatPr defaultRowHeight="15" x14ac:dyDescent="0.25"/>
  <cols>
    <col min="1" max="1" width="14.7109375" customWidth="1"/>
    <col min="2" max="2" width="30.5703125" bestFit="1" customWidth="1"/>
    <col min="3" max="3" width="29" customWidth="1"/>
    <col min="12" max="12" width="9.42578125" bestFit="1" customWidth="1"/>
  </cols>
  <sheetData>
    <row r="2" spans="1:12" ht="15.75" x14ac:dyDescent="0.25">
      <c r="A2" s="1" t="s">
        <v>42</v>
      </c>
      <c r="H2" s="2"/>
    </row>
    <row r="4" spans="1:12" ht="60" x14ac:dyDescent="0.25">
      <c r="A4" s="3" t="s">
        <v>1</v>
      </c>
      <c r="B4" s="9" t="s">
        <v>2</v>
      </c>
      <c r="C4" s="9" t="s">
        <v>3</v>
      </c>
      <c r="D4" s="3" t="s">
        <v>4</v>
      </c>
      <c r="E4" s="3" t="s">
        <v>5</v>
      </c>
      <c r="F4" s="3" t="s">
        <v>6</v>
      </c>
      <c r="G4" s="3" t="s">
        <v>7</v>
      </c>
      <c r="H4" s="3" t="s">
        <v>8</v>
      </c>
      <c r="I4" s="3" t="s">
        <v>9</v>
      </c>
      <c r="J4" s="3" t="s">
        <v>10</v>
      </c>
      <c r="K4" s="3" t="s">
        <v>11</v>
      </c>
      <c r="L4" s="3" t="s">
        <v>173</v>
      </c>
    </row>
    <row r="5" spans="1:12" ht="30" x14ac:dyDescent="0.25">
      <c r="A5" s="4" t="s">
        <v>43</v>
      </c>
      <c r="B5" s="13" t="s">
        <v>44</v>
      </c>
      <c r="C5" s="10" t="s">
        <v>45</v>
      </c>
      <c r="D5" s="4">
        <v>10</v>
      </c>
      <c r="E5" s="4">
        <v>5</v>
      </c>
      <c r="F5" s="4">
        <v>5</v>
      </c>
      <c r="G5" s="4">
        <v>0</v>
      </c>
      <c r="H5" s="4">
        <v>0</v>
      </c>
      <c r="I5" s="4">
        <v>5</v>
      </c>
      <c r="J5" s="4">
        <v>1</v>
      </c>
      <c r="K5" s="4">
        <f>SUM(D5:J5)</f>
        <v>26</v>
      </c>
      <c r="L5" s="53">
        <v>400</v>
      </c>
    </row>
    <row r="6" spans="1:12" ht="60" x14ac:dyDescent="0.25">
      <c r="A6" s="4" t="s">
        <v>46</v>
      </c>
      <c r="B6" s="11" t="s">
        <v>47</v>
      </c>
      <c r="C6" s="10" t="s">
        <v>48</v>
      </c>
      <c r="D6" s="4">
        <v>10</v>
      </c>
      <c r="E6" s="4">
        <v>5</v>
      </c>
      <c r="F6" s="4">
        <v>10</v>
      </c>
      <c r="G6" s="4">
        <v>0</v>
      </c>
      <c r="H6" s="4">
        <v>0</v>
      </c>
      <c r="I6" s="4">
        <v>5</v>
      </c>
      <c r="J6" s="4">
        <v>5</v>
      </c>
      <c r="K6" s="4">
        <f>SUM(D6:J6)</f>
        <v>35</v>
      </c>
      <c r="L6" s="53">
        <v>1100</v>
      </c>
    </row>
    <row r="7" spans="1:12" x14ac:dyDescent="0.25">
      <c r="A7" s="4" t="s">
        <v>49</v>
      </c>
      <c r="B7" s="8" t="s">
        <v>50</v>
      </c>
      <c r="C7" s="4" t="s">
        <v>51</v>
      </c>
      <c r="D7" s="4">
        <v>10</v>
      </c>
      <c r="E7" s="4">
        <v>5</v>
      </c>
      <c r="F7" s="4">
        <v>5</v>
      </c>
      <c r="G7" s="4">
        <v>0</v>
      </c>
      <c r="H7" s="4">
        <v>0</v>
      </c>
      <c r="I7" s="4">
        <v>5</v>
      </c>
      <c r="J7" s="4">
        <v>3</v>
      </c>
      <c r="K7" s="4">
        <f>SUM(D7:J7)</f>
        <v>28</v>
      </c>
      <c r="L7" s="53">
        <v>600</v>
      </c>
    </row>
    <row r="8" spans="1:12" ht="105" x14ac:dyDescent="0.25">
      <c r="A8" s="4" t="s">
        <v>52</v>
      </c>
      <c r="B8" s="12" t="s">
        <v>53</v>
      </c>
      <c r="C8" s="10" t="s">
        <v>54</v>
      </c>
      <c r="D8" s="4">
        <v>10</v>
      </c>
      <c r="E8" s="4">
        <v>5</v>
      </c>
      <c r="F8" s="4">
        <v>5</v>
      </c>
      <c r="G8" s="4">
        <v>0</v>
      </c>
      <c r="H8" s="4">
        <v>0</v>
      </c>
      <c r="I8" s="4">
        <v>5</v>
      </c>
      <c r="J8" s="4">
        <v>1</v>
      </c>
      <c r="K8" s="4">
        <f>SUM(D8:J8)</f>
        <v>26</v>
      </c>
      <c r="L8" s="53">
        <v>400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D25-2652-4011-9B49-3D7B25819EA0}">
  <dimension ref="A2:I18"/>
  <sheetViews>
    <sheetView topLeftCell="A10" workbookViewId="0">
      <selection activeCell="I17" sqref="I17"/>
    </sheetView>
  </sheetViews>
  <sheetFormatPr defaultRowHeight="15" x14ac:dyDescent="0.25"/>
  <cols>
    <col min="1" max="1" width="17" customWidth="1"/>
    <col min="2" max="2" width="34.140625" bestFit="1" customWidth="1"/>
    <col min="3" max="3" width="69.5703125" bestFit="1" customWidth="1"/>
    <col min="4" max="4" width="13.7109375" customWidth="1"/>
    <col min="5" max="5" width="16.85546875" customWidth="1"/>
    <col min="7" max="7" width="10" customWidth="1"/>
    <col min="9" max="9" width="10.28515625" customWidth="1"/>
  </cols>
  <sheetData>
    <row r="2" spans="1:9" ht="15.75" x14ac:dyDescent="0.25">
      <c r="A2" s="14" t="s">
        <v>55</v>
      </c>
      <c r="B2" s="15"/>
      <c r="C2" s="16"/>
    </row>
    <row r="4" spans="1:9" x14ac:dyDescent="0.25">
      <c r="A4" s="67" t="s">
        <v>1</v>
      </c>
      <c r="B4" s="68" t="s">
        <v>2</v>
      </c>
      <c r="C4" s="68" t="s">
        <v>3</v>
      </c>
      <c r="D4" s="69" t="s">
        <v>56</v>
      </c>
      <c r="E4" s="63" t="s">
        <v>57</v>
      </c>
      <c r="F4" s="63" t="s">
        <v>58</v>
      </c>
      <c r="G4" s="63" t="s">
        <v>59</v>
      </c>
      <c r="H4" s="65" t="s">
        <v>11</v>
      </c>
      <c r="I4" s="62" t="s">
        <v>173</v>
      </c>
    </row>
    <row r="5" spans="1:9" ht="25.9" customHeight="1" x14ac:dyDescent="0.25">
      <c r="A5" s="67"/>
      <c r="B5" s="68"/>
      <c r="C5" s="68"/>
      <c r="D5" s="70"/>
      <c r="E5" s="71"/>
      <c r="F5" s="64"/>
      <c r="G5" s="64"/>
      <c r="H5" s="66"/>
      <c r="I5" s="62"/>
    </row>
    <row r="6" spans="1:9" x14ac:dyDescent="0.25">
      <c r="A6" s="4" t="s">
        <v>60</v>
      </c>
      <c r="B6" s="8" t="s">
        <v>61</v>
      </c>
      <c r="C6" s="10" t="s">
        <v>41</v>
      </c>
      <c r="D6" s="18">
        <v>8</v>
      </c>
      <c r="E6" s="4">
        <v>10</v>
      </c>
      <c r="F6" s="4">
        <v>4</v>
      </c>
      <c r="G6" s="4">
        <v>5</v>
      </c>
      <c r="H6" s="49">
        <f>SUM(D6:G6)</f>
        <v>27</v>
      </c>
      <c r="I6" s="53">
        <v>1000</v>
      </c>
    </row>
    <row r="7" spans="1:9" ht="90" x14ac:dyDescent="0.25">
      <c r="A7" s="4" t="s">
        <v>62</v>
      </c>
      <c r="B7" s="8" t="s">
        <v>63</v>
      </c>
      <c r="C7" s="19" t="s">
        <v>64</v>
      </c>
      <c r="D7" s="18">
        <v>8</v>
      </c>
      <c r="E7" s="4">
        <v>8</v>
      </c>
      <c r="F7" s="4">
        <v>6</v>
      </c>
      <c r="G7" s="4">
        <v>3</v>
      </c>
      <c r="H7" s="49">
        <f t="shared" ref="H7:H18" si="0">SUM(D7:G7)</f>
        <v>25</v>
      </c>
      <c r="I7" s="53">
        <v>850</v>
      </c>
    </row>
    <row r="8" spans="1:9" x14ac:dyDescent="0.25">
      <c r="A8" s="4" t="s">
        <v>65</v>
      </c>
      <c r="B8" s="8" t="s">
        <v>66</v>
      </c>
      <c r="C8" s="10" t="s">
        <v>67</v>
      </c>
      <c r="D8" s="18">
        <v>5</v>
      </c>
      <c r="E8" s="4">
        <v>3</v>
      </c>
      <c r="F8" s="4">
        <v>5</v>
      </c>
      <c r="G8" s="4">
        <v>2</v>
      </c>
      <c r="H8" s="49">
        <f t="shared" si="0"/>
        <v>15</v>
      </c>
      <c r="I8" s="53">
        <v>300</v>
      </c>
    </row>
    <row r="9" spans="1:9" ht="90" x14ac:dyDescent="0.25">
      <c r="A9" s="4" t="s">
        <v>68</v>
      </c>
      <c r="B9" s="8" t="s">
        <v>69</v>
      </c>
      <c r="C9" s="10" t="s">
        <v>70</v>
      </c>
      <c r="D9" s="18">
        <v>4</v>
      </c>
      <c r="E9" s="4">
        <v>3</v>
      </c>
      <c r="F9" s="4">
        <v>0</v>
      </c>
      <c r="G9" s="4">
        <v>3</v>
      </c>
      <c r="H9" s="49">
        <f t="shared" si="0"/>
        <v>10</v>
      </c>
      <c r="I9" s="53">
        <v>200</v>
      </c>
    </row>
    <row r="10" spans="1:9" ht="120" x14ac:dyDescent="0.25">
      <c r="A10" s="4" t="s">
        <v>71</v>
      </c>
      <c r="B10" s="8" t="s">
        <v>69</v>
      </c>
      <c r="C10" s="10" t="s">
        <v>72</v>
      </c>
      <c r="D10" s="4">
        <v>4</v>
      </c>
      <c r="E10" s="4">
        <v>3</v>
      </c>
      <c r="F10" s="4">
        <v>0</v>
      </c>
      <c r="G10" s="4">
        <v>3</v>
      </c>
      <c r="H10" s="4">
        <f t="shared" si="0"/>
        <v>10</v>
      </c>
      <c r="I10" s="53">
        <v>300</v>
      </c>
    </row>
    <row r="11" spans="1:9" x14ac:dyDescent="0.25">
      <c r="A11" s="4" t="s">
        <v>73</v>
      </c>
      <c r="B11" s="8" t="s">
        <v>74</v>
      </c>
      <c r="C11" s="4" t="s">
        <v>75</v>
      </c>
      <c r="D11" s="18">
        <v>3</v>
      </c>
      <c r="E11" s="4">
        <v>10</v>
      </c>
      <c r="F11" s="4">
        <v>4</v>
      </c>
      <c r="G11" s="4">
        <v>3</v>
      </c>
      <c r="H11" s="4">
        <f t="shared" si="0"/>
        <v>20</v>
      </c>
      <c r="I11" s="53">
        <v>500</v>
      </c>
    </row>
    <row r="12" spans="1:9" ht="75" x14ac:dyDescent="0.25">
      <c r="A12" s="4" t="s">
        <v>76</v>
      </c>
      <c r="B12" s="8" t="s">
        <v>77</v>
      </c>
      <c r="C12" s="10" t="s">
        <v>78</v>
      </c>
      <c r="D12" s="18">
        <v>3</v>
      </c>
      <c r="E12" s="4">
        <v>8</v>
      </c>
      <c r="F12" s="4">
        <v>6</v>
      </c>
      <c r="G12" s="4">
        <v>3</v>
      </c>
      <c r="H12" s="4">
        <f t="shared" si="0"/>
        <v>20</v>
      </c>
      <c r="I12" s="53">
        <v>500</v>
      </c>
    </row>
    <row r="13" spans="1:9" x14ac:dyDescent="0.25">
      <c r="A13" s="4" t="s">
        <v>79</v>
      </c>
      <c r="B13" s="8" t="s">
        <v>80</v>
      </c>
      <c r="C13" s="4" t="s">
        <v>81</v>
      </c>
      <c r="D13" s="18">
        <v>4</v>
      </c>
      <c r="E13" s="4">
        <v>10</v>
      </c>
      <c r="F13" s="4">
        <v>7</v>
      </c>
      <c r="G13" s="4">
        <v>2</v>
      </c>
      <c r="H13" s="4">
        <f t="shared" si="0"/>
        <v>23</v>
      </c>
      <c r="I13" s="53">
        <v>700</v>
      </c>
    </row>
    <row r="14" spans="1:9" x14ac:dyDescent="0.25">
      <c r="A14" s="4" t="s">
        <v>82</v>
      </c>
      <c r="B14" s="8" t="s">
        <v>83</v>
      </c>
      <c r="C14" s="4" t="s">
        <v>84</v>
      </c>
      <c r="D14" s="18">
        <v>4</v>
      </c>
      <c r="E14" s="4">
        <v>10</v>
      </c>
      <c r="F14" s="4">
        <v>7</v>
      </c>
      <c r="G14" s="4">
        <v>2</v>
      </c>
      <c r="H14" s="4">
        <f t="shared" si="0"/>
        <v>23</v>
      </c>
      <c r="I14" s="53">
        <v>700</v>
      </c>
    </row>
    <row r="15" spans="1:9" x14ac:dyDescent="0.25">
      <c r="A15" s="4" t="s">
        <v>85</v>
      </c>
      <c r="B15" s="8" t="s">
        <v>86</v>
      </c>
      <c r="C15" s="4" t="s">
        <v>87</v>
      </c>
      <c r="D15" s="21">
        <v>4</v>
      </c>
      <c r="E15" s="20">
        <v>10</v>
      </c>
      <c r="F15" s="17">
        <v>7</v>
      </c>
      <c r="G15" s="4">
        <v>2</v>
      </c>
      <c r="H15" s="4">
        <f t="shared" si="0"/>
        <v>23</v>
      </c>
      <c r="I15" s="53">
        <v>700</v>
      </c>
    </row>
    <row r="16" spans="1:9" ht="60" x14ac:dyDescent="0.25">
      <c r="A16" s="4" t="s">
        <v>88</v>
      </c>
      <c r="B16" s="8" t="s">
        <v>89</v>
      </c>
      <c r="C16" s="10" t="s">
        <v>90</v>
      </c>
      <c r="D16" s="18">
        <v>3</v>
      </c>
      <c r="E16" s="4">
        <v>3</v>
      </c>
      <c r="F16" s="4">
        <v>6</v>
      </c>
      <c r="G16" s="4">
        <v>3</v>
      </c>
      <c r="H16" s="4">
        <f t="shared" si="0"/>
        <v>15</v>
      </c>
      <c r="I16" s="53">
        <v>300</v>
      </c>
    </row>
    <row r="17" spans="1:9" x14ac:dyDescent="0.25">
      <c r="A17" s="4" t="s">
        <v>91</v>
      </c>
      <c r="B17" s="8" t="s">
        <v>92</v>
      </c>
      <c r="C17" s="4" t="s">
        <v>93</v>
      </c>
      <c r="D17" s="4">
        <v>3</v>
      </c>
      <c r="E17" s="4">
        <v>5</v>
      </c>
      <c r="F17" s="4">
        <v>5</v>
      </c>
      <c r="G17" s="4">
        <v>5</v>
      </c>
      <c r="H17" s="4">
        <f t="shared" si="0"/>
        <v>18</v>
      </c>
      <c r="I17" s="53">
        <v>450</v>
      </c>
    </row>
    <row r="18" spans="1:9" x14ac:dyDescent="0.25">
      <c r="A18" s="4" t="s">
        <v>94</v>
      </c>
      <c r="B18" s="8" t="s">
        <v>95</v>
      </c>
      <c r="C18" s="4" t="s">
        <v>96</v>
      </c>
      <c r="D18" s="4">
        <v>5</v>
      </c>
      <c r="E18" s="4">
        <v>4</v>
      </c>
      <c r="F18" s="4">
        <v>7</v>
      </c>
      <c r="G18" s="4">
        <v>4</v>
      </c>
      <c r="H18" s="4">
        <f t="shared" si="0"/>
        <v>20</v>
      </c>
      <c r="I18" s="53">
        <v>500</v>
      </c>
    </row>
  </sheetData>
  <mergeCells count="9">
    <mergeCell ref="I4:I5"/>
    <mergeCell ref="G4:G5"/>
    <mergeCell ref="H4:H5"/>
    <mergeCell ref="A4:A5"/>
    <mergeCell ref="B4:B5"/>
    <mergeCell ref="C4:C5"/>
    <mergeCell ref="D4:D5"/>
    <mergeCell ref="E4:E5"/>
    <mergeCell ref="F4:F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FC93B-46DF-4B71-8CC4-9941EE663DE2}">
  <dimension ref="A1:L7"/>
  <sheetViews>
    <sheetView topLeftCell="A4" workbookViewId="0">
      <selection activeCell="H1" sqref="H1:I1"/>
    </sheetView>
  </sheetViews>
  <sheetFormatPr defaultRowHeight="15" x14ac:dyDescent="0.25"/>
  <cols>
    <col min="1" max="1" width="18.7109375" customWidth="1"/>
    <col min="2" max="2" width="20.85546875" bestFit="1" customWidth="1"/>
    <col min="3" max="3" width="38.85546875" customWidth="1"/>
    <col min="4" max="4" width="9.85546875" customWidth="1"/>
    <col min="5" max="5" width="11.7109375" customWidth="1"/>
    <col min="6" max="6" width="11.42578125" customWidth="1"/>
    <col min="7" max="7" width="11" customWidth="1"/>
    <col min="8" max="8" width="13.5703125" customWidth="1"/>
    <col min="12" max="12" width="11.140625" bestFit="1" customWidth="1"/>
  </cols>
  <sheetData>
    <row r="1" spans="1:12" ht="15.75" x14ac:dyDescent="0.25">
      <c r="A1" s="1" t="s">
        <v>97</v>
      </c>
      <c r="H1" s="2"/>
    </row>
    <row r="2" spans="1:12" ht="15.75" thickBot="1" x14ac:dyDescent="0.3"/>
    <row r="3" spans="1:12" ht="39" thickBot="1" x14ac:dyDescent="0.3">
      <c r="A3" s="72" t="s">
        <v>1</v>
      </c>
      <c r="B3" s="74" t="s">
        <v>2</v>
      </c>
      <c r="C3" s="74" t="s">
        <v>3</v>
      </c>
      <c r="D3" s="22" t="s">
        <v>98</v>
      </c>
      <c r="E3" s="22" t="s">
        <v>99</v>
      </c>
      <c r="F3" s="22" t="s">
        <v>100</v>
      </c>
      <c r="G3" s="22" t="s">
        <v>101</v>
      </c>
      <c r="H3" s="22" t="s">
        <v>102</v>
      </c>
      <c r="I3" s="22" t="s">
        <v>103</v>
      </c>
      <c r="J3" s="22" t="s">
        <v>104</v>
      </c>
      <c r="K3" s="74" t="s">
        <v>11</v>
      </c>
      <c r="L3" s="76" t="s">
        <v>173</v>
      </c>
    </row>
    <row r="4" spans="1:12" ht="25.5" x14ac:dyDescent="0.25">
      <c r="A4" s="73"/>
      <c r="B4" s="75"/>
      <c r="C4" s="75"/>
      <c r="D4" s="23" t="s">
        <v>105</v>
      </c>
      <c r="E4" s="23" t="s">
        <v>106</v>
      </c>
      <c r="F4" s="23" t="s">
        <v>105</v>
      </c>
      <c r="G4" s="23" t="s">
        <v>107</v>
      </c>
      <c r="H4" s="23" t="s">
        <v>105</v>
      </c>
      <c r="I4" s="23" t="s">
        <v>107</v>
      </c>
      <c r="J4" s="23" t="s">
        <v>107</v>
      </c>
      <c r="K4" s="75"/>
      <c r="L4" s="76"/>
    </row>
    <row r="5" spans="1:12" ht="75" x14ac:dyDescent="0.25">
      <c r="A5" s="4" t="s">
        <v>108</v>
      </c>
      <c r="B5" s="8" t="s">
        <v>109</v>
      </c>
      <c r="C5" s="10" t="s">
        <v>110</v>
      </c>
      <c r="D5" s="4">
        <v>8</v>
      </c>
      <c r="E5" s="4">
        <v>4</v>
      </c>
      <c r="F5" s="4">
        <v>10</v>
      </c>
      <c r="G5" s="4">
        <v>3</v>
      </c>
      <c r="H5" s="4">
        <v>9</v>
      </c>
      <c r="I5" s="4">
        <v>5</v>
      </c>
      <c r="J5" s="4">
        <v>5</v>
      </c>
      <c r="K5" s="4">
        <f>SUM(D5:J5)</f>
        <v>44</v>
      </c>
      <c r="L5" s="53">
        <v>1100</v>
      </c>
    </row>
    <row r="6" spans="1:12" ht="45" customHeight="1" x14ac:dyDescent="0.25">
      <c r="A6" s="4" t="s">
        <v>111</v>
      </c>
      <c r="B6" s="11" t="s">
        <v>112</v>
      </c>
      <c r="C6" s="10" t="s">
        <v>113</v>
      </c>
      <c r="D6" s="4">
        <v>7</v>
      </c>
      <c r="E6" s="4">
        <v>5</v>
      </c>
      <c r="F6" s="4">
        <v>8</v>
      </c>
      <c r="G6" s="4">
        <v>5</v>
      </c>
      <c r="H6" s="4">
        <v>9</v>
      </c>
      <c r="I6" s="4">
        <v>0</v>
      </c>
      <c r="J6" s="4">
        <v>3</v>
      </c>
      <c r="K6" s="4">
        <f>SUM(D6:J6)</f>
        <v>37</v>
      </c>
      <c r="L6" s="53">
        <v>900</v>
      </c>
    </row>
    <row r="7" spans="1:12" ht="210" x14ac:dyDescent="0.25">
      <c r="A7" s="4" t="s">
        <v>114</v>
      </c>
      <c r="B7" s="8" t="s">
        <v>115</v>
      </c>
      <c r="C7" s="10" t="s">
        <v>116</v>
      </c>
      <c r="D7" s="4">
        <v>6</v>
      </c>
      <c r="E7" s="4">
        <v>0</v>
      </c>
      <c r="F7" s="4">
        <v>4</v>
      </c>
      <c r="G7" s="4">
        <v>5</v>
      </c>
      <c r="H7" s="4">
        <v>9</v>
      </c>
      <c r="I7" s="4">
        <v>5</v>
      </c>
      <c r="J7" s="4">
        <v>5</v>
      </c>
      <c r="K7" s="4">
        <f>SUM(D7:J7)</f>
        <v>34</v>
      </c>
      <c r="L7" s="53">
        <v>500</v>
      </c>
    </row>
  </sheetData>
  <mergeCells count="5">
    <mergeCell ref="A3:A4"/>
    <mergeCell ref="B3:B4"/>
    <mergeCell ref="C3:C4"/>
    <mergeCell ref="K3:K4"/>
    <mergeCell ref="L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6B75A-B9C0-4028-9881-29DEDF8C2048}">
  <dimension ref="A1:Y18"/>
  <sheetViews>
    <sheetView workbookViewId="0">
      <selection activeCell="J14" sqref="J14"/>
    </sheetView>
  </sheetViews>
  <sheetFormatPr defaultRowHeight="15" x14ac:dyDescent="0.25"/>
  <cols>
    <col min="1" max="1" width="10.7109375" bestFit="1" customWidth="1"/>
    <col min="2" max="2" width="20.140625" customWidth="1"/>
    <col min="3" max="3" width="6.7109375" bestFit="1" customWidth="1"/>
    <col min="4" max="4" width="8.7109375" bestFit="1" customWidth="1"/>
    <col min="8" max="8" width="22.140625" customWidth="1"/>
    <col min="18" max="18" width="10.42578125" bestFit="1" customWidth="1"/>
    <col min="19" max="19" width="12.7109375" customWidth="1"/>
  </cols>
  <sheetData>
    <row r="1" spans="1:25" x14ac:dyDescent="0.25">
      <c r="A1" s="77" t="s">
        <v>117</v>
      </c>
      <c r="B1" s="77"/>
      <c r="C1" s="77"/>
      <c r="D1" s="77"/>
      <c r="E1" s="77"/>
      <c r="F1" s="77"/>
      <c r="G1" s="77"/>
      <c r="H1" s="77"/>
      <c r="I1" s="77"/>
      <c r="J1" s="77"/>
      <c r="K1" s="77"/>
      <c r="L1" s="77"/>
      <c r="M1" s="77"/>
      <c r="N1" s="24"/>
      <c r="O1" s="25"/>
      <c r="P1" s="25"/>
      <c r="Q1" s="25"/>
      <c r="R1" s="25"/>
      <c r="S1" s="25"/>
      <c r="T1" s="25"/>
      <c r="U1" s="25"/>
      <c r="V1" s="25"/>
      <c r="W1" s="25"/>
      <c r="X1" s="25"/>
      <c r="Y1" s="25"/>
    </row>
    <row r="2" spans="1:25" ht="18" x14ac:dyDescent="0.25">
      <c r="A2" s="78" t="s">
        <v>118</v>
      </c>
      <c r="B2" s="78"/>
      <c r="C2" s="78"/>
      <c r="D2" s="78"/>
      <c r="E2" s="78"/>
      <c r="F2" s="78"/>
      <c r="G2" s="78"/>
      <c r="H2" s="78"/>
      <c r="I2" s="78"/>
      <c r="J2" s="78"/>
      <c r="K2" s="78"/>
      <c r="L2" s="78"/>
      <c r="M2" s="78"/>
      <c r="N2" s="24"/>
      <c r="O2" s="25"/>
      <c r="P2" s="25"/>
      <c r="Q2" s="25"/>
      <c r="R2" s="25"/>
      <c r="S2" s="25"/>
      <c r="T2" s="25"/>
      <c r="U2" s="25"/>
      <c r="V2" s="25"/>
      <c r="W2" s="25"/>
      <c r="X2" s="25"/>
      <c r="Y2" s="25"/>
    </row>
    <row r="3" spans="1:25" ht="18" x14ac:dyDescent="0.25">
      <c r="A3" s="25"/>
      <c r="B3" s="26"/>
      <c r="C3" s="25"/>
      <c r="D3" s="25"/>
      <c r="E3" s="25"/>
      <c r="F3" s="25"/>
      <c r="G3" s="25"/>
      <c r="H3" s="25"/>
      <c r="I3" s="25"/>
      <c r="J3" s="25"/>
      <c r="K3" s="25"/>
      <c r="L3" s="25"/>
      <c r="M3" s="24"/>
      <c r="N3" s="24"/>
      <c r="O3" s="25"/>
      <c r="P3" s="25"/>
      <c r="Q3" s="25"/>
      <c r="R3" s="25"/>
      <c r="S3" s="25"/>
      <c r="T3" s="25"/>
      <c r="U3" s="25"/>
      <c r="V3" s="25"/>
      <c r="W3" s="25"/>
      <c r="X3" s="25"/>
      <c r="Y3" s="25"/>
    </row>
    <row r="4" spans="1:25" ht="15.75" x14ac:dyDescent="0.25">
      <c r="A4" s="25"/>
      <c r="B4" s="1"/>
      <c r="C4" s="25"/>
      <c r="D4" s="25"/>
      <c r="E4" s="25"/>
      <c r="F4" s="25"/>
      <c r="G4" s="25"/>
      <c r="H4" s="25"/>
      <c r="I4" s="25"/>
      <c r="J4" s="25"/>
      <c r="K4" s="25"/>
      <c r="L4" s="25"/>
      <c r="M4" s="24"/>
      <c r="N4" s="24"/>
      <c r="O4" s="25"/>
      <c r="P4" s="25"/>
      <c r="Q4" s="25"/>
      <c r="R4" s="25"/>
      <c r="S4" s="25"/>
      <c r="T4" s="25"/>
      <c r="U4" s="25"/>
      <c r="V4" s="25"/>
      <c r="W4" s="25"/>
      <c r="X4" s="25"/>
      <c r="Y4" s="25"/>
    </row>
    <row r="5" spans="1:25" x14ac:dyDescent="0.25">
      <c r="A5" s="25"/>
      <c r="B5" s="27"/>
      <c r="C5" s="25"/>
      <c r="D5" s="25"/>
      <c r="E5" s="25"/>
      <c r="F5" s="25"/>
      <c r="G5" s="25"/>
      <c r="H5" s="25"/>
      <c r="J5" s="58"/>
      <c r="K5" s="58"/>
      <c r="L5" s="58"/>
      <c r="M5" s="58" t="s">
        <v>119</v>
      </c>
      <c r="N5" s="58"/>
      <c r="O5" s="58"/>
      <c r="P5" s="58"/>
      <c r="Q5" s="58"/>
      <c r="R5" s="58"/>
      <c r="S5" s="58"/>
    </row>
    <row r="6" spans="1:25" ht="25.5" x14ac:dyDescent="0.25">
      <c r="A6" s="28" t="s">
        <v>120</v>
      </c>
      <c r="B6" s="29" t="s">
        <v>121</v>
      </c>
      <c r="C6" s="30" t="s">
        <v>122</v>
      </c>
      <c r="D6" s="30" t="s">
        <v>123</v>
      </c>
      <c r="E6" s="31" t="s">
        <v>124</v>
      </c>
      <c r="F6" s="31" t="s">
        <v>125</v>
      </c>
      <c r="G6" s="30" t="s">
        <v>126</v>
      </c>
      <c r="H6" s="30" t="s">
        <v>127</v>
      </c>
      <c r="I6" s="59">
        <v>1</v>
      </c>
      <c r="J6" s="59">
        <v>2</v>
      </c>
      <c r="K6" s="59">
        <v>3</v>
      </c>
      <c r="L6" s="59">
        <v>4</v>
      </c>
      <c r="M6" s="59">
        <v>5</v>
      </c>
      <c r="N6" s="59">
        <v>6</v>
      </c>
      <c r="O6" s="59">
        <v>7</v>
      </c>
      <c r="P6" s="59">
        <v>8</v>
      </c>
      <c r="Q6" s="59">
        <v>9</v>
      </c>
      <c r="R6" s="60" t="s">
        <v>128</v>
      </c>
      <c r="S6" s="61" t="s">
        <v>172</v>
      </c>
    </row>
    <row r="7" spans="1:25" ht="24" x14ac:dyDescent="0.25">
      <c r="A7" s="35" t="s">
        <v>129</v>
      </c>
      <c r="B7" s="39" t="s">
        <v>130</v>
      </c>
      <c r="C7" s="37">
        <v>2</v>
      </c>
      <c r="D7" s="37">
        <v>40</v>
      </c>
      <c r="E7" s="37">
        <v>0</v>
      </c>
      <c r="F7" s="37">
        <v>100</v>
      </c>
      <c r="G7" s="40" t="s">
        <v>131</v>
      </c>
      <c r="H7" s="44" t="s">
        <v>132</v>
      </c>
      <c r="I7" s="32">
        <v>10</v>
      </c>
      <c r="J7" s="32">
        <v>10</v>
      </c>
      <c r="K7" s="32">
        <v>15</v>
      </c>
      <c r="L7" s="32">
        <v>0</v>
      </c>
      <c r="M7" s="32">
        <v>8</v>
      </c>
      <c r="N7" s="32">
        <v>5</v>
      </c>
      <c r="O7" s="32">
        <v>5</v>
      </c>
      <c r="P7" s="32">
        <v>5</v>
      </c>
      <c r="Q7" s="32">
        <v>3</v>
      </c>
      <c r="R7" s="35">
        <f>SUM(I7:Q7)</f>
        <v>61</v>
      </c>
      <c r="S7" s="57">
        <v>3000</v>
      </c>
    </row>
    <row r="8" spans="1:25" ht="24" x14ac:dyDescent="0.25">
      <c r="A8" s="35" t="s">
        <v>133</v>
      </c>
      <c r="B8" s="36" t="s">
        <v>134</v>
      </c>
      <c r="C8" s="37">
        <v>11</v>
      </c>
      <c r="D8" s="37">
        <v>123</v>
      </c>
      <c r="E8" s="40" t="s">
        <v>135</v>
      </c>
      <c r="F8" s="37">
        <v>70</v>
      </c>
      <c r="G8" s="37">
        <v>40</v>
      </c>
      <c r="H8" s="44" t="s">
        <v>136</v>
      </c>
      <c r="I8" s="33">
        <v>10</v>
      </c>
      <c r="J8" s="33">
        <v>10</v>
      </c>
      <c r="K8" s="33">
        <v>12</v>
      </c>
      <c r="L8" s="33">
        <v>25</v>
      </c>
      <c r="M8" s="33">
        <v>8</v>
      </c>
      <c r="N8" s="33">
        <v>5</v>
      </c>
      <c r="O8" s="33">
        <v>5</v>
      </c>
      <c r="P8" s="33">
        <v>5</v>
      </c>
      <c r="Q8" s="33">
        <v>3</v>
      </c>
      <c r="R8" s="35">
        <f t="shared" ref="R8:R18" si="0">SUM(I8:Q8)</f>
        <v>83</v>
      </c>
      <c r="S8" s="57">
        <v>4800</v>
      </c>
    </row>
    <row r="9" spans="1:25" ht="24" x14ac:dyDescent="0.25">
      <c r="A9" s="35" t="s">
        <v>137</v>
      </c>
      <c r="B9" s="36" t="s">
        <v>138</v>
      </c>
      <c r="C9" s="37"/>
      <c r="D9" s="37">
        <v>64</v>
      </c>
      <c r="E9" s="40" t="s">
        <v>139</v>
      </c>
      <c r="F9" s="37"/>
      <c r="G9" s="37"/>
      <c r="H9" s="44" t="s">
        <v>140</v>
      </c>
      <c r="I9" s="33">
        <v>10</v>
      </c>
      <c r="J9" s="33">
        <v>10</v>
      </c>
      <c r="K9" s="33">
        <v>8</v>
      </c>
      <c r="L9" s="33">
        <v>25</v>
      </c>
      <c r="M9" s="33">
        <v>8</v>
      </c>
      <c r="N9" s="33">
        <v>5</v>
      </c>
      <c r="O9" s="33">
        <v>5</v>
      </c>
      <c r="P9" s="33">
        <v>2</v>
      </c>
      <c r="Q9" s="33">
        <v>2</v>
      </c>
      <c r="R9" s="35">
        <f t="shared" si="0"/>
        <v>75</v>
      </c>
      <c r="S9" s="57">
        <v>2700</v>
      </c>
    </row>
    <row r="10" spans="1:25" ht="24" x14ac:dyDescent="0.25">
      <c r="A10" s="35" t="s">
        <v>141</v>
      </c>
      <c r="B10" s="41" t="s">
        <v>142</v>
      </c>
      <c r="C10" s="37"/>
      <c r="D10" s="37">
        <v>280</v>
      </c>
      <c r="E10" s="37"/>
      <c r="F10" s="37">
        <v>146</v>
      </c>
      <c r="G10" s="37">
        <v>20</v>
      </c>
      <c r="H10" s="45" t="s">
        <v>143</v>
      </c>
      <c r="I10" s="33">
        <v>9</v>
      </c>
      <c r="J10" s="33">
        <v>10</v>
      </c>
      <c r="K10" s="33">
        <v>4</v>
      </c>
      <c r="L10" s="33">
        <v>10</v>
      </c>
      <c r="M10" s="33">
        <v>8</v>
      </c>
      <c r="N10" s="33">
        <v>5</v>
      </c>
      <c r="O10" s="33">
        <v>5</v>
      </c>
      <c r="P10" s="33">
        <v>5</v>
      </c>
      <c r="Q10" s="33">
        <v>5</v>
      </c>
      <c r="R10" s="35">
        <f t="shared" si="0"/>
        <v>61</v>
      </c>
      <c r="S10" s="57">
        <v>1500</v>
      </c>
    </row>
    <row r="11" spans="1:25" ht="36" x14ac:dyDescent="0.25">
      <c r="A11" s="35" t="s">
        <v>144</v>
      </c>
      <c r="B11" s="36" t="s">
        <v>145</v>
      </c>
      <c r="C11" s="37">
        <v>10</v>
      </c>
      <c r="D11" s="37">
        <v>125</v>
      </c>
      <c r="E11" s="40" t="s">
        <v>146</v>
      </c>
      <c r="F11" s="37"/>
      <c r="G11" s="37"/>
      <c r="H11" s="44" t="s">
        <v>147</v>
      </c>
      <c r="I11" s="33">
        <v>10</v>
      </c>
      <c r="J11" s="33">
        <v>10</v>
      </c>
      <c r="K11" s="33">
        <v>12</v>
      </c>
      <c r="L11" s="33">
        <v>25</v>
      </c>
      <c r="M11" s="33">
        <v>8</v>
      </c>
      <c r="N11" s="33">
        <v>5</v>
      </c>
      <c r="O11" s="33">
        <v>5</v>
      </c>
      <c r="P11" s="33">
        <v>5</v>
      </c>
      <c r="Q11" s="33">
        <v>3</v>
      </c>
      <c r="R11" s="35">
        <f t="shared" si="0"/>
        <v>83</v>
      </c>
      <c r="S11" s="57">
        <v>4000</v>
      </c>
    </row>
    <row r="12" spans="1:25" ht="24" x14ac:dyDescent="0.25">
      <c r="A12" s="35" t="s">
        <v>148</v>
      </c>
      <c r="B12" s="36" t="s">
        <v>149</v>
      </c>
      <c r="C12" s="37">
        <v>8</v>
      </c>
      <c r="D12" s="37">
        <v>80</v>
      </c>
      <c r="E12" s="40" t="s">
        <v>150</v>
      </c>
      <c r="F12" s="37"/>
      <c r="G12" s="37">
        <v>0</v>
      </c>
      <c r="H12" s="44" t="s">
        <v>151</v>
      </c>
      <c r="I12" s="34">
        <v>10</v>
      </c>
      <c r="J12" s="34">
        <v>10</v>
      </c>
      <c r="K12" s="34">
        <v>12</v>
      </c>
      <c r="L12" s="34">
        <v>25</v>
      </c>
      <c r="M12" s="34">
        <v>8</v>
      </c>
      <c r="N12" s="34">
        <v>5</v>
      </c>
      <c r="O12" s="34">
        <v>5</v>
      </c>
      <c r="P12" s="34">
        <v>5</v>
      </c>
      <c r="Q12" s="34">
        <v>2</v>
      </c>
      <c r="R12" s="35">
        <f t="shared" si="0"/>
        <v>82</v>
      </c>
      <c r="S12" s="57">
        <v>4000</v>
      </c>
    </row>
    <row r="13" spans="1:25" ht="36" x14ac:dyDescent="0.25">
      <c r="A13" s="35" t="s">
        <v>152</v>
      </c>
      <c r="B13" s="41" t="s">
        <v>153</v>
      </c>
      <c r="C13" s="37"/>
      <c r="D13" s="37">
        <v>40</v>
      </c>
      <c r="E13" s="37" t="s">
        <v>154</v>
      </c>
      <c r="F13" s="37">
        <v>323</v>
      </c>
      <c r="G13" s="40" t="s">
        <v>155</v>
      </c>
      <c r="H13" s="44" t="s">
        <v>156</v>
      </c>
      <c r="I13" s="33">
        <v>10</v>
      </c>
      <c r="J13" s="33">
        <v>10</v>
      </c>
      <c r="K13" s="33">
        <v>0</v>
      </c>
      <c r="L13" s="33">
        <v>15</v>
      </c>
      <c r="M13" s="33">
        <v>8</v>
      </c>
      <c r="N13" s="33">
        <v>5</v>
      </c>
      <c r="O13" s="33">
        <v>3</v>
      </c>
      <c r="P13" s="33">
        <v>5</v>
      </c>
      <c r="Q13" s="33">
        <v>2</v>
      </c>
      <c r="R13" s="35">
        <f t="shared" si="0"/>
        <v>58</v>
      </c>
      <c r="S13" s="57">
        <v>700</v>
      </c>
    </row>
    <row r="14" spans="1:25" x14ac:dyDescent="0.25">
      <c r="A14" s="35" t="s">
        <v>157</v>
      </c>
      <c r="B14" s="36" t="s">
        <v>158</v>
      </c>
      <c r="C14" s="37">
        <v>2</v>
      </c>
      <c r="D14" s="37">
        <v>8</v>
      </c>
      <c r="E14" s="37"/>
      <c r="F14" s="37">
        <v>35</v>
      </c>
      <c r="G14" s="37">
        <v>30</v>
      </c>
      <c r="H14" s="44" t="s">
        <v>159</v>
      </c>
      <c r="I14" s="33">
        <v>10</v>
      </c>
      <c r="J14" s="33">
        <v>6</v>
      </c>
      <c r="K14" s="33">
        <v>4</v>
      </c>
      <c r="L14" s="33">
        <v>5</v>
      </c>
      <c r="M14" s="33">
        <v>8</v>
      </c>
      <c r="N14" s="33">
        <v>5</v>
      </c>
      <c r="O14" s="33">
        <v>5</v>
      </c>
      <c r="P14" s="33">
        <v>5</v>
      </c>
      <c r="Q14" s="33">
        <v>2</v>
      </c>
      <c r="R14" s="35">
        <f t="shared" si="0"/>
        <v>50</v>
      </c>
      <c r="S14" s="57">
        <v>600</v>
      </c>
    </row>
    <row r="15" spans="1:25" ht="24" x14ac:dyDescent="0.25">
      <c r="A15" s="42" t="s">
        <v>160</v>
      </c>
      <c r="B15" s="36" t="s">
        <v>161</v>
      </c>
      <c r="C15" s="37"/>
      <c r="D15" s="37">
        <v>500</v>
      </c>
      <c r="E15" s="37"/>
      <c r="F15" s="37">
        <v>10</v>
      </c>
      <c r="G15" s="37">
        <v>20</v>
      </c>
      <c r="H15" s="38" t="s">
        <v>162</v>
      </c>
      <c r="I15" s="33">
        <v>10</v>
      </c>
      <c r="J15" s="33">
        <v>3</v>
      </c>
      <c r="K15" s="33">
        <v>0</v>
      </c>
      <c r="L15" s="33">
        <v>0</v>
      </c>
      <c r="M15" s="33">
        <v>8</v>
      </c>
      <c r="N15" s="33">
        <v>5</v>
      </c>
      <c r="O15" s="33">
        <v>5</v>
      </c>
      <c r="P15" s="33">
        <v>5</v>
      </c>
      <c r="Q15" s="33">
        <v>2</v>
      </c>
      <c r="R15" s="35">
        <f t="shared" si="0"/>
        <v>38</v>
      </c>
      <c r="S15" s="57">
        <v>1500</v>
      </c>
    </row>
    <row r="16" spans="1:25" ht="48.75" x14ac:dyDescent="0.25">
      <c r="A16" s="35" t="s">
        <v>163</v>
      </c>
      <c r="B16" s="36" t="s">
        <v>164</v>
      </c>
      <c r="C16" s="37">
        <v>2</v>
      </c>
      <c r="D16" s="37">
        <v>7</v>
      </c>
      <c r="E16" s="37"/>
      <c r="F16" s="37">
        <v>10</v>
      </c>
      <c r="G16" s="37">
        <v>30</v>
      </c>
      <c r="H16" s="43" t="s">
        <v>165</v>
      </c>
      <c r="I16" s="33">
        <v>1</v>
      </c>
      <c r="J16" s="33">
        <v>1</v>
      </c>
      <c r="K16" s="33">
        <v>4</v>
      </c>
      <c r="L16" s="33">
        <v>0</v>
      </c>
      <c r="M16" s="33">
        <v>8</v>
      </c>
      <c r="N16" s="33">
        <v>5</v>
      </c>
      <c r="O16" s="33">
        <v>5</v>
      </c>
      <c r="P16" s="33">
        <v>0</v>
      </c>
      <c r="Q16" s="33">
        <v>1</v>
      </c>
      <c r="R16" s="35">
        <f t="shared" si="0"/>
        <v>25</v>
      </c>
      <c r="S16" s="57">
        <v>200</v>
      </c>
    </row>
    <row r="17" spans="1:19" ht="36" x14ac:dyDescent="0.25">
      <c r="A17" s="35" t="s">
        <v>166</v>
      </c>
      <c r="B17" s="36" t="s">
        <v>167</v>
      </c>
      <c r="C17" s="37"/>
      <c r="D17" s="37"/>
      <c r="E17" s="37"/>
      <c r="F17" s="37">
        <v>250</v>
      </c>
      <c r="G17" s="37">
        <v>70</v>
      </c>
      <c r="H17" s="38" t="s">
        <v>168</v>
      </c>
      <c r="I17" s="33">
        <v>5</v>
      </c>
      <c r="J17" s="33">
        <v>10</v>
      </c>
      <c r="K17" s="33">
        <v>0</v>
      </c>
      <c r="L17" s="33">
        <v>0</v>
      </c>
      <c r="M17" s="33">
        <v>8</v>
      </c>
      <c r="N17" s="33">
        <v>5</v>
      </c>
      <c r="O17" s="33">
        <v>3</v>
      </c>
      <c r="P17" s="33">
        <v>5</v>
      </c>
      <c r="Q17" s="33">
        <v>2</v>
      </c>
      <c r="R17" s="35">
        <f t="shared" si="0"/>
        <v>38</v>
      </c>
      <c r="S17" s="57">
        <v>1100</v>
      </c>
    </row>
    <row r="18" spans="1:19" ht="24" x14ac:dyDescent="0.25">
      <c r="A18" s="35" t="s">
        <v>169</v>
      </c>
      <c r="B18" s="36" t="s">
        <v>170</v>
      </c>
      <c r="C18" s="37"/>
      <c r="D18" s="37">
        <v>384</v>
      </c>
      <c r="E18" s="37"/>
      <c r="F18" s="37">
        <v>284</v>
      </c>
      <c r="G18" s="37">
        <v>10</v>
      </c>
      <c r="H18" s="38" t="s">
        <v>171</v>
      </c>
      <c r="I18" s="33">
        <v>9</v>
      </c>
      <c r="J18" s="33">
        <v>3</v>
      </c>
      <c r="K18" s="33">
        <v>0</v>
      </c>
      <c r="L18" s="33">
        <v>0</v>
      </c>
      <c r="M18" s="33">
        <v>8</v>
      </c>
      <c r="N18" s="33">
        <v>5</v>
      </c>
      <c r="O18" s="33">
        <v>5</v>
      </c>
      <c r="P18" s="33">
        <v>5</v>
      </c>
      <c r="Q18" s="33">
        <v>4</v>
      </c>
      <c r="R18" s="35">
        <f t="shared" si="0"/>
        <v>39</v>
      </c>
      <c r="S18" s="57">
        <v>900</v>
      </c>
    </row>
  </sheetData>
  <mergeCells count="2">
    <mergeCell ref="A1:M1"/>
    <mergeCell ref="A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5</vt:i4>
      </vt:variant>
    </vt:vector>
  </HeadingPairs>
  <TitlesOfParts>
    <vt:vector size="5" baseType="lpstr">
      <vt:lpstr>CULTURA</vt:lpstr>
      <vt:lpstr>FESTES</vt:lpstr>
      <vt:lpstr>EDUCACIÓ</vt:lpstr>
      <vt:lpstr>JOVENTUT</vt:lpstr>
      <vt:lpstr>ESPORTS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Ajuntament de Tremp</dc:creator>
  <cp:lastModifiedBy> </cp:lastModifiedBy>
  <dcterms:created xsi:type="dcterms:W3CDTF">2015-06-05T18:19:34Z</dcterms:created>
  <dcterms:modified xsi:type="dcterms:W3CDTF">2024-09-24T12:21:16Z</dcterms:modified>
</cp:coreProperties>
</file>