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40" windowWidth="28512" windowHeight="12168" firstSheet="1" activeTab="1"/>
  </bookViews>
  <sheets>
    <sheet name="Comunicació i Imatge" sheetId="1" r:id="rId1"/>
    <sheet name="resum total" sheetId="6" r:id="rId2"/>
  </sheets>
  <definedNames>
    <definedName name="_xlnm._FilterDatabase" localSheetId="0" hidden="1">'Comunicació i Imatge'!$A$1:$K$85</definedName>
  </definedNames>
  <calcPr calcId="145621"/>
  <pivotCaches>
    <pivotCache cacheId="2" r:id="rId3"/>
  </pivotCaches>
</workbook>
</file>

<file path=xl/calcChain.xml><?xml version="1.0" encoding="utf-8"?>
<calcChain xmlns="http://schemas.openxmlformats.org/spreadsheetml/2006/main">
  <c r="K6" i="1" l="1"/>
  <c r="K28" i="1"/>
  <c r="K22" i="1"/>
  <c r="K19" i="1"/>
  <c r="K16" i="1"/>
</calcChain>
</file>

<file path=xl/sharedStrings.xml><?xml version="1.0" encoding="utf-8"?>
<sst xmlns="http://schemas.openxmlformats.org/spreadsheetml/2006/main" count="840" uniqueCount="502">
  <si>
    <t>NÚM.</t>
  </si>
  <si>
    <t>DATA</t>
  </si>
  <si>
    <t>PARTIDA</t>
  </si>
  <si>
    <t>PROJECTE</t>
  </si>
  <si>
    <t>CC</t>
  </si>
  <si>
    <t>DESCRIPCIÓ</t>
  </si>
  <si>
    <t>CAMPANYA</t>
  </si>
  <si>
    <t>TERCER</t>
  </si>
  <si>
    <t>IMPORT</t>
  </si>
  <si>
    <t>AL.03.B</t>
  </si>
  <si>
    <t>Impressió de 5700 cartells per comunicar la campanya de neteja de façanes</t>
  </si>
  <si>
    <t>PINTADES</t>
  </si>
  <si>
    <t>Gràfiques Varós</t>
  </si>
  <si>
    <t>12.9200.2260200</t>
  </si>
  <si>
    <t>Enganxada de 5700 cartells per comunicar la campanya de neteja de façanes</t>
  </si>
  <si>
    <t>19.9200.2269901</t>
  </si>
  <si>
    <t>DESP_PCI_0001</t>
  </si>
  <si>
    <t>IM.01.D</t>
  </si>
  <si>
    <t>Reserva per a les despeses de la Xarxa</t>
  </si>
  <si>
    <t>XARXA AUDIOVISUAL LOCAL</t>
  </si>
  <si>
    <t>Xarxa Audiovisual Local</t>
  </si>
  <si>
    <t>19.9200.2260203</t>
  </si>
  <si>
    <t>TR.RE</t>
  </si>
  <si>
    <t>Anunci d'una pàgina a la revista local La Prensa</t>
  </si>
  <si>
    <t>REIS 2018</t>
  </si>
  <si>
    <t>La Prensa Magazine</t>
  </si>
  <si>
    <t>Distribució cartes audiències del veïnat 2018</t>
  </si>
  <si>
    <t>Audiències del Veïnat 201802</t>
  </si>
  <si>
    <t>19.9200.2260200</t>
  </si>
  <si>
    <t>DESP_PCI_0005</t>
  </si>
  <si>
    <t>IM.01.A</t>
  </si>
  <si>
    <t>Repartiment de la revista El Castell 6 mesos</t>
  </si>
  <si>
    <t>EL CASTELL</t>
  </si>
  <si>
    <t>(SDGP) Servicio Distribución y Gestión Publicitaria</t>
  </si>
  <si>
    <t>CO.01.D</t>
  </si>
  <si>
    <t>Inserció publicitària d'una pàgina a l'anuari de  El Llobregat</t>
  </si>
  <si>
    <t>PROMOCIÓ DE LA CIUTAT</t>
  </si>
  <si>
    <t>Baconfa, SL</t>
  </si>
  <si>
    <t>DESP_PCI_0004</t>
  </si>
  <si>
    <t>Impressió de 27000 exemplars de la revista municipal El Castell</t>
  </si>
  <si>
    <t>Producciones MIC, SL</t>
  </si>
  <si>
    <t>Dia Mundial de les Persones Refugiades</t>
  </si>
  <si>
    <t>Agenda Jove Primavera</t>
  </si>
  <si>
    <t>Flyers i cartells Sons</t>
  </si>
  <si>
    <t>Jornada Sons, festa de la cultura popular catalana</t>
  </si>
  <si>
    <t>Repartiment cartells Sons</t>
  </si>
  <si>
    <t>Montserrat López Andrés</t>
  </si>
  <si>
    <t>Repartiment Ajuntament Informa Fasttriatló</t>
  </si>
  <si>
    <t>Fasttriatló i canvi de sentit</t>
  </si>
  <si>
    <t>Llibret i tiquets invitació Jornades de la Gent Gran</t>
  </si>
  <si>
    <t>XXXVI Jornades de la Gent Gran</t>
  </si>
  <si>
    <t>Pancarta i rollup Jornades de la Gent Gran</t>
  </si>
  <si>
    <t>Roll up i pancarta preinscripció PFI-PTT</t>
  </si>
  <si>
    <t>Díptics i punt de llibre preinscripció PFI-PTT</t>
  </si>
  <si>
    <t>Acosta't a la Cultura Curs de Sardanes</t>
  </si>
  <si>
    <t>Ajuntament informa Cavalcada de Reis</t>
  </si>
  <si>
    <t>Ajuntament informa Enllumenat Santiago Rossinyol</t>
  </si>
  <si>
    <t>Ajuntament informa Volta Ciclista 2018</t>
  </si>
  <si>
    <t>Ajuntament informa Mitja Marató 2018</t>
  </si>
  <si>
    <t>Pancarta i rollup Jornada Ciència, Pau i Drets Humans</t>
  </si>
  <si>
    <t>Jornada Ciència, Pau i Drets Humans</t>
  </si>
  <si>
    <t>Vinils informatius Casa d'Oficis Vista AlegreV</t>
  </si>
  <si>
    <t>Casa d'Oficis Vista Alegre V</t>
  </si>
  <si>
    <t>Preinscripció escolar 2018-2019</t>
  </si>
  <si>
    <t>Preinscripció escolar 2018-2019 PFI-PTT</t>
  </si>
  <si>
    <t>Preinscripció escola: llibret primària i llibret secundària</t>
  </si>
  <si>
    <t>Preinscripció escolar: revista</t>
  </si>
  <si>
    <t>Preinscripció escolar 2018-2020</t>
  </si>
  <si>
    <t>Flyer Serveis de l'àrea de Promoció Econòmica</t>
  </si>
  <si>
    <t>Serveis La Guaita</t>
  </si>
  <si>
    <t>Targetes visita La Guaita</t>
  </si>
  <si>
    <t>Katana Comunicación SL</t>
  </si>
  <si>
    <t>Roll up Nens amb Càncer</t>
  </si>
  <si>
    <t>Nens amb Càncer</t>
  </si>
  <si>
    <t>Cartells dia Acció Salut Dones i Jornades LGTBI</t>
  </si>
  <si>
    <t>Dia Acció Salut Dones i Jornades LGTBI</t>
  </si>
  <si>
    <t>Flyers dia Acció Salut Dones</t>
  </si>
  <si>
    <t>Dia Acció Salut Dones</t>
  </si>
  <si>
    <t>Col.locació i retirada cartells dia Acció Salut Dones i Jornades LGTBI</t>
  </si>
  <si>
    <t>Flyers Jornades LGTBI</t>
  </si>
  <si>
    <t>Jornades LGTBI</t>
  </si>
  <si>
    <t>Tríptics Activitats Espai Montserrat Roig</t>
  </si>
  <si>
    <t>Activitats Espai Montserrat Roig</t>
  </si>
  <si>
    <t>Tríptics Immigració</t>
  </si>
  <si>
    <t>Immigració</t>
  </si>
  <si>
    <t>Xecs foam 40 x 20 Concurs de Curts Nodaigual</t>
  </si>
  <si>
    <t>Tríptics i cartells Jornades de les Dones</t>
  </si>
  <si>
    <t>XXXIV Jornades de les Dones</t>
  </si>
  <si>
    <t>col.locació i retirada cartells i repartiment de programes  Jornades de les Dones</t>
  </si>
  <si>
    <t>vinils, pancartes, banderoles i roll up Jornades de les Dones</t>
  </si>
  <si>
    <t>55 cartells A3 Centre Mediació i Convivència</t>
  </si>
  <si>
    <t>Centre de Mediació i Convivència</t>
  </si>
  <si>
    <t>Edició de llibrets Conte Pirates</t>
  </si>
  <si>
    <t>Diada de Sant Jordi</t>
  </si>
  <si>
    <t>Pancarta i banderoles per Sant Jordi</t>
  </si>
  <si>
    <t>Díptics per Sant Jordi</t>
  </si>
  <si>
    <t>Tríptics per Sant Jordi</t>
  </si>
  <si>
    <t>Díptics Acosta't a la Cultura</t>
  </si>
  <si>
    <t>Acosta't a la Cultura</t>
  </si>
  <si>
    <t>3 rollup per 3 noves entitats</t>
  </si>
  <si>
    <t>Consell Municipal de Pau i Solidaritat</t>
  </si>
  <si>
    <t>500 díptics Biblioteca Activitats abril i maig 2018 A Taula</t>
  </si>
  <si>
    <t>A Taula</t>
  </si>
  <si>
    <t>Clauers fitxa carro i capses de 6 llapis</t>
  </si>
  <si>
    <t>Dia del Consumidor</t>
  </si>
  <si>
    <t>Cartells dia del Consumidor</t>
  </si>
  <si>
    <t>Col.locació i retirada de cartells</t>
  </si>
  <si>
    <t>Flyers i pósters Jugateca</t>
  </si>
  <si>
    <t>Jugateca Ambiental</t>
  </si>
  <si>
    <t>Via Pública</t>
  </si>
  <si>
    <t>Governació</t>
  </si>
  <si>
    <t>3000 flyers Teatre Amateur</t>
  </si>
  <si>
    <t>Cicle Teatre Amateur</t>
  </si>
  <si>
    <t>Lona per a XPO</t>
  </si>
  <si>
    <t>Pancarta Dia Internacional del Poble Gitano</t>
  </si>
  <si>
    <t>Dia Internacional del Poble Gitano</t>
  </si>
  <si>
    <t>Anul.lació parcial AD pancarta Dia Internacional del Poble Gitano</t>
  </si>
  <si>
    <t>Impressió revista 5è Aniversari de la Casa d'Oficis Vista Alegre</t>
  </si>
  <si>
    <t>5è Aniversari Casa d'Oficis Vista Alegre</t>
  </si>
  <si>
    <t>Tríptic Activitats Espai Montserrat Roig de Gener a Maig 2018</t>
  </si>
  <si>
    <t>Aules d'Estudi</t>
  </si>
  <si>
    <t>1 Foam 50 x 70 Aules d'Estudi a la Biblioteca (Joventut)</t>
  </si>
  <si>
    <t>5000 Flyers per difondre les Nits al Castell 2018 (cast. + cat. + angl.)</t>
  </si>
  <si>
    <t>Nits al Castell 2018</t>
  </si>
  <si>
    <t>1000 Programes 16 pàgines Fi de Curs Escola de Dansa</t>
  </si>
  <si>
    <t>Fi de Curs Escola de Dansa</t>
  </si>
  <si>
    <t>1000 Tríptic Dia Mundial de les Persones Refugiades</t>
  </si>
  <si>
    <t>2700 Tríptic Agenda Jove 3 temporades 2018</t>
  </si>
  <si>
    <t>5000 Flyers Curs de Sardanes</t>
  </si>
  <si>
    <t>1 Pancarta 500 x 100 Dia Mundial de les Persones Refugiades</t>
  </si>
  <si>
    <t>5000 díptics Dia Mundial de les Persones Refugiades</t>
  </si>
  <si>
    <t>500 Carpetes Autoplegables 4 tintes Jornades On</t>
  </si>
  <si>
    <t>Jornades On, Setmana de la Innovació</t>
  </si>
  <si>
    <t>4 Pancartes 500 x 100 i 2 Flag Banner 80 x 417 Jornades On</t>
  </si>
  <si>
    <t>3 lones XPO amb estructura per les Auques Frangoal</t>
  </si>
  <si>
    <t>Auques Col.legi Frangoal</t>
  </si>
  <si>
    <t>5 pancartes Festa de les Nacionalitats, Itàlia</t>
  </si>
  <si>
    <t>Festa de les Nacionalitats, Itàlia</t>
  </si>
  <si>
    <t>Col.locació i retirada de 500 cartell per la Festa de les Nacionalitats, Itàlia</t>
  </si>
  <si>
    <t>1000 flyers i 500 cartells per la Festa de les Nacionalitats, Itàlia</t>
  </si>
  <si>
    <t>Faldó escenari 50 x 1000 per les Nits entre Palmeres</t>
  </si>
  <si>
    <t>Nits entre Palmeres</t>
  </si>
  <si>
    <t>Lona promocional 320 x 500 per les Nits entre Palmeres</t>
  </si>
  <si>
    <t>5000 Díptics 1000 angl. + 2000 cat. + 2000 cast. Per les Nits entre Palmeres</t>
  </si>
  <si>
    <t>3 Lona roll up per 3 estructures existents V Congrés Dones del Baix Llobregat</t>
  </si>
  <si>
    <t>V Congrés de Dones del Baix Llobregat</t>
  </si>
  <si>
    <t>45 Opis pomoció XIX Nit de l'Esport 08/06/2018</t>
  </si>
  <si>
    <t>XIX Nit de l'Esport</t>
  </si>
  <si>
    <t>750 díptics i 20 talonaris entrades + invitacions</t>
  </si>
  <si>
    <t>12 Vinils i 2 torretes per la Mostra i Cloenda activitats extraescolars</t>
  </si>
  <si>
    <t>Mostra i Cloenda Activitats Extraescolars</t>
  </si>
  <si>
    <t>7000 tríptics, 950 diplomes, 8700 flyers Activitats extraescolars</t>
  </si>
  <si>
    <t>2 lones roll up sense estructura + 1 amb estructura</t>
  </si>
  <si>
    <t>41 Vinils adhesius platja</t>
  </si>
  <si>
    <t>Vinils Platja</t>
  </si>
  <si>
    <t>1500 tríptics 45 x 21 obert Universitat d'Estiu</t>
  </si>
  <si>
    <t>Universitat d'Estiu Castechdefels 2018</t>
  </si>
  <si>
    <t>50 banderoles, 4 pancartes, 4 roll up</t>
  </si>
  <si>
    <t>150 cartells A3 per Mediació, Sessions informatives 26 juny i 10 juliol</t>
  </si>
  <si>
    <t>Mediació, Sessions Informatives 26/06 i 10/07</t>
  </si>
  <si>
    <t>600 llibres informació famílies La Casa dels Infants curs 2018-2019</t>
  </si>
  <si>
    <t>Informació Famílies La Casa dels Infants</t>
  </si>
  <si>
    <t>Flyers Visites Ajuntament Gent Gran</t>
  </si>
  <si>
    <t>Visites Ajuntament Gent Gran</t>
  </si>
  <si>
    <t>4 pancartes 500 x 100 Comerç Sant Ponç</t>
  </si>
  <si>
    <t>Sant Ponç</t>
  </si>
  <si>
    <t>1 faldó escenari 800 x 100 Comerç Sant Ponç</t>
  </si>
  <si>
    <t>1 Pancarta 500 x 100 Sant Ponç Solidari</t>
  </si>
  <si>
    <t>Sant Ponç Solidari</t>
  </si>
  <si>
    <t>500 flyers Sant Ponç Solidari Comerç Just</t>
  </si>
  <si>
    <t>Sant Ponç Solidari Comerç Just</t>
  </si>
  <si>
    <t>2000 talonaris entrades adult numerades 17 x 6,5 Castell</t>
  </si>
  <si>
    <t>Tickets Castell</t>
  </si>
  <si>
    <t>4 Vinils adhesius Pau i Solidaritat Sant Ponç</t>
  </si>
  <si>
    <t>Sant Ponç Logo Consell M de Pau i S.</t>
  </si>
  <si>
    <t>2 lones XPO per 2 Auques Escola Els Pins</t>
  </si>
  <si>
    <t>Auques Escola Els Pins</t>
  </si>
  <si>
    <t>19.9200.2260202</t>
  </si>
  <si>
    <t>IM.01.A/IM.01.H</t>
  </si>
  <si>
    <t>Realització de reportatges fotogràfics d'activitats lote 1 per 2018</t>
  </si>
  <si>
    <t>FOTOGRAFIA</t>
  </si>
  <si>
    <t>Oriol Pagès Figueres</t>
  </si>
  <si>
    <t>Realització de reportatges fotogràfics d'activitats lote 2 per 2018</t>
  </si>
  <si>
    <t>Ramon Josa Campoamor</t>
  </si>
  <si>
    <t>CU.10.K</t>
  </si>
  <si>
    <t>Aplicacions per les Jornades de les Dones, Aquí Treballem per la Igualtat</t>
  </si>
  <si>
    <t>JORNADES DE LES DONES</t>
  </si>
  <si>
    <t>L'Apòstrof</t>
  </si>
  <si>
    <t>19.9200.2219900</t>
  </si>
  <si>
    <t>Materials per la ràdio</t>
  </si>
  <si>
    <t>RÀDIO</t>
  </si>
  <si>
    <t>Metro Electrónica</t>
  </si>
  <si>
    <t>AL.03.C</t>
  </si>
  <si>
    <t>Disseny i maquetació difusió preinscripció escolar</t>
  </si>
  <si>
    <t>PREINSCRIPCIÓ ESCOLAR</t>
  </si>
  <si>
    <t>Tríptic programa Setmana Santa</t>
  </si>
  <si>
    <t>PROGRAMA SETMANA SANTA</t>
  </si>
  <si>
    <t>Inforgrafies Revista El Castell 2018</t>
  </si>
  <si>
    <t>INFOGRAFIES EL CASTELL</t>
  </si>
  <si>
    <t>Ferran Caymel Ubia</t>
  </si>
  <si>
    <t>Producció i impressió digital en vinil adhesiu de fons transpaent</t>
  </si>
  <si>
    <t>AQUÍ TREBALLEM PER LA IGUALTAT</t>
  </si>
  <si>
    <t>Publiservei SL</t>
  </si>
  <si>
    <t>Maletí potaeines, cinta krepp llis, cinta aïllant Tesaflex negra</t>
  </si>
  <si>
    <t>Antonio Mesas Martínez</t>
  </si>
  <si>
    <t>Planxa alumini amb impressió digital, col.locada a tòtem</t>
  </si>
  <si>
    <t>TÒTEM MEMÒRIA HISTÒRICA</t>
  </si>
  <si>
    <t>Manuel Expósito Jordán</t>
  </si>
  <si>
    <t>Cartells, adhesius i quadríptics</t>
  </si>
  <si>
    <t>CU.18.G</t>
  </si>
  <si>
    <t>Proposta gràfica Cicle Teatre Amateur</t>
  </si>
  <si>
    <t>CICLE DE TEATRE AMATEUR</t>
  </si>
  <si>
    <t>M. Jesús Azor de Haro</t>
  </si>
  <si>
    <t>Disseny de la campanya Pacte per l'Ocupació</t>
  </si>
  <si>
    <t>PACTE PER L'OCUPACIÓ</t>
  </si>
  <si>
    <t>Iolanda Junyent Reiné</t>
  </si>
  <si>
    <t>Opis, banderoles i pancartes per la difusió campanya preinscripció escolar</t>
  </si>
  <si>
    <t>AL.02.AE</t>
  </si>
  <si>
    <t>Disseny i imatge tríptic Serveis en Matèria d'Estrangeria"</t>
  </si>
  <si>
    <t>SERVEIS EN MATÈRIA D'ESTRANGERIA</t>
  </si>
  <si>
    <t>Artico Disseny Creatiu SL</t>
  </si>
  <si>
    <t>600 Tasses Aquí Treballem per la Igualtat</t>
  </si>
  <si>
    <t>Publicolor SA</t>
  </si>
  <si>
    <t>Maquetació d'Agenda Jove Primavera 2018</t>
  </si>
  <si>
    <t>AGENDA JOVE PRIMAVERA 2018</t>
  </si>
  <si>
    <t>Disseny gràfic, adaptació i maquetació Jornades de la Gent Gran</t>
  </si>
  <si>
    <t>JORNADES DE LA GENT GRAN</t>
  </si>
  <si>
    <t>Renata Prados pereira</t>
  </si>
  <si>
    <t>IM.01.H</t>
  </si>
  <si>
    <t>Reportatge fotgràfic Trobada Gegantera 21,05,2017</t>
  </si>
  <si>
    <t>TROBADA GEGANTERA 2017</t>
  </si>
  <si>
    <t>Media Circus SL</t>
  </si>
  <si>
    <t>AL:03.C</t>
  </si>
  <si>
    <t>Disseny i maquetació difusió Jornada de Cultura Popular Sons</t>
  </si>
  <si>
    <t>JORNADA DE CULTURA POPULAR SONS</t>
  </si>
  <si>
    <t>TR.JO</t>
  </si>
  <si>
    <t>Vinils per les carpes de Sant Jordi</t>
  </si>
  <si>
    <t>SANT JORDI</t>
  </si>
  <si>
    <t>Nivell Publicitari</t>
  </si>
  <si>
    <t>Impressió i col.locació de pancartes per la difusió dels estudis post-obligatoris</t>
  </si>
  <si>
    <t>ESTUDIS POST-OBLIGATORIS</t>
  </si>
  <si>
    <t>Grafisme i aplicacions per les Jornades de Diversitat Sexual</t>
  </si>
  <si>
    <t>JORNADES DE LA DIVERSITAT SEXUAL</t>
  </si>
  <si>
    <t>TR.ME</t>
  </si>
  <si>
    <t>Disseny i maquetació imatge Festa Major</t>
  </si>
  <si>
    <t>FESTA MAJOR</t>
  </si>
  <si>
    <t>Disseny de la imatge i maquetació de la Guia de Suport per les CCPP</t>
  </si>
  <si>
    <t>Disseny i imatge Festes del Mar</t>
  </si>
  <si>
    <t>FESTES DEL MAR</t>
  </si>
  <si>
    <t>GUIA DEL BON VEÏNATGE</t>
  </si>
  <si>
    <t>Impressió i col.locació de pancarta per la difusió 50 aniversari AAVV Vista Alegre</t>
  </si>
  <si>
    <t>50 ANIVERSARI AAVV VISTA ALEGRE</t>
  </si>
  <si>
    <t>19.9200.2269900</t>
  </si>
  <si>
    <t>DESP_PCI_0007</t>
  </si>
  <si>
    <t>Taxa Difusió Radioelèctrica</t>
  </si>
  <si>
    <t>TAXA DIFUSIÓ RADIOELÈCTRICA</t>
  </si>
  <si>
    <t>2 vinils amb fons transparent de 48 x 48 parc c/11 vaixell pirata</t>
  </si>
  <si>
    <t>Senyalització Parcs</t>
  </si>
  <si>
    <t>Poster difusió campanya de nius d'orenetes als edificis</t>
  </si>
  <si>
    <t>Fauna Edificis</t>
  </si>
  <si>
    <t>1000 Flyer los papeles no se van volando</t>
  </si>
  <si>
    <t>Campanya Civisme</t>
  </si>
  <si>
    <t>Expositor roll up Dia Internacional ELA</t>
  </si>
  <si>
    <t>Dia Internacional de l'ELA</t>
  </si>
  <si>
    <t>Pancartes, lones roll up Audiències del Veïnat 2018</t>
  </si>
  <si>
    <t>Bustiada Campanya Alcaldessa Compromesa amb Tu</t>
  </si>
  <si>
    <t>Alcaldessa Compromesa amb Tu</t>
  </si>
  <si>
    <t>Impressió cartells i flyers Alcaldessa als Barris</t>
  </si>
  <si>
    <t xml:space="preserve">Impressió digital pancarta </t>
  </si>
  <si>
    <t>Bustiada 1600 exemplars revista Vista Alegre</t>
  </si>
  <si>
    <t>Revista Vista Alegre</t>
  </si>
  <si>
    <t>Impressió 1900 exemplars Revista Vista Alegre</t>
  </si>
  <si>
    <t>Despeses anual de La Xarxa Audiovisual Local</t>
  </si>
  <si>
    <t xml:space="preserve">Fons d'escenari conversió a estructura Quickfix </t>
  </si>
  <si>
    <t>FONS ESCENARI ACTES INSTITUCIONALS</t>
  </si>
  <si>
    <t>Expo Display Service SA</t>
  </si>
  <si>
    <t>Audio i Accessoris per la Ràdio</t>
  </si>
  <si>
    <t>RÀDIO CASTELLDEFELS</t>
  </si>
  <si>
    <t>El Corte Inglés SA</t>
  </si>
  <si>
    <t>CII_GEN_01</t>
  </si>
  <si>
    <t>Fotografies per crèdits</t>
  </si>
  <si>
    <t>COMUNICACIÓ</t>
  </si>
  <si>
    <t>Amazon</t>
  </si>
  <si>
    <t>Fotolia</t>
  </si>
  <si>
    <t>Festes del Mar</t>
  </si>
  <si>
    <t>10,000 quadríptics</t>
  </si>
  <si>
    <t>Opis, Banderoles i pancarta difusió festes de mar</t>
  </si>
  <si>
    <t>Material divers exposició SLTET</t>
  </si>
  <si>
    <t>20 Aniversari del SLTET</t>
  </si>
  <si>
    <t>Banderoles venecianes i pancartes</t>
  </si>
  <si>
    <t>Jornades per la Diversitat Sexual</t>
  </si>
  <si>
    <t xml:space="preserve">5000 Flyers A5 </t>
  </si>
  <si>
    <t xml:space="preserve">2 Roll up de 100 x 200 </t>
  </si>
  <si>
    <t>3500 Guies del Bon Veïnatge</t>
  </si>
  <si>
    <t>Guia del Bon Veïnatge</t>
  </si>
  <si>
    <t>5000 Flyers Cinema entre Palmeres 2018</t>
  </si>
  <si>
    <t>Cinema entre Palmeres 2018</t>
  </si>
  <si>
    <t>3500 díptics Activitats Biblioteca de la Platja 2018</t>
  </si>
  <si>
    <t>Biblioplatja 2018</t>
  </si>
  <si>
    <t>Impressió dels llibrets dels infants</t>
  </si>
  <si>
    <t>Casa dels Infants</t>
  </si>
  <si>
    <t>Ministeri</t>
  </si>
  <si>
    <t>TR.PL</t>
  </si>
  <si>
    <t>Maquetació i correccions del TAM's de la platja</t>
  </si>
  <si>
    <t>PLATJA</t>
  </si>
  <si>
    <t>TR.MA</t>
  </si>
  <si>
    <t>1/2 Pàgina de publicitat a la revista komunica</t>
  </si>
  <si>
    <t>Grupo Oto Media</t>
  </si>
  <si>
    <t>Publicitat d'una pàgina a la revista La Prensa</t>
  </si>
  <si>
    <t>Disseny i maquetació del llibret amb la programació del teatre de setembre a decembre</t>
  </si>
  <si>
    <t>TEATRE</t>
  </si>
  <si>
    <t>Repartiment dels cartells als comerços</t>
  </si>
  <si>
    <t>Dissate Solidari</t>
  </si>
  <si>
    <t>Impressió de 4000 flyers i 200 cartells</t>
  </si>
  <si>
    <t>Confecció, col·locació i retirada de pancartes i venecianes, i,mpressió d'oppis</t>
  </si>
  <si>
    <t>Conos cendré per la platja</t>
  </si>
  <si>
    <t>Platja</t>
  </si>
  <si>
    <t>Pancartes, torretes i lones XPO per comunicar la inforamció</t>
  </si>
  <si>
    <t>Festa Major</t>
  </si>
  <si>
    <t>Impressió de 15.000 programes per publicitar els actes programats</t>
  </si>
  <si>
    <t>Inserció publicitària i seguiment informatiu de les Festes a ElBaix.cat</t>
  </si>
  <si>
    <t>La Comarca Digital</t>
  </si>
  <si>
    <t>Inserció publicitària a la revista tot Oci</t>
  </si>
  <si>
    <t>Oci Baix Llobregat</t>
  </si>
  <si>
    <t>Impressió de la revista El Castell per 5 mesos</t>
  </si>
  <si>
    <t>Gráficas de prensa diaria</t>
  </si>
  <si>
    <t>Antena FM i cablejat per solucionar els problemes d'audio a l'emisora</t>
  </si>
  <si>
    <t>Pedro Gonzélez Colino</t>
  </si>
  <si>
    <t xml:space="preserve">Publicitat de  mitja pàgina a la revista L'Opinió </t>
  </si>
  <si>
    <t>L'Opinió del Baix Llobregat</t>
  </si>
  <si>
    <t>Teatre</t>
  </si>
  <si>
    <t>Impressió dels oppis i els vinils amb la programació de setembre a decembre</t>
  </si>
  <si>
    <t>Impressió dels llibrets amb la programació de setembre a decembre</t>
  </si>
  <si>
    <t>19.9200.2260201</t>
  </si>
  <si>
    <t>DESP_PCI_0018</t>
  </si>
  <si>
    <t>Compra de material per la instal·lació dels transmisors de la ràdio</t>
  </si>
  <si>
    <t>Publicitat a la revista estiu 2018 per a la comarca del Baix Llobregat</t>
  </si>
  <si>
    <t>Respartiment dels ajuntaments informa per les acfectacions de la urbanització del c. Pietat</t>
  </si>
  <si>
    <t>URBANISME</t>
  </si>
  <si>
    <t>Repartiment de l'ajuntament informa a la zona centre i muntanyeta</t>
  </si>
  <si>
    <t>Paneroles</t>
  </si>
  <si>
    <t>Imperssió de flyer A6 per la campanya de Festa Major</t>
  </si>
  <si>
    <t>Si dic si és si</t>
  </si>
  <si>
    <t>Confecció, col·locació i retirada de pancartes de la campanya de Festa Major</t>
  </si>
  <si>
    <t>6 hores de gravació de actes de la Festa Major</t>
  </si>
  <si>
    <t>Laura Pique Marquez</t>
  </si>
  <si>
    <t>Impressió dels llibrets de les reformes del complex esportiu Can Roca</t>
  </si>
  <si>
    <t>Reformes Complex Esportiu</t>
  </si>
  <si>
    <t>Impressió dels triptics de les activitats de l'espai Montserrat Roig</t>
  </si>
  <si>
    <t>Activitats de SIAD</t>
  </si>
  <si>
    <t>AL.02.AG</t>
  </si>
  <si>
    <t>Disseny i maquetació dels elements de comunicació de la votació</t>
  </si>
  <si>
    <t>PRESSUPOSTOS PARTICIPATIUS</t>
  </si>
  <si>
    <t>Impressió de triptic per la votació</t>
  </si>
  <si>
    <t>pressupostos participatius</t>
  </si>
  <si>
    <t>confecció de les lones roll-up per la votació</t>
  </si>
  <si>
    <t>confecció col·locació i retirada de venecianes per la votació</t>
  </si>
  <si>
    <t>impressió de 200 cartells amb la informació de la xerrada d'octubre</t>
  </si>
  <si>
    <t>consum</t>
  </si>
  <si>
    <t>col·locació i retirada de 200 cartells amb la informació de la xerrada d'octubre</t>
  </si>
  <si>
    <t>Confecció, col·locació i retirada de les banderoles</t>
  </si>
  <si>
    <t>Mostra de Cuina</t>
  </si>
  <si>
    <t>confecció, col·locació i retirada de les pancartes</t>
  </si>
  <si>
    <t>Impressió de 200 tarjetes de visita de Inma Amat</t>
  </si>
  <si>
    <t>turisme</t>
  </si>
  <si>
    <t>Repartiment de l'ajuntament informa de la remodelació de la pl.Joan XXIII</t>
  </si>
  <si>
    <t xml:space="preserve">Impressió de 2500 sobres A5 amb finestra </t>
  </si>
  <si>
    <t>Impressió de triptics, tiquets, cartell, cartell taula</t>
  </si>
  <si>
    <t>Impressió de flyers i cartells per difondre les activitats programades</t>
  </si>
  <si>
    <t>Setmana de la Mobilitat</t>
  </si>
  <si>
    <t>biblioteca</t>
  </si>
  <si>
    <t>impressió vinils amb els gegants</t>
  </si>
  <si>
    <t>CU.13.I</t>
  </si>
  <si>
    <t>Disseny i maquetació d'un desplegable amb la programació</t>
  </si>
  <si>
    <t>TERTÚLIES LITERÀRIES</t>
  </si>
  <si>
    <t>Maquetació d'un número de la revista</t>
  </si>
  <si>
    <t>Disseny i maquetació d'un tríptic amb informació dels equipaments municipals</t>
  </si>
  <si>
    <t>EQUIPAMENTS MUNICIPALS</t>
  </si>
  <si>
    <t>Associació Col·lectiu Indrets</t>
  </si>
  <si>
    <t>Impressió de díptics i xecs pel concurs de presentacions</t>
  </si>
  <si>
    <t>digue-hi la teva</t>
  </si>
  <si>
    <t>Impressió, col·locació i retirada de banderoles venecianes, pancartes i oppis</t>
  </si>
  <si>
    <t>Jornades de Pau i solidaritat</t>
  </si>
  <si>
    <t>Impressió de cartells i flyer amb la programació de les jornades</t>
  </si>
  <si>
    <t>DESP_CUL_0007</t>
  </si>
  <si>
    <t>SGAE</t>
  </si>
  <si>
    <t>DESP_PCI_0016</t>
  </si>
  <si>
    <t>impost del'organ conjunt de recaudació d'artistes i productors</t>
  </si>
  <si>
    <t>Impost de la Sociedad General de Autores</t>
  </si>
  <si>
    <t>AGEDI</t>
  </si>
  <si>
    <t>Impressió de desplegables amb la programació</t>
  </si>
  <si>
    <t>Tertúlies literàries</t>
  </si>
  <si>
    <t>Impressió de flyers i cartells amb la informació</t>
  </si>
  <si>
    <t>Gam Dol</t>
  </si>
  <si>
    <t>Reaprtiment de flyers i col·locacio de cartells al barri del centre</t>
  </si>
  <si>
    <t>Impressió col·locació i retirada de pancarta al barri del centre</t>
  </si>
  <si>
    <t>Disseny i maquetació de Rutes Verdes</t>
  </si>
  <si>
    <t>Rutes verdes. Turisme</t>
  </si>
  <si>
    <t>Disseny i maquetació Expo vacaciones Bilbao</t>
  </si>
  <si>
    <t>Disseny imatge Totem</t>
  </si>
  <si>
    <t>Disseny i maquetació vinil bus traser</t>
  </si>
  <si>
    <t>Disseny i maquetació vinils laterals</t>
  </si>
  <si>
    <t>Disseny revista Sortida Magazine</t>
  </si>
  <si>
    <t>Disseny i maquetació dels elements de la Mostra</t>
  </si>
  <si>
    <t>Disseny i maquetació dels elements de comunicació</t>
  </si>
  <si>
    <t>Open Night. Setmana del comerç</t>
  </si>
  <si>
    <t>Campanya de Comerç</t>
  </si>
  <si>
    <t xml:space="preserve">Impressió de 250 díptics tancats en A6 </t>
  </si>
  <si>
    <t>Impressió de 1000 flyers amb la programació amb motiu d'aquesta festivitat</t>
  </si>
  <si>
    <t>Castanyada</t>
  </si>
  <si>
    <t>Confecció, col·locació i retirada de dues venecianes</t>
  </si>
  <si>
    <t xml:space="preserve">Confecció, col·locació i retirada de banderoles i oppis </t>
  </si>
  <si>
    <t>Congrés de les Dones</t>
  </si>
  <si>
    <t>Impressió de 500 triptics amb tota la programació</t>
  </si>
  <si>
    <t>Tastan't revolucions</t>
  </si>
  <si>
    <t>Total general</t>
  </si>
  <si>
    <t>Suma de IMPORT</t>
  </si>
  <si>
    <t>Impressió de flyers amb la informació del curs de gralles</t>
  </si>
  <si>
    <t>TR_HI</t>
  </si>
  <si>
    <t>FESTA MAJOR D'HIVER</t>
  </si>
  <si>
    <t>Publicitat en portada a la revista Tot Oci</t>
  </si>
  <si>
    <t>AL.02.AH</t>
  </si>
  <si>
    <t>Maquetació de 9 lones per l'exposició de l'evolució del projecte</t>
  </si>
  <si>
    <t>Maquetació de la revista El Castell pel mes de desembre</t>
  </si>
  <si>
    <t>ARX_GEN_01</t>
  </si>
  <si>
    <t>Maquetació d'un llibre amb la història del pergarmí trobat a Castelldefels</t>
  </si>
  <si>
    <t>ARXIU</t>
  </si>
  <si>
    <t>TR.HI</t>
  </si>
  <si>
    <t xml:space="preserve">Disseny i maquetació dels elements de comunicació </t>
  </si>
  <si>
    <t>disseny i maquetació dels elements de comunicació</t>
  </si>
  <si>
    <t>REIS 2019</t>
  </si>
  <si>
    <t xml:space="preserve">Cofecció, col·locació i retirada de banderoles venecianes </t>
  </si>
  <si>
    <t>Reis 2019</t>
  </si>
  <si>
    <t>Confecció, col·locació i retirada de pancartes las barris de la platja</t>
  </si>
  <si>
    <t>impressió de 500 vinils de subvencions de Promoció Econòmica</t>
  </si>
  <si>
    <t>Subvencions Promoció econòmica</t>
  </si>
  <si>
    <t>Impressió de tarjetes de presentació de l'oficina</t>
  </si>
  <si>
    <t>OMIC</t>
  </si>
  <si>
    <t>adhesius vinils subvenions per als comerços</t>
  </si>
  <si>
    <t>Subvenicons comerç</t>
  </si>
  <si>
    <t>impressió de flyers amb la informació del dia</t>
  </si>
  <si>
    <t>Jornada del inmigrant</t>
  </si>
  <si>
    <t>Publicitat d'actes i activitats a La Finestra Municipal de La Vanguardia Digital</t>
  </si>
  <si>
    <t>Bee Media, SL</t>
  </si>
  <si>
    <t>Publicitat i seguiment informatiu a Elbaix.cat</t>
  </si>
  <si>
    <t>DESP_PCI_0014</t>
  </si>
  <si>
    <t>Compra de micròfons de diferents tipus</t>
  </si>
  <si>
    <t>ESTIL DE VIDA ESTIL DE MAR</t>
  </si>
  <si>
    <t>Publicitat a El Llobregat</t>
  </si>
  <si>
    <t>AL.02.U</t>
  </si>
  <si>
    <t>Disseny i maquetació d'una guia per a la contractació domèstica</t>
  </si>
  <si>
    <t>CONTRACTACIÓ DOMÈSTICA</t>
  </si>
  <si>
    <t>AL_GEN_01</t>
  </si>
  <si>
    <t>Estudi d'opinió de valoració dels serveis municipals</t>
  </si>
  <si>
    <t>ALCALDIA</t>
  </si>
  <si>
    <t>GESOP</t>
  </si>
  <si>
    <t>Disseny i maquetació de la imatge de la nadala</t>
  </si>
  <si>
    <t>NADAL</t>
  </si>
  <si>
    <t>Publictat de la campanya de reis a la revista L'opinió</t>
  </si>
  <si>
    <t>Impressió dels llibrets amb la programació de gener a juny de 2019</t>
  </si>
  <si>
    <t>Roll-up anunciar la gimcana fotogràfica</t>
  </si>
  <si>
    <t>Festa Major d'Hiver</t>
  </si>
  <si>
    <t>impressió del programa d'actiivtats</t>
  </si>
  <si>
    <t>Torretes, pancartes, i photocall fira medieval castrum fidelis</t>
  </si>
  <si>
    <t>Castrumfidelis</t>
  </si>
  <si>
    <t>Compra de 2.000 bolígrafs per al sltet</t>
  </si>
  <si>
    <t>SLTET</t>
  </si>
  <si>
    <t>100 banderoles per la zona del centre</t>
  </si>
  <si>
    <t>díptics de la campanya de Nadal</t>
  </si>
  <si>
    <t>comerç</t>
  </si>
  <si>
    <t>impressió de enganxines i cartells</t>
  </si>
  <si>
    <t>quadern per la estada formadora</t>
  </si>
  <si>
    <t>Eslora</t>
  </si>
  <si>
    <t>Lona roll-up</t>
  </si>
  <si>
    <t>Contractació Domèstica</t>
  </si>
  <si>
    <t>Guia de contractació de treballadores del serveis domèstic</t>
  </si>
  <si>
    <t xml:space="preserve">banderoles  </t>
  </si>
  <si>
    <t>Dia del migrant</t>
  </si>
  <si>
    <t>repartiment de la guia de contractació</t>
  </si>
  <si>
    <t>200 tragetes de visita per al departament</t>
  </si>
  <si>
    <t>Salut i consum</t>
  </si>
  <si>
    <t>19.9200.2279900</t>
  </si>
  <si>
    <t>Redacció de notiices, reportatge i suport per gestinar xarxes socials de diferents departaments</t>
  </si>
  <si>
    <t>Eva M Melús</t>
  </si>
  <si>
    <t>Cobertura de 10 esdeveniments i realització de les respectives cròniques informatives</t>
  </si>
  <si>
    <t>Josep Ferrer Villarrubla</t>
  </si>
  <si>
    <t>Impressió de la revista El Castell mes de desembre</t>
  </si>
  <si>
    <t>Impressions Rotatives Offset</t>
  </si>
  <si>
    <t>Servei de transport de la revista municipal El Castell</t>
  </si>
  <si>
    <t>Servidor allotjament audio i web</t>
  </si>
  <si>
    <t>En Antena</t>
  </si>
  <si>
    <t>Metraquilats vinilats per les instal·lacions esportives</t>
  </si>
  <si>
    <t>Esports</t>
  </si>
  <si>
    <t>Creació d'una campanya informàtiva sobre el balanç de mandat</t>
  </si>
  <si>
    <t>BALANÇ DE MANDAT</t>
  </si>
  <si>
    <t>IMAGINA</t>
  </si>
  <si>
    <t>12.9200..260200</t>
  </si>
  <si>
    <t>Maquetació del programa del teatre per al primer semestre de 2019</t>
  </si>
  <si>
    <t>IGU_GEN_01</t>
  </si>
  <si>
    <t>Maquetació de diferents elements de comunicació</t>
  </si>
  <si>
    <t>IGUALTAT A L'ESPORT</t>
  </si>
  <si>
    <t>Resum campanyes i mitjans de comunicació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</si>
</sst>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C0A]d\-mmm;@"/>
    <numFmt numFmtId="165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 wrapText="1"/>
    </xf>
    <xf numFmtId="16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165" fontId="1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4"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laudia.Padilla\AppData\Local\Microsoft\Windows\Temporary%20Internet%20Files\Content.Outlook\6Q4HXCV3\Despeses%202018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vico Gallardo, Maribel" refreshedDate="43536.365812847223" createdVersion="4" refreshedVersion="4" minRefreshableVersion="3" recordCount="258">
  <cacheSource type="worksheet">
    <worksheetSource ref="A1:D259" sheet="Hoja1" r:id="rId2"/>
  </cacheSource>
  <cacheFields count="4">
    <cacheField name="DESCRIPCIÓ" numFmtId="0">
      <sharedItems count="252">
        <s v="Despeses anual de La Xarxa Audiovisual Local"/>
        <s v="Ajuntament informa Cavalcada de Reis"/>
        <s v="Bustiada Campanya Alcaldessa Compromesa amb Tu"/>
        <s v="Impressió cartells i flyers Alcaldessa als Barris"/>
        <s v="Impressió digital pancarta "/>
        <s v="Disseny i maquetació de Rutes Verdes"/>
        <s v="Vinils informatius Casa d'Oficis Vista AlegreV"/>
        <s v="Bustiada 1600 exemplars revista Vista Alegre"/>
        <s v="Impressió 1900 exemplars Revista Vista Alegre"/>
        <s v="Distribució cartes audiències del veïnat 2018"/>
        <s v="Pancartes, lones roll up Audiències del Veïnat 2018"/>
        <s v="Tríptic Activitats Espai Montserrat Roig de Gener a Maig 2018"/>
        <s v="55 cartells A3 Centre Mediació i Convivència"/>
        <s v="Impressió revista 5è Aniversari de la Casa d'Oficis Vista Alegre"/>
        <s v="Díptics Acosta't a la Cultura"/>
        <s v="Flyers i pósters Jugateca"/>
        <s v="Pancarta i rollup Jornada Ciència, Pau i Drets Humans"/>
        <s v="Pancarta i banderoles per Sant Jordi"/>
        <s v="Ajuntament informa Mitja Marató 2018"/>
        <s v="Xecs foam 40 x 20 Concurs de Curts Nodaigual"/>
        <s v="Tríptics i cartells Jornades de les Dones"/>
        <s v="vinils, pancartes, banderoles i roll up Jornades de les Dones"/>
        <s v="col.locació i retirada cartells i repartiment de programes  Jornades de les Dones"/>
        <s v="Díptics per Sant Jordi"/>
        <s v="3000 flyers Teatre Amateur"/>
        <s v="Clauers fitxa carro i capses de 6 llapis"/>
        <s v="Cartells dia del Consumidor"/>
        <s v="Col.locació i retirada de cartells"/>
        <s v="Preinscripció escola: llibret primària i llibret secundària"/>
        <s v="Preinscripció escolar: revista"/>
        <s v="Lona per a XPO"/>
        <s v="Targetes visita La Guaita"/>
        <s v="1000 Flyer los papeles no se van volando"/>
        <s v="Edició de llibrets Conte Pirates"/>
        <s v="Tríptics per Sant Jordi"/>
        <s v="Ajuntament informa Volta Ciclista 2018"/>
        <s v="5000 Flyers Curs de Sardanes"/>
        <s v="5 pancartes Festa de les Nacionalitats, Itàlia"/>
        <s v="Col.locació i retirada de 500 cartell per la Festa de les Nacionalitats, Itàlia"/>
        <s v="1000 flyers i 500 cartells per la Festa de les Nacionalitats, Itàlia"/>
        <s v="Flyer Serveis de l'àrea de Promoció Econòmica"/>
        <s v="Roll up Nens amb Càncer"/>
        <s v="Pancarta Dia Internacional del Poble Gitano"/>
        <s v="Disseny i maquetació dels elements de comunicació"/>
        <s v="Ajuntament informa Enllumenat Santiago Rossinyol"/>
        <s v="500 díptics Biblioteca Activitats abril i maig 2018 A Taula"/>
        <s v="7000 tríptics, 950 diplomes, 8700 flyers Activitats extraescolars"/>
        <s v="2 lones roll up sense estructura + 1 amb estructura"/>
        <s v="3 rollup per 3 noves entitats"/>
        <s v="Flyers Jornades LGTBI"/>
        <s v="Roll up i pancarta preinscripció PFI-PTT"/>
        <s v="Díptics i punt de llibre preinscripció PFI-PTT"/>
        <s v="Cartells dia Acció Salut Dones i Jornades LGTBI"/>
        <s v="Flyers dia Acció Salut Dones"/>
        <s v="Col.locació i retirada cartells dia Acció Salut Dones i Jornades LGTBI"/>
        <s v="Tríptics Activitats Espai Montserrat Roig"/>
        <s v="Tríptics Immigració"/>
        <s v="2700 Tríptic Agenda Jove 3 temporades 2018"/>
        <s v="Disseny i maquetació Expo vacaciones Bilbao"/>
        <s v="12 Vinils i 2 torretes per la Mostra i Cloenda activitats extraescolars"/>
        <s v="Anul.lació parcial AD pancarta Dia Internacional del Poble Gitano"/>
        <s v="1000 Tríptic Dia Mundial de les Persones Refugiades"/>
        <s v="Flyers i cartells Sons"/>
        <s v="Repartiment cartells Sons"/>
        <s v="Pancarta i rollup Jornades de la Gent Gran"/>
        <s v="1 Pancarta 500 x 100 Sant Ponç Solidari"/>
        <s v="500 flyers Sant Ponç Solidari Comerç Just"/>
        <s v="Llibret i tiquets invitació Jornades de la Gent Gran"/>
        <s v="2000 talonaris entrades adult numerades 17 x 6,5 Castell"/>
        <s v="600 llibres informació famílies La Casa dels Infants curs 2018-2019"/>
        <s v="Repartiment Ajuntament Informa Fasttriatló"/>
        <s v="1500 tríptics 45 x 21 obert Universitat d'Estiu"/>
        <s v="50 banderoles, 4 pancartes, 4 roll up"/>
        <s v="45 Opis pomoció XIX Nit de l'Esport 08/06/2018"/>
        <s v="750 díptics i 20 talonaris entrades + invitacions"/>
        <s v="4 Vinils adhesius Pau i Solidaritat Sant Ponç"/>
        <s v="1 Pancarta 500 x 100 Dia Mundial de les Persones Refugiades"/>
        <s v="Poster difusió campanya de nius d'orenetes als edificis"/>
        <s v="1 faldó escenari 800 x 100 Comerç Sant Ponç"/>
        <s v="4 pancartes 500 x 100 Comerç Sant Ponç"/>
        <s v="Faldó escenari 50 x 1000 per les Nits entre Palmeres"/>
        <s v="Lona promocional 320 x 500 per les Nits entre Palmeres"/>
        <s v="5000 Díptics 1000 angl. + 2000 cat. + 2000 cast. Per les Nits entre Palmeres"/>
        <s v="150 cartells A3 per Mediació, Sessions informatives 26 juny i 10 juliol"/>
        <s v="3 Lona roll up per 3 estructures existents V Congrés Dones del Baix Llobregat"/>
        <s v="41 Vinils adhesius platja"/>
        <s v="4 Pancartes 500 x 100 i 2 Flag Banner 80 x 417 Jornades On"/>
        <s v="Banderoles venecianes i pancartes"/>
        <s v="5000 Flyers A5 "/>
        <s v="5000 díptics Dia Mundial de les Persones Refugiades"/>
        <s v="3500 díptics Activitats Biblioteca de la Platja 2018"/>
        <s v="3 lones XPO amb estructura per les Auques Frangoal"/>
        <s v="5000 Flyers per difondre les Nits al Castell 2018 (cast. + cat. + angl.)"/>
        <s v="5000 Flyers Cinema entre Palmeres 2018"/>
        <s v="Expositor roll up Dia Internacional ELA"/>
        <s v="1 Foam 50 x 70 Aules d'Estudi a la Biblioteca (Joventut)"/>
        <s v="Flyers Visites Ajuntament Gent Gran"/>
        <s v="500 Carpetes Autoplegables 4 tintes Jornades On"/>
        <s v="2 Roll up de 100 x 200 "/>
        <s v="2 vinils amb fons transparent de 48 x 48 parc c/11 vaixell pirata"/>
        <s v="Disseny imatge Totem"/>
        <s v="Disseny i maquetació vinil bus traser"/>
        <s v="Disseny i maquetació vinils laterals"/>
        <s v="Material divers exposició SLTET"/>
        <s v="3500 Guies del Bon Veïnatge"/>
        <s v="1000 Programes 16 pàgines Fi de Curs Escola de Dansa"/>
        <s v="2 lones XPO per 2 Auques Escola Els Pins"/>
        <s v="10,000 quadríptics"/>
        <s v="Opis, Banderoles i pancarta difusió festes de mar"/>
        <s v="Impressió dels llibrets dels infants"/>
        <s v="Repartiment dels cartells als comerços"/>
        <s v="Impressió de 4000 flyers i 200 cartells"/>
        <s v="Confecció, col·locació i retirada de pancartes i venecianes, i,mpressió d'oppis"/>
        <s v="Conos cendré per la platja"/>
        <s v="Pancartes, torretes i lones XPO per comunicar la inforamció"/>
        <s v="Impressió de 15.000 programes per publicitar els actes programats"/>
        <s v="Impressió dels llibrets amb la programació de setembre a decembre"/>
        <s v="Impressió dels oppis i els vinils amb la programació de setembre a decembre"/>
        <s v="Disseny revista Sortida Magazine"/>
        <s v="Repartiment de l'ajuntament informa a la zona centre i muntanyeta"/>
        <s v="Imperssió de flyer A6 per la campanya de Festa Major"/>
        <s v="Confecció, col·locació i retirada de pancartes de la campanya de Festa Major"/>
        <s v="Impressió dels llibrets de les reformes del complex esportiu Can Roca"/>
        <s v="Impressió dels triptics de les activitats de l'espai Montserrat Roig"/>
        <s v="Impressió de triptic per la votació"/>
        <s v="confecció de les lones roll-up per la votació"/>
        <s v="confecció col·locació i retirada de venecianes per la votació"/>
        <s v="Disseny i maquetació dels elements de la Mostra"/>
        <s v="impressió de 200 cartells amb la informació de la xerrada d'octubre"/>
        <s v="col·locació i retirada de 200 cartells amb la informació de la xerrada d'octubre"/>
        <s v="Confecció, col·locació i retirada de les banderoles"/>
        <s v="confecció, col·locació i retirada de les pancartes"/>
        <s v="Impressió de 200 tarjetes de visita de Inma Amat"/>
        <s v="Repartiment de l'ajuntament informa de la remodelació de la pl.Joan XXIII"/>
        <s v="Impressió de 2500 sobres A5 amb finestra "/>
        <s v="Impressió de triptics, tiquets, cartell, cartell taula"/>
        <s v="Impressió de flyers i cartells per difondre les activitats programades"/>
        <s v="impressió vinils amb els gegants"/>
        <s v="Impressió de díptics i xecs pel concurs de presentacions"/>
        <s v="Impressió, col·locació i retirada de banderoles venecianes, pancartes i oppis"/>
        <s v="Impressió de cartells i flyer amb la programació de les jornades"/>
        <s v="Impressió de desplegables amb la programació"/>
        <s v="Impressió de flyers i cartells amb la informació"/>
        <s v="Reaprtiment de flyers i col·locacio de cartells al barri del centre"/>
        <s v="Impressió col·locació i retirada de pancarta al barri del centre"/>
        <s v="Impressió de 250 díptics tancats en A6 "/>
        <s v="Impressió de 1000 flyers amb la programació amb motiu d'aquesta festivitat"/>
        <s v="Confecció, col·locació i retirada de dues venecianes"/>
        <s v="Confecció, col·locació i retirada de banderoles i oppis "/>
        <s v="Impressió de 500 triptics amb tota la programació"/>
        <s v="Impressió de flyers amb la informació del curs de gralles"/>
        <s v="Cofecció, col·locació i retirada de banderoles venecianes "/>
        <s v="Confecció, col·locació i retirada de pancartes las barris de la platja"/>
        <s v="impressió de 500 vinils de subvencions de Promoció Econòmica"/>
        <s v="Impressió de tarjetes de presentació de l'oficina"/>
        <s v="adhesius vinils subvenions per als comerços"/>
        <s v="impressió de flyers amb la informació del dia"/>
        <s v="Impressió dels llibrets amb la programació de gener a juny de 2019"/>
        <s v="Roll-up anunciar la gimcana fotogràfica"/>
        <s v="impressió del programa d'actiivtats"/>
        <s v="Torretes, pancartes, i photocall fira medieval castrum fidelis"/>
        <s v="Compra de 2.000 bolígrafs per al sltet"/>
        <s v="100 banderoles per la zona del centre"/>
        <s v="díptics de la campanya de Nadal"/>
        <s v="impressió de enganxines i cartells"/>
        <s v="quadern per la estada formadora"/>
        <s v="Lona roll-up"/>
        <s v="Guia de contractació de treballadores del serveis domèstic"/>
        <s v="banderoles  "/>
        <s v="repartiment de la guia de contractació"/>
        <s v="200 tragetes de visita per al departament"/>
        <s v="Metraquilats vinilats per les instal·lacions esportives"/>
        <s v="Impressió de 5700 cartells per comunicar la campanya de neteja de façanes"/>
        <s v="Enganxada de 5700 cartells per comunicar la campanya de neteja de façanes"/>
        <s v="Reserva per a les despeses de la Xarxa"/>
        <s v="Anunci d'una pàgina a la revista local La Prensa"/>
        <s v="Repartiment de la revista El Castell 6 mesos"/>
        <s v="Impressió de 27000 exemplars de la revista municipal El Castell"/>
        <s v="Inserció publicitària d'una pàgina a l'anuari de  El Llobregat"/>
        <s v="Realització de reportatges fotogràfics d'activitats lote 1 per 2018"/>
        <s v="Realització de reportatges fotogràfics d'activitats lote 2 per 2018"/>
        <s v="Aplicacions per les Jornades de les Dones, Aquí Treballem per la Igualtat"/>
        <s v="Materials per la ràdio"/>
        <s v="Disseny i maquetació difusió preinscripció escolar"/>
        <s v="Tríptic programa Setmana Santa"/>
        <s v="Inforgrafies Revista El Castell 2018"/>
        <s v="Producció i impressió digital en vinil adhesiu de fons transpaent"/>
        <s v="Maletí potaeines, cinta krepp llis, cinta aïllant Tesaflex negra"/>
        <s v="Planxa alumini amb impressió digital, col.locada a tòtem"/>
        <s v="Cartells, adhesius i quadríptics"/>
        <s v="Proposta gràfica Cicle Teatre Amateur"/>
        <s v="Disseny de la campanya Pacte per l'Ocupació"/>
        <s v="Opis, banderoles i pancartes per la difusió campanya preinscripció escolar"/>
        <s v="Disseny i imatge tríptic Serveis en Matèria d'Estrangeria&quot;"/>
        <s v="600 Tasses Aquí Treballem per la Igualtat"/>
        <s v="Maquetació d'Agenda Jove Primavera 2018"/>
        <s v="Disseny gràfic, adaptació i maquetació Jornades de la Gent Gran"/>
        <s v="Reportatge fotgràfic Trobada Gegantera 21,05,2017"/>
        <s v="Disseny i maquetació difusió Jornada de Cultura Popular Sons"/>
        <s v="Vinils per les carpes de Sant Jordi"/>
        <s v="Impressió i col.locació de pancartes per la difusió dels estudis post-obligatoris"/>
        <s v="Grafisme i aplicacions per les Jornades de Diversitat Sexual"/>
        <s v="Disseny i maquetació imatge Festa Major"/>
        <s v="Disseny de la imatge i maquetació de la Guia de Suport per les CCPP"/>
        <s v="Disseny i imatge Festes del Mar"/>
        <s v="Impressió i col.locació de pancarta per la difusió 50 aniversari AAVV Vista Alegre"/>
        <s v="Taxa Difusió Radioelèctrica"/>
        <s v="Fons d'escenari conversió a estructura Quickfix "/>
        <s v="Audio i Accessoris per la Ràdio"/>
        <s v="Fotografies per crèdits"/>
        <s v="Maquetació i correccions del TAM's de la platja"/>
        <s v="1/2 Pàgina de publicitat a la revista komunica"/>
        <s v="Publicitat d'una pàgina a la revista La Prensa"/>
        <s v="Disseny i maquetació del llibret amb la programació del teatre de setembre a decembre"/>
        <s v="Inserció publicitària i seguiment informatiu de les Festes a ElBaix.cat"/>
        <s v="Inserció publicitària a la revista tot Oci"/>
        <s v="Impressió de la revista El Castell per 5 mesos"/>
        <s v="Antena FM i cablejat per solucionar els problemes d'audio a l'emisora"/>
        <s v="Publicitat de  mitja pàgina a la revista L'Opinió "/>
        <s v="Compra de material per la instal·lació dels transmisors de la ràdio"/>
        <s v="Publicitat a la revista estiu 2018 per a la comarca del Baix Llobregat"/>
        <s v="Respartiment dels ajuntaments informa per les acfectacions de la urbanització del c. Pietat"/>
        <s v="6 hores de gravació de actes de la Festa Major"/>
        <s v="Disseny i maquetació dels elements de comunicació de la votació"/>
        <s v="Disseny i maquetació d'un desplegable amb la programació"/>
        <s v="Maquetació d'un número de la revista"/>
        <s v="Disseny i maquetació d'un tríptic amb informació dels equipaments municipals"/>
        <s v="Impost de la Sociedad General de Autores"/>
        <s v="impost del'organ conjunt de recaudació d'artistes i productors"/>
        <s v="Publicitat en portada a la revista Tot Oci"/>
        <s v="Maquetació de 9 lones per l'exposició de l'evolució del projecte"/>
        <s v="Maquetació de la revista El Castell pel mes de desembre"/>
        <s v="Maquetació d'un llibre amb la història del pergarmí trobat a Castelldefels"/>
        <s v="Disseny i maquetació dels elements de comunicació "/>
        <s v="Publicitat d'actes i activitats a La Finestra Municipal de La Vanguardia Digital"/>
        <s v="Publicitat i seguiment informatiu a Elbaix.cat"/>
        <s v="Compra de micròfons de diferents tipus"/>
        <s v="Publicitat a El Llobregat"/>
        <s v="Disseny i maquetació d'una guia per a la contractació domèstica"/>
        <s v="Estudi d'opinió de valoració dels serveis municipals"/>
        <s v="Disseny i maquetació de la imatge de la nadala"/>
        <s v="Publictat de la campanya de reis a la revista L'opinió"/>
        <s v="Redacció de notiices, reportatge i suport per gestinar xarxes socials de diferents departaments"/>
        <s v="Cobertura de 10 esdeveniments i realització de les respectives cròniques informatives"/>
        <s v="Impressió de la revista El Castell mes de desembre"/>
        <s v="Servei de transport de la revista municipal El Castell"/>
        <s v="Servidor allotjament audio i web"/>
        <s v="Creació d'una campanya informàtiva sobre el balanç de mandat"/>
        <s v="Maquetació del programa del teatre per al primer semestre de 2019"/>
        <s v="Maquetació de diferents elements de comunicació"/>
        <s v="impressió del quadriptic de les obres a 1r de Maig i carrer pietat" u="1"/>
        <s v="repartiment dels quadriptics de les obres" u="1"/>
      </sharedItems>
    </cacheField>
    <cacheField name="CAMPANYA" numFmtId="0">
      <sharedItems count="142">
        <s v="RÀDIO CASTELLDEFELS"/>
        <s v="Governació"/>
        <s v="Alcaldessa Compromesa amb Tu"/>
        <s v="Rutes verdes. Turisme"/>
        <s v="Casa d'Oficis Vista Alegre V"/>
        <s v="Revista Vista Alegre"/>
        <s v="Audiències del Veïnat 201802"/>
        <s v="Activitats Espai Montserrat Roig"/>
        <s v="Centre de Mediació i Convivència"/>
        <s v="5è Aniversari Casa d'Oficis Vista Alegre"/>
        <s v="Acosta't a la Cultura"/>
        <s v="Jugateca Ambiental"/>
        <s v="Jornada Ciència, Pau i Drets Humans"/>
        <s v="Diada de Sant Jordi"/>
        <s v="XXXIV Jornades de les Dones"/>
        <s v="Cicle Teatre Amateur"/>
        <s v="Dia del Consumidor"/>
        <s v="Preinscripció escolar 2018-2019"/>
        <s v="Preinscripció escolar 2018-2020"/>
        <s v="Targetes visita La Guaita"/>
        <s v="Campanya Civisme"/>
        <s v="Acosta't a la Cultura Curs de Sardanes"/>
        <s v="Festa de les Nacionalitats, Itàlia"/>
        <s v="Serveis La Guaita"/>
        <s v="Nens amb Càncer"/>
        <s v="Dia Internacional del Poble Gitano"/>
        <s v="Campanya de Comerç"/>
        <s v="Via Pública"/>
        <s v="A Taula"/>
        <s v="Mostra i Cloenda Activitats Extraescolars"/>
        <s v="Consell Municipal de Pau i Solidaritat"/>
        <s v="Jornades LGTBI"/>
        <s v="Preinscripció escolar 2018-2019 PFI-PTT"/>
        <s v="Dia Acció Salut Dones i Jornades LGTBI"/>
        <s v="Dia Acció Salut Dones"/>
        <s v="Immigració"/>
        <s v="Agenda Jove Primavera"/>
        <s v="turisme"/>
        <s v="Dia Mundial de les Persones Refugiades"/>
        <s v="Jornada Sons, festa de la cultura popular catalana"/>
        <s v="XXXVI Jornades de la Gent Gran"/>
        <s v="Sant Ponç Solidari"/>
        <s v="Sant Ponç Solidari Comerç Just"/>
        <s v="Tickets Castell"/>
        <s v="Informació Famílies La Casa dels Infants"/>
        <s v="Fasttriatló i canvi de sentit"/>
        <s v="Universitat d'Estiu Castechdefels 2018"/>
        <s v="XIX Nit de l'Esport"/>
        <s v="Sant Ponç Logo Consell M de Pau i S."/>
        <s v="Fauna Edificis"/>
        <s v="Sant Ponç"/>
        <s v="Nits entre Palmeres"/>
        <s v="Mediació, Sessions Informatives 26/06 i 10/07"/>
        <s v="Open Night. Setmana del comerç"/>
        <s v="V Congrés de Dones del Baix Llobregat"/>
        <s v="Vinils Platja"/>
        <s v="Jornades On, Setmana de la Innovació"/>
        <s v="Jornades per la Diversitat Sexual"/>
        <s v="Biblioplatja 2018"/>
        <s v="Auques Col.legi Frangoal"/>
        <s v="Nits al Castell 2018"/>
        <s v="Cinema entre Palmeres 2018"/>
        <s v="Dia Internacional de l'ELA"/>
        <s v="Aules d'Estudi"/>
        <s v="Visites Ajuntament Gent Gran"/>
        <s v="Senyalització Parcs"/>
        <s v="20 Aniversari del SLTET"/>
        <s v="Guia del Bon Veïnatge"/>
        <s v="Fi de Curs Escola de Dansa"/>
        <s v="Auques Escola Els Pins"/>
        <s v="Festes del Mar"/>
        <s v="Casa dels Infants"/>
        <s v="Dissate Solidari"/>
        <s v="Platja"/>
        <s v="Festa Major"/>
        <s v="Teatre"/>
        <s v="Paneroles"/>
        <s v="Si dic si és si"/>
        <s v="Reformes Complex Esportiu"/>
        <s v="Activitats de SIAD"/>
        <s v="pressupostos participatius"/>
        <s v="Mostra de Cuina"/>
        <s v="consum"/>
        <s v="Setmana de la Mobilitat"/>
        <s v="biblioteca"/>
        <s v="digue-hi la teva"/>
        <s v="Jornades de Pau i solidaritat"/>
        <s v="Tertúlies literàries"/>
        <s v="Gam Dol"/>
        <s v="Castanyada"/>
        <s v="Congrés de les Dones"/>
        <s v="Tastan't revolucions"/>
        <s v="Reis 2019"/>
        <s v="Subvencions Promoció econòmica"/>
        <s v="OMIC"/>
        <s v="Subvenicons comerç"/>
        <s v="Jornada del inmigrant"/>
        <s v="Festa Major d'Hiver"/>
        <s v="Castrumfidelis"/>
        <s v="SLTET"/>
        <s v="comerç"/>
        <s v="Eslora"/>
        <s v="Contractació Domèstica"/>
        <s v="Dia del migrant"/>
        <s v="Salut i consum"/>
        <s v="Esports"/>
        <s v="PINTADES"/>
        <s v="XARXA AUDIOVISUAL LOCAL"/>
        <s v="REIS 2018"/>
        <s v="EL CASTELL"/>
        <s v="PROMOCIÓ DE LA CIUTAT"/>
        <s v="FOTOGRAFIA"/>
        <s v="JORNADES DE LES DONES"/>
        <s v="RÀDIO"/>
        <s v="PREINSCRIPCIÓ ESCOLAR"/>
        <s v="PROGRAMA SETMANA SANTA"/>
        <s v="INFOGRAFIES EL CASTELL"/>
        <s v="AQUÍ TREBALLEM PER LA IGUALTAT"/>
        <s v="TÒTEM MEMÒRIA HISTÒRICA"/>
        <s v="CICLE DE TEATRE AMATEUR"/>
        <s v="PACTE PER L'OCUPACIÓ"/>
        <s v="SERVEIS EN MATÈRIA D'ESTRANGERIA"/>
        <s v="AGENDA JOVE PRIMAVERA 2018"/>
        <s v="JORNADES DE LA GENT GRAN"/>
        <s v="TROBADA GEGANTERA 2017"/>
        <s v="JORNADA DE CULTURA POPULAR SONS"/>
        <s v="SANT JORDI"/>
        <s v="ESTUDIS POST-OBLIGATORIS"/>
        <s v="JORNADES DE LA DIVERSITAT SEXUAL"/>
        <s v="50 ANIVERSARI AAVV VISTA ALEGRE"/>
        <s v="TAXA DIFUSIÓ RADIOELÈCTRICA"/>
        <s v="FONS ESCENARI ACTES INSTITUCIONALS"/>
        <s v="COMUNICACIÓ"/>
        <s v="URBANISME"/>
        <s v="EQUIPAMENTS MUNICIPALS"/>
        <s v="ARXIU"/>
        <s v="ESTIL DE VIDA ESTIL DE MAR"/>
        <s v="ALCALDIA"/>
        <s v="NADAL"/>
        <s v="BALANÇ DE MANDAT"/>
        <s v="IGUALTAT A L'ESPORT"/>
        <s v="obres 1r de maig i c. Pietat" u="1"/>
      </sharedItems>
    </cacheField>
    <cacheField name="TERCER" numFmtId="0">
      <sharedItems/>
    </cacheField>
    <cacheField name="IMPORT" numFmtId="165">
      <sharedItems containsString="0" containsBlank="1" containsNumber="1" minValue="-42.35" maxValue="185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8">
  <r>
    <x v="0"/>
    <x v="0"/>
    <s v="Xarxa Audiovisual Local"/>
    <n v="2200"/>
  </r>
  <r>
    <x v="1"/>
    <x v="1"/>
    <s v="Empezamos Ahora SL"/>
    <n v="183.92"/>
  </r>
  <r>
    <x v="2"/>
    <x v="2"/>
    <s v="Empezamos Ahora SL"/>
    <n v="4020.59"/>
  </r>
  <r>
    <x v="3"/>
    <x v="2"/>
    <s v="Katana Comunicación SL"/>
    <n v="4922.62"/>
  </r>
  <r>
    <x v="4"/>
    <x v="2"/>
    <s v="Manuel Expósito Jordan"/>
    <n v="145.19999999999999"/>
  </r>
  <r>
    <x v="5"/>
    <x v="3"/>
    <s v="Renata Prados Pareira"/>
    <n v="1590"/>
  </r>
  <r>
    <x v="6"/>
    <x v="4"/>
    <s v="Manuel Expósito Jordan"/>
    <n v="104.54"/>
  </r>
  <r>
    <x v="7"/>
    <x v="5"/>
    <s v="Empezamos Ahora SL"/>
    <n v="929.28"/>
  </r>
  <r>
    <x v="8"/>
    <x v="5"/>
    <s v="Artes Gráficas Tipograf SL"/>
    <n v="2924.33"/>
  </r>
  <r>
    <x v="9"/>
    <x v="6"/>
    <s v="Mithos Publicitat"/>
    <n v="688.49"/>
  </r>
  <r>
    <x v="10"/>
    <x v="6"/>
    <s v="Meritxell Feliu Castells"/>
    <n v="3552.56"/>
  </r>
  <r>
    <x v="11"/>
    <x v="7"/>
    <s v="Gràfiques Comigraf"/>
    <n v="215.38"/>
  </r>
  <r>
    <x v="12"/>
    <x v="8"/>
    <s v="Katana Comunicación SL"/>
    <n v="34.61"/>
  </r>
  <r>
    <x v="13"/>
    <x v="9"/>
    <s v="Gráficas San Sadurni"/>
    <n v="271.45"/>
  </r>
  <r>
    <x v="14"/>
    <x v="10"/>
    <s v="Gràfiques Varós SRL"/>
    <n v="118.58"/>
  </r>
  <r>
    <x v="15"/>
    <x v="11"/>
    <s v="Gráficas San Sadurni"/>
    <n v="533.38"/>
  </r>
  <r>
    <x v="16"/>
    <x v="12"/>
    <s v="Meritxell Feliu Castells"/>
    <n v="430.64"/>
  </r>
  <r>
    <x v="17"/>
    <x v="13"/>
    <s v="Manuel Expósito Jordan"/>
    <n v="223.73"/>
  </r>
  <r>
    <x v="18"/>
    <x v="1"/>
    <s v="Empezamos Ahora SL"/>
    <n v="191.66"/>
  </r>
  <r>
    <x v="19"/>
    <x v="14"/>
    <s v="Gráfica Cromotip"/>
    <n v="48.4"/>
  </r>
  <r>
    <x v="20"/>
    <x v="14"/>
    <s v="Gràfica Cromotip - ANULADA"/>
    <m/>
  </r>
  <r>
    <x v="21"/>
    <x v="14"/>
    <s v="Publiservei"/>
    <n v="1403.6"/>
  </r>
  <r>
    <x v="22"/>
    <x v="14"/>
    <s v="Mithos Publicitat"/>
    <n v="417.45"/>
  </r>
  <r>
    <x v="23"/>
    <x v="13"/>
    <s v="Gráficas y Formularios del Vallés "/>
    <m/>
  </r>
  <r>
    <x v="24"/>
    <x v="15"/>
    <s v="Gráficas y Formularios del Vallés "/>
    <n v="131.12"/>
  </r>
  <r>
    <x v="25"/>
    <x v="16"/>
    <s v="Gavà Publi promoción 2035 18 SL"/>
    <n v="108.9"/>
  </r>
  <r>
    <x v="26"/>
    <x v="16"/>
    <s v="Kaizen Producciones Publicitarias SL"/>
    <n v="60.5"/>
  </r>
  <r>
    <x v="27"/>
    <x v="16"/>
    <s v="Mithos Publicitat"/>
    <n v="102.85"/>
  </r>
  <r>
    <x v="28"/>
    <x v="17"/>
    <s v="Gràfiques Varós SRL"/>
    <n v="348.4"/>
  </r>
  <r>
    <x v="29"/>
    <x v="18"/>
    <s v="Gràfiques Varós SRL"/>
    <n v="1955.2"/>
  </r>
  <r>
    <x v="20"/>
    <x v="14"/>
    <s v="Katana Comunicación SL"/>
    <n v="521.87"/>
  </r>
  <r>
    <x v="30"/>
    <x v="15"/>
    <s v="Manuel Expósito Jordan"/>
    <n v="28.92"/>
  </r>
  <r>
    <x v="31"/>
    <x v="19"/>
    <s v="Katana Comunicación SL"/>
    <n v="33.880000000000003"/>
  </r>
  <r>
    <x v="32"/>
    <x v="20"/>
    <s v="Grayfor Gráficas y Formularios del Vallés SL"/>
    <n v="84.58"/>
  </r>
  <r>
    <x v="33"/>
    <x v="13"/>
    <s v="Gráficas y Formularios del Vallés "/>
    <n v="332.53"/>
  </r>
  <r>
    <x v="34"/>
    <x v="13"/>
    <s v="Montserrat López Andrés"/>
    <n v="168.19"/>
  </r>
  <r>
    <x v="35"/>
    <x v="1"/>
    <s v="Empezamos Ahora SL"/>
    <n v="105.27"/>
  </r>
  <r>
    <x v="36"/>
    <x v="21"/>
    <s v="Gráficas y Formularios del Vallés "/>
    <n v="158.51"/>
  </r>
  <r>
    <x v="37"/>
    <x v="22"/>
    <s v="Meritxell Feliu Castells"/>
    <n v="447.09"/>
  </r>
  <r>
    <x v="38"/>
    <x v="22"/>
    <s v="Mithos Publicitat"/>
    <n v="187.55"/>
  </r>
  <r>
    <x v="39"/>
    <x v="22"/>
    <s v="Montserrat López Andrés"/>
    <n v="227.13"/>
  </r>
  <r>
    <x v="40"/>
    <x v="23"/>
    <s v="Comigraf SL"/>
    <n v="45.98"/>
  </r>
  <r>
    <x v="41"/>
    <x v="24"/>
    <s v="Manuel Expósito Jordan"/>
    <n v="311.35000000000002"/>
  </r>
  <r>
    <x v="42"/>
    <x v="25"/>
    <s v="Publiservei"/>
    <n v="84.7"/>
  </r>
  <r>
    <x v="43"/>
    <x v="26"/>
    <s v="Renata Prados Pareira"/>
    <n v="2420"/>
  </r>
  <r>
    <x v="44"/>
    <x v="27"/>
    <s v="Empezamos Ahora SL"/>
    <n v="94.38"/>
  </r>
  <r>
    <x v="45"/>
    <x v="28"/>
    <s v="Gráficas y Formularios del Vallés "/>
    <n v="147.13"/>
  </r>
  <r>
    <x v="46"/>
    <x v="29"/>
    <s v="Gráficas y Formularios del Vallés "/>
    <n v="660.5"/>
  </r>
  <r>
    <x v="47"/>
    <x v="29"/>
    <s v="Manuel Expósito Jordan"/>
    <n v="136.13"/>
  </r>
  <r>
    <x v="48"/>
    <x v="30"/>
    <s v="Manuel Expósito Jordan"/>
    <n v="199.29"/>
  </r>
  <r>
    <x v="49"/>
    <x v="31"/>
    <s v="Montserrat López Andrés"/>
    <n v="147.62"/>
  </r>
  <r>
    <x v="50"/>
    <x v="32"/>
    <s v="Manuel Expósito Jordan"/>
    <n v="64.010000000000005"/>
  </r>
  <r>
    <x v="51"/>
    <x v="32"/>
    <s v="Gráficas y Formularios del Vallés "/>
    <n v="193.44"/>
  </r>
  <r>
    <x v="52"/>
    <x v="33"/>
    <s v="Gráficas y Formularios del Vallés "/>
    <n v="108.25"/>
  </r>
  <r>
    <x v="53"/>
    <x v="34"/>
    <s v="Gràfiques Varós SRL"/>
    <n v="143.99"/>
  </r>
  <r>
    <x v="54"/>
    <x v="33"/>
    <s v="Mithos Publicitat"/>
    <n v="150.04"/>
  </r>
  <r>
    <x v="55"/>
    <x v="7"/>
    <s v="Gràfiques Varós SRL"/>
    <n v="223.85"/>
  </r>
  <r>
    <x v="56"/>
    <x v="35"/>
    <s v="Gràfiques Varós SRL"/>
    <n v="217.8"/>
  </r>
  <r>
    <x v="57"/>
    <x v="36"/>
    <s v="Gràfiques Varós SRL"/>
    <n v="430.76"/>
  </r>
  <r>
    <x v="58"/>
    <x v="37"/>
    <s v="Renata Prados Pareira"/>
    <n v="242"/>
  </r>
  <r>
    <x v="59"/>
    <x v="29"/>
    <s v="Publiservei"/>
    <n v="943.8"/>
  </r>
  <r>
    <x v="60"/>
    <x v="25"/>
    <s v="Publiservei"/>
    <n v="-42.35"/>
  </r>
  <r>
    <x v="61"/>
    <x v="38"/>
    <s v="Comigraf SL"/>
    <n v="100.43"/>
  </r>
  <r>
    <x v="62"/>
    <x v="39"/>
    <s v="Gráficas y Formularios del Vallés "/>
    <n v="171.14"/>
  </r>
  <r>
    <x v="63"/>
    <x v="39"/>
    <s v="Montserrat López Andrés"/>
    <n v="84.7"/>
  </r>
  <r>
    <x v="64"/>
    <x v="40"/>
    <s v="Manuel Expósito Jordan"/>
    <n v="192.15"/>
  </r>
  <r>
    <x v="65"/>
    <x v="41"/>
    <s v="Manuel Expósito Jordan"/>
    <n v="90.63"/>
  </r>
  <r>
    <x v="66"/>
    <x v="42"/>
    <s v="Katana Comunicación SL"/>
    <n v="63.53"/>
  </r>
  <r>
    <x v="67"/>
    <x v="40"/>
    <s v="Gràfiques Varós SRL"/>
    <n v="1098.68"/>
  </r>
  <r>
    <x v="68"/>
    <x v="43"/>
    <s v="Katana Comunicación SL"/>
    <n v="145.19999999999999"/>
  </r>
  <r>
    <x v="69"/>
    <x v="44"/>
    <s v="Gràfiques Varós SRL"/>
    <n v="337.59"/>
  </r>
  <r>
    <x v="70"/>
    <x v="45"/>
    <s v="Servicio Distribución y Gestión Publicitaria 2013 SL"/>
    <n v="108.9"/>
  </r>
  <r>
    <x v="71"/>
    <x v="46"/>
    <s v="Gràfiques Varós SRL"/>
    <n v="254.1"/>
  </r>
  <r>
    <x v="72"/>
    <x v="46"/>
    <s v="Publiservei"/>
    <n v="1095.05"/>
  </r>
  <r>
    <x v="73"/>
    <x v="47"/>
    <s v="Publiservei"/>
    <n v="225.97"/>
  </r>
  <r>
    <x v="74"/>
    <x v="47"/>
    <s v="Gràfiques Varós SRL"/>
    <n v="395.67"/>
  </r>
  <r>
    <x v="75"/>
    <x v="48"/>
    <s v="Meritxell Feliu Castells"/>
    <n v="42.35"/>
  </r>
  <r>
    <x v="76"/>
    <x v="38"/>
    <s v="Nivell Publicitari Digital SL"/>
    <n v="78.650000000000006"/>
  </r>
  <r>
    <x v="77"/>
    <x v="49"/>
    <s v="Kaizen Producciones Publicitarias SL"/>
    <n v="86.15"/>
  </r>
  <r>
    <x v="78"/>
    <x v="50"/>
    <s v="Meritxell Feliu Castells"/>
    <n v="143.99"/>
  </r>
  <r>
    <x v="79"/>
    <x v="50"/>
    <s v="Manuel Expósito Jordan"/>
    <n v="362.52"/>
  </r>
  <r>
    <x v="80"/>
    <x v="51"/>
    <s v="Manuel Expósito Jordan"/>
    <n v="114.95"/>
  </r>
  <r>
    <x v="81"/>
    <x v="51"/>
    <s v="Publiservei"/>
    <n v="363"/>
  </r>
  <r>
    <x v="82"/>
    <x v="51"/>
    <s v="Gràfiques Varós SRL"/>
    <n v="411.4"/>
  </r>
  <r>
    <x v="83"/>
    <x v="52"/>
    <s v="Gráficas y Formularios del Vallés "/>
    <n v="50.38"/>
  </r>
  <r>
    <x v="43"/>
    <x v="53"/>
    <s v="Renata Prados Pareira"/>
    <n v="1210"/>
  </r>
  <r>
    <x v="84"/>
    <x v="54"/>
    <s v="Publiservei"/>
    <n v="145.19999999999999"/>
  </r>
  <r>
    <x v="85"/>
    <x v="55"/>
    <s v="Publiservei"/>
    <n v="372.08"/>
  </r>
  <r>
    <x v="86"/>
    <x v="56"/>
    <s v="Manuel Expósito Jordan"/>
    <n v="767.48"/>
  </r>
  <r>
    <x v="87"/>
    <x v="57"/>
    <s v="Publiservei"/>
    <n v="726"/>
  </r>
  <r>
    <x v="88"/>
    <x v="57"/>
    <s v="Gràfiques Varós SRL"/>
    <n v="304.92"/>
  </r>
  <r>
    <x v="89"/>
    <x v="38"/>
    <s v="Comigraf SL"/>
    <n v="310.97000000000003"/>
  </r>
  <r>
    <x v="90"/>
    <x v="58"/>
    <s v="Montserrat López Andrés"/>
    <n v="239.58"/>
  </r>
  <r>
    <x v="91"/>
    <x v="59"/>
    <s v="Manuel Expósito Jordan"/>
    <n v="148.83000000000001"/>
  </r>
  <r>
    <x v="92"/>
    <x v="60"/>
    <s v="Gràfiques Varós SRL"/>
    <n v="175.45"/>
  </r>
  <r>
    <x v="93"/>
    <x v="61"/>
    <s v="Gràfiques Varós SRL"/>
    <n v="175.45"/>
  </r>
  <r>
    <x v="94"/>
    <x v="62"/>
    <s v="Meritxell Feliu Castells"/>
    <n v="140.12"/>
  </r>
  <r>
    <x v="95"/>
    <x v="63"/>
    <s v="Manuel Expósito Jordan"/>
    <n v="48.4"/>
  </r>
  <r>
    <x v="96"/>
    <x v="64"/>
    <s v="Katana Comunicación SL"/>
    <n v="108.42"/>
  </r>
  <r>
    <x v="97"/>
    <x v="56"/>
    <s v="Montserrat López Andrés"/>
    <n v="369.05"/>
  </r>
  <r>
    <x v="98"/>
    <x v="57"/>
    <s v="Publiservei"/>
    <n v="96.8"/>
  </r>
  <r>
    <x v="99"/>
    <x v="65"/>
    <s v="Publiservei"/>
    <n v="36.299999999999997"/>
  </r>
  <r>
    <x v="100"/>
    <x v="37"/>
    <s v="Renata Prados Pareira"/>
    <n v="363"/>
  </r>
  <r>
    <x v="101"/>
    <x v="37"/>
    <s v="Renata Prados Pareira"/>
    <n v="726"/>
  </r>
  <r>
    <x v="102"/>
    <x v="37"/>
    <s v="Renata Prados Pareira"/>
    <n v="726"/>
  </r>
  <r>
    <x v="103"/>
    <x v="66"/>
    <s v="Manuel Expósito Jordan"/>
    <n v="1794.12"/>
  </r>
  <r>
    <x v="104"/>
    <x v="67"/>
    <s v="Montserrat López Andrés"/>
    <n v="941.38"/>
  </r>
  <r>
    <x v="105"/>
    <x v="68"/>
    <s v="Katana Comunicación SL"/>
    <n v="827.64"/>
  </r>
  <r>
    <x v="106"/>
    <x v="69"/>
    <s v="Manuel Expósito Jordan"/>
    <n v="99.22"/>
  </r>
  <r>
    <x v="107"/>
    <x v="70"/>
    <s v="Gràfiques Varós SRL"/>
    <n v="769.56"/>
  </r>
  <r>
    <x v="108"/>
    <x v="70"/>
    <s v="Publiservei"/>
    <n v="621.64"/>
  </r>
  <r>
    <x v="109"/>
    <x v="71"/>
    <s v="Katana Comunicación SL"/>
    <n v="325.25"/>
  </r>
  <r>
    <x v="110"/>
    <x v="72"/>
    <s v="Mithos Publicitat"/>
    <n v="102.85"/>
  </r>
  <r>
    <x v="111"/>
    <x v="72"/>
    <s v="Gráficas y Formularios del Vallés "/>
    <n v="208.86"/>
  </r>
  <r>
    <x v="112"/>
    <x v="72"/>
    <s v="Publiservei"/>
    <n v="2046.35"/>
  </r>
  <r>
    <x v="113"/>
    <x v="73"/>
    <s v="Adrian Oscar Arnao Estela (RGA Imatge)"/>
    <n v="399.3"/>
  </r>
  <r>
    <x v="114"/>
    <x v="74"/>
    <s v="Publiservei"/>
    <n v="1306.8"/>
  </r>
  <r>
    <x v="115"/>
    <x v="74"/>
    <s v="Montserrat López Andrés"/>
    <n v="1328.58"/>
  </r>
  <r>
    <x v="116"/>
    <x v="75"/>
    <s v="Gràfiques Varós SRL"/>
    <n v="471.9"/>
  </r>
  <r>
    <x v="117"/>
    <x v="75"/>
    <s v="Publiservei"/>
    <n v="455.87"/>
  </r>
  <r>
    <x v="118"/>
    <x v="37"/>
    <s v="Renata Prados Pareira"/>
    <n v="145.19999999999999"/>
  </r>
  <r>
    <x v="119"/>
    <x v="76"/>
    <s v="Montserrat López Andrés"/>
    <n v="72.599999999999994"/>
  </r>
  <r>
    <x v="120"/>
    <x v="77"/>
    <s v="Gràfiques Varós SRL"/>
    <n v="176.66"/>
  </r>
  <r>
    <x v="121"/>
    <x v="77"/>
    <s v="Publiservei"/>
    <n v="326.7"/>
  </r>
  <r>
    <x v="122"/>
    <x v="78"/>
    <s v="Gràfiques Varós SRL"/>
    <n v="801.02"/>
  </r>
  <r>
    <x v="123"/>
    <x v="79"/>
    <s v="Gràfiques Varós SRL"/>
    <n v="182.71"/>
  </r>
  <r>
    <x v="124"/>
    <x v="80"/>
    <s v="Gràfiques Varós SRL"/>
    <n v="187.55"/>
  </r>
  <r>
    <x v="125"/>
    <x v="80"/>
    <s v="Manuel Expósito Jordan"/>
    <n v="214.17"/>
  </r>
  <r>
    <x v="126"/>
    <x v="80"/>
    <s v="Nivell Publicitari Digital SL"/>
    <n v="841.31"/>
  </r>
  <r>
    <x v="127"/>
    <x v="81"/>
    <s v="Renata Prados Pareira"/>
    <n v="1210"/>
  </r>
  <r>
    <x v="128"/>
    <x v="82"/>
    <s v="Grayfor Gráficas y Formularios del Vallés SL"/>
    <n v="59.74"/>
  </r>
  <r>
    <x v="129"/>
    <x v="82"/>
    <s v="Mithos Publicitat"/>
    <n v="102.85"/>
  </r>
  <r>
    <x v="130"/>
    <x v="81"/>
    <s v="Publiservei"/>
    <n v="484"/>
  </r>
  <r>
    <x v="131"/>
    <x v="81"/>
    <s v="Manuel Expósito Jordan"/>
    <n v="431.97"/>
  </r>
  <r>
    <x v="132"/>
    <x v="37"/>
    <s v="Gràfiques Varós SRL"/>
    <n v="32.67"/>
  </r>
  <r>
    <x v="133"/>
    <x v="27"/>
    <s v="Montserrat López Andrés"/>
    <n v="96.8"/>
  </r>
  <r>
    <x v="134"/>
    <x v="78"/>
    <s v="Gràfiques Varós SRL"/>
    <n v="272.25"/>
  </r>
  <r>
    <x v="135"/>
    <x v="81"/>
    <s v="Gràfiques Varós SRL"/>
    <n v="1075.69"/>
  </r>
  <r>
    <x v="136"/>
    <x v="83"/>
    <s v="Gràfiques Varós SRL"/>
    <n v="254.1"/>
  </r>
  <r>
    <x v="137"/>
    <x v="84"/>
    <s v="Publiservei"/>
    <n v="163.56"/>
  </r>
  <r>
    <x v="138"/>
    <x v="85"/>
    <s v="Artes Gráficas Tipograf SL"/>
    <n v="211.27"/>
  </r>
  <r>
    <x v="139"/>
    <x v="86"/>
    <s v="Artes Gráficas Tipograf SL"/>
    <n v="2879.8"/>
  </r>
  <r>
    <x v="140"/>
    <x v="86"/>
    <s v="Montserrat López Andrés"/>
    <n v="328.24"/>
  </r>
  <r>
    <x v="141"/>
    <x v="87"/>
    <s v="Gràfiques Varós SRL"/>
    <n v="226.27"/>
  </r>
  <r>
    <x v="142"/>
    <x v="88"/>
    <s v="Comigraf SL"/>
    <n v="56.87"/>
  </r>
  <r>
    <x v="143"/>
    <x v="2"/>
    <s v="Montserrat López Andrés"/>
    <n v="290.39999999999998"/>
  </r>
  <r>
    <x v="144"/>
    <x v="2"/>
    <s v="Manuel Expósito Jordan"/>
    <n v="145.19999999999999"/>
  </r>
  <r>
    <x v="145"/>
    <x v="10"/>
    <s v="Comigraf SL"/>
    <n v="61.71"/>
  </r>
  <r>
    <x v="146"/>
    <x v="89"/>
    <s v="Katana Comunicación SL"/>
    <n v="95.59"/>
  </r>
  <r>
    <x v="147"/>
    <x v="89"/>
    <s v="Publiservei"/>
    <n v="121"/>
  </r>
  <r>
    <x v="148"/>
    <x v="90"/>
    <s v="Publiservei"/>
    <n v="1705.19"/>
  </r>
  <r>
    <x v="149"/>
    <x v="91"/>
    <s v="Grayfor Gráficas y Formularios del Vallés SL"/>
    <n v="219.65"/>
  </r>
  <r>
    <x v="150"/>
    <x v="10"/>
    <s v="Comigraf SL"/>
    <n v="175.45"/>
  </r>
  <r>
    <x v="151"/>
    <x v="92"/>
    <s v="Nivell Publicitari Digital SL"/>
    <n v="419.87"/>
  </r>
  <r>
    <x v="152"/>
    <x v="2"/>
    <s v="Manuel Expósito Jordan"/>
    <n v="217.8"/>
  </r>
  <r>
    <x v="153"/>
    <x v="93"/>
    <s v="Artes Gráficas Tipograf SL"/>
    <n v="139.15"/>
  </r>
  <r>
    <x v="154"/>
    <x v="94"/>
    <s v="Artes Gráficas Tipograf SL"/>
    <n v="70.180000000000007"/>
  </r>
  <r>
    <x v="155"/>
    <x v="95"/>
    <s v="Comigraf SL"/>
    <n v="58.08"/>
  </r>
  <r>
    <x v="156"/>
    <x v="96"/>
    <s v="Montserrat López Andrés"/>
    <n v="181.5"/>
  </r>
  <r>
    <x v="157"/>
    <x v="75"/>
    <s v="Artes Gráficas Tipograf SL"/>
    <n v="686.07"/>
  </r>
  <r>
    <x v="158"/>
    <x v="97"/>
    <s v="Manuel Expósito Jordan"/>
    <n v="68.849999999999994"/>
  </r>
  <r>
    <x v="159"/>
    <x v="97"/>
    <s v="Gràfiques Varós SRL"/>
    <n v="915.97"/>
  </r>
  <r>
    <x v="160"/>
    <x v="98"/>
    <s v="Montserrat López Andrés"/>
    <n v="2632.96"/>
  </r>
  <r>
    <x v="161"/>
    <x v="99"/>
    <s v="Publicolor"/>
    <n v="726"/>
  </r>
  <r>
    <x v="162"/>
    <x v="98"/>
    <s v="Nivell Publicitari Digital SL"/>
    <n v="1028.5"/>
  </r>
  <r>
    <x v="163"/>
    <x v="100"/>
    <s v="Grayfor Gráficas y Formularios del Vallés SL"/>
    <n v="178.5"/>
  </r>
  <r>
    <x v="164"/>
    <x v="99"/>
    <s v="Katana Comunicación SL"/>
    <n v="113.74"/>
  </r>
  <r>
    <x v="165"/>
    <x v="101"/>
    <s v="Gráficas San Sadurni"/>
    <n v="311.32"/>
  </r>
  <r>
    <x v="166"/>
    <x v="99"/>
    <s v="Manuel Expósito Jordan"/>
    <n v="54.45"/>
  </r>
  <r>
    <x v="167"/>
    <x v="102"/>
    <s v="Gràfiques Varós SRL"/>
    <n v="1239.04"/>
  </r>
  <r>
    <x v="168"/>
    <x v="103"/>
    <s v="Publiservei"/>
    <n v="1653.47"/>
  </r>
  <r>
    <x v="169"/>
    <x v="102"/>
    <s v="Mithos Publicitat"/>
    <n v="344.85"/>
  </r>
  <r>
    <x v="170"/>
    <x v="104"/>
    <s v="Artes Gráficas Tipograf SL"/>
    <n v="26.62"/>
  </r>
  <r>
    <x v="171"/>
    <x v="105"/>
    <s v="Senyalització instal·lacions esportives"/>
    <n v="726"/>
  </r>
  <r>
    <x v="172"/>
    <x v="106"/>
    <s v="Gràfiques Varós"/>
    <n v="297.66000000000003"/>
  </r>
  <r>
    <x v="173"/>
    <x v="106"/>
    <s v="Gràfiques Varós"/>
    <n v="1966.25"/>
  </r>
  <r>
    <x v="174"/>
    <x v="107"/>
    <s v="Xarxa Audiovisual Local"/>
    <n v="2200"/>
  </r>
  <r>
    <x v="175"/>
    <x v="108"/>
    <s v="La Prensa Magazine"/>
    <n v="332.75"/>
  </r>
  <r>
    <x v="176"/>
    <x v="109"/>
    <s v="(SDGP) Servicio Distribución y Gestión Publicitaria"/>
    <n v="16637.5"/>
  </r>
  <r>
    <x v="177"/>
    <x v="109"/>
    <s v="Producciones MIC, SL"/>
    <n v="17365.919999999998"/>
  </r>
  <r>
    <x v="178"/>
    <x v="110"/>
    <s v="Baconfa, SL"/>
    <n v="363"/>
  </r>
  <r>
    <x v="179"/>
    <x v="111"/>
    <s v="Oriol Pagès Figueres"/>
    <n v="18513"/>
  </r>
  <r>
    <x v="180"/>
    <x v="111"/>
    <s v="Ramon Josa Campoamor"/>
    <n v="12959.1"/>
  </r>
  <r>
    <x v="181"/>
    <x v="112"/>
    <s v="L'Apòstrof"/>
    <n v="1101.0999999999999"/>
  </r>
  <r>
    <x v="182"/>
    <x v="113"/>
    <s v="Metro Electrónica"/>
    <n v="234.26"/>
  </r>
  <r>
    <x v="183"/>
    <x v="114"/>
    <s v="L'Apòstrof"/>
    <n v="2879.8"/>
  </r>
  <r>
    <x v="184"/>
    <x v="115"/>
    <s v="Montserrat López Andrés"/>
    <n v="353.32"/>
  </r>
  <r>
    <x v="185"/>
    <x v="116"/>
    <s v="Ferran Caymel Ubia"/>
    <n v="1633.5"/>
  </r>
  <r>
    <x v="186"/>
    <x v="117"/>
    <s v="Publiservei SL"/>
    <n v="847"/>
  </r>
  <r>
    <x v="187"/>
    <x v="113"/>
    <s v="Antonio Mesas Martínez"/>
    <n v="70.03"/>
  </r>
  <r>
    <x v="188"/>
    <x v="118"/>
    <s v="Manuel Expósito Jordán"/>
    <n v="290.39999999999998"/>
  </r>
  <r>
    <x v="189"/>
    <x v="117"/>
    <s v="Katana Comunicación SL"/>
    <n v="545.95000000000005"/>
  </r>
  <r>
    <x v="190"/>
    <x v="119"/>
    <s v="M. Jesús Azor de Haro"/>
    <n v="713.9"/>
  </r>
  <r>
    <x v="191"/>
    <x v="120"/>
    <s v="Iolanda Junyent Reiné"/>
    <n v="847"/>
  </r>
  <r>
    <x v="192"/>
    <x v="114"/>
    <s v="Publiservei SL"/>
    <n v="3074.55"/>
  </r>
  <r>
    <x v="193"/>
    <x v="121"/>
    <s v="Artico Disseny Creatiu SL"/>
    <n v="580.79999999999995"/>
  </r>
  <r>
    <x v="194"/>
    <x v="117"/>
    <s v="Publicolor SA"/>
    <n v="1778.7"/>
  </r>
  <r>
    <x v="195"/>
    <x v="122"/>
    <s v="M. Jesús Azor de Haro"/>
    <n v="199.65"/>
  </r>
  <r>
    <x v="196"/>
    <x v="123"/>
    <s v="Renata Prados pereira"/>
    <n v="1210"/>
  </r>
  <r>
    <x v="197"/>
    <x v="124"/>
    <s v="Media Circus SL"/>
    <n v="137.94"/>
  </r>
  <r>
    <x v="198"/>
    <x v="125"/>
    <s v="Iolanda Junyent Reiné"/>
    <n v="484"/>
  </r>
  <r>
    <x v="199"/>
    <x v="126"/>
    <s v="Nivell Publicitari"/>
    <n v="54.45"/>
  </r>
  <r>
    <x v="200"/>
    <x v="127"/>
    <s v="Manuel Expósito Jordán"/>
    <n v="130.68"/>
  </r>
  <r>
    <x v="201"/>
    <x v="128"/>
    <s v="L'Apòstrof"/>
    <n v="381.15"/>
  </r>
  <r>
    <x v="202"/>
    <x v="74"/>
    <s v="Iolanda Junyent Reiné"/>
    <n v="2057"/>
  </r>
  <r>
    <x v="203"/>
    <x v="67"/>
    <s v="Iolanda Junyent Reiné"/>
    <n v="435.6"/>
  </r>
  <r>
    <x v="204"/>
    <x v="70"/>
    <s v="Renata Prados pereira"/>
    <n v="1452"/>
  </r>
  <r>
    <x v="205"/>
    <x v="129"/>
    <s v="Manuel Expósito Jordán"/>
    <n v="90.63"/>
  </r>
  <r>
    <x v="206"/>
    <x v="130"/>
    <s v="Ministeri"/>
    <n v="247.88"/>
  </r>
  <r>
    <x v="207"/>
    <x v="131"/>
    <s v="Expo Display Service SA"/>
    <n v="1155.55"/>
  </r>
  <r>
    <x v="208"/>
    <x v="0"/>
    <s v="El Corte Inglés SA"/>
    <n v="84.3"/>
  </r>
  <r>
    <x v="182"/>
    <x v="0"/>
    <s v="Amazon"/>
    <n v="9.08"/>
  </r>
  <r>
    <x v="182"/>
    <x v="0"/>
    <s v="Amazon"/>
    <n v="9.08"/>
  </r>
  <r>
    <x v="209"/>
    <x v="132"/>
    <s v="Fotolia"/>
    <n v="140"/>
  </r>
  <r>
    <x v="210"/>
    <x v="73"/>
    <s v="Iolanda Junyent Reiné"/>
    <n v="399.3"/>
  </r>
  <r>
    <x v="211"/>
    <x v="70"/>
    <s v="Grupo Oto Media"/>
    <n v="363"/>
  </r>
  <r>
    <x v="212"/>
    <x v="70"/>
    <s v="La Prensa Magazine"/>
    <n v="332.75"/>
  </r>
  <r>
    <x v="212"/>
    <x v="74"/>
    <s v="La Prensa Magazine"/>
    <n v="332.75"/>
  </r>
  <r>
    <x v="213"/>
    <x v="75"/>
    <s v="M. Jesús Azor de Haro"/>
    <n v="2590.61"/>
  </r>
  <r>
    <x v="214"/>
    <x v="70"/>
    <s v="La Comarca Digital"/>
    <n v="363"/>
  </r>
  <r>
    <x v="215"/>
    <x v="74"/>
    <s v="Oci Baix Llobregat"/>
    <n v="411.4"/>
  </r>
  <r>
    <x v="216"/>
    <x v="109"/>
    <s v="Gráficas de prensa diaria"/>
    <n v="14471.6"/>
  </r>
  <r>
    <x v="217"/>
    <x v="0"/>
    <s v="Pedro Gonzélez Colino"/>
    <n v="145.19999999999999"/>
  </r>
  <r>
    <x v="218"/>
    <x v="74"/>
    <s v="L'Opinió del Baix Llobregat"/>
    <n v="363"/>
  </r>
  <r>
    <x v="219"/>
    <x v="0"/>
    <s v="Metro Electrónica"/>
    <n v="406.17"/>
  </r>
  <r>
    <x v="220"/>
    <x v="110"/>
    <s v="Baconfa, SL"/>
    <n v="605"/>
  </r>
  <r>
    <x v="221"/>
    <x v="133"/>
    <s v="Montserrat López Andrés"/>
    <n v="302.5"/>
  </r>
  <r>
    <x v="222"/>
    <x v="74"/>
    <s v="Laura Pique Marquez"/>
    <n v="181.5"/>
  </r>
  <r>
    <x v="223"/>
    <x v="80"/>
    <s v="Renata Prados pereira"/>
    <n v="968"/>
  </r>
  <r>
    <x v="224"/>
    <x v="87"/>
    <s v="Artico Disseny Creatiu SL"/>
    <n v="580.79999999999995"/>
  </r>
  <r>
    <x v="225"/>
    <x v="109"/>
    <s v="Iolanda Junyent Reiné"/>
    <n v="459.8"/>
  </r>
  <r>
    <x v="226"/>
    <x v="134"/>
    <s v="Associació Col·lectiu Indrets"/>
    <n v="343.21"/>
  </r>
  <r>
    <x v="227"/>
    <x v="0"/>
    <s v="SGAE"/>
    <n v="3604.82"/>
  </r>
  <r>
    <x v="228"/>
    <x v="0"/>
    <s v="AGEDI"/>
    <n v="4908.03"/>
  </r>
  <r>
    <x v="212"/>
    <x v="97"/>
    <s v="La Prensa Magazine"/>
    <n v="332.75"/>
  </r>
  <r>
    <x v="229"/>
    <x v="97"/>
    <s v="Oci Baix Llobregat"/>
    <n v="574.75"/>
  </r>
  <r>
    <x v="230"/>
    <x v="80"/>
    <s v="Renata Prados pereira"/>
    <n v="1210"/>
  </r>
  <r>
    <x v="231"/>
    <x v="109"/>
    <s v="Iolanda Junyent Reiné"/>
    <n v="822.8"/>
  </r>
  <r>
    <x v="232"/>
    <x v="135"/>
    <s v="M. Jesús Azor de Haro"/>
    <n v="1747.2"/>
  </r>
  <r>
    <x v="233"/>
    <x v="97"/>
    <s v="Iolanda Junyent Reiné"/>
    <n v="1681.9"/>
  </r>
  <r>
    <x v="43"/>
    <x v="92"/>
    <s v="Artico Disseny Creatiu SL"/>
    <n v="2057"/>
  </r>
  <r>
    <x v="234"/>
    <x v="110"/>
    <s v="Bee Media, SL"/>
    <n v="3630"/>
  </r>
  <r>
    <x v="235"/>
    <x v="97"/>
    <s v="La Comarca Digital"/>
    <n v="363"/>
  </r>
  <r>
    <x v="236"/>
    <x v="0"/>
    <s v="Metro Electrónica"/>
    <n v="1640.76"/>
  </r>
  <r>
    <x v="43"/>
    <x v="136"/>
    <s v="Iolanda Junyent Reiné"/>
    <n v="1597"/>
  </r>
  <r>
    <x v="237"/>
    <x v="97"/>
    <s v="Baconfa, SL"/>
    <n v="726"/>
  </r>
  <r>
    <x v="238"/>
    <x v="102"/>
    <s v="Artico Disseny Creatiu SL"/>
    <n v="605"/>
  </r>
  <r>
    <x v="239"/>
    <x v="137"/>
    <s v="GESOP"/>
    <n v="13998.73"/>
  </r>
  <r>
    <x v="240"/>
    <x v="138"/>
    <s v="Iolanda Junyent Reiné"/>
    <n v="1076.9000000000001"/>
  </r>
  <r>
    <x v="241"/>
    <x v="92"/>
    <s v="L'Opinió del Baix Llobregat"/>
    <n v="363"/>
  </r>
  <r>
    <x v="242"/>
    <x v="132"/>
    <s v="Eva M Melús"/>
    <n v="2347.4"/>
  </r>
  <r>
    <x v="243"/>
    <x v="0"/>
    <s v="Josep Ferrer Villarrubla"/>
    <n v="726"/>
  </r>
  <r>
    <x v="244"/>
    <x v="109"/>
    <s v="Impressions Rotatives Offset"/>
    <n v="3765.84"/>
  </r>
  <r>
    <x v="245"/>
    <x v="109"/>
    <s v="Impressions Rotatives Offset"/>
    <n v="175.45"/>
  </r>
  <r>
    <x v="246"/>
    <x v="0"/>
    <s v="En Antena"/>
    <n v="1862.19"/>
  </r>
  <r>
    <x v="247"/>
    <x v="139"/>
    <s v="IMAGINA"/>
    <n v="18148.79"/>
  </r>
  <r>
    <x v="248"/>
    <x v="75"/>
    <s v="M. Jesús Azor de Haro"/>
    <n v="2932.8"/>
  </r>
  <r>
    <x v="249"/>
    <x v="140"/>
    <s v="L'Apòstrof"/>
    <n v="2117.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Resum campanyes i mitjans de comunicació">
  <location ref="A3:B401" firstHeaderRow="1" firstDataRow="1" firstDataCol="1"/>
  <pivotFields count="4">
    <pivotField axis="axisRow" showAll="0">
      <items count="253">
        <item x="78"/>
        <item x="95"/>
        <item x="76"/>
        <item x="65"/>
        <item x="211"/>
        <item x="107"/>
        <item x="162"/>
        <item x="32"/>
        <item x="39"/>
        <item x="105"/>
        <item x="61"/>
        <item x="59"/>
        <item x="83"/>
        <item x="71"/>
        <item x="47"/>
        <item x="106"/>
        <item x="98"/>
        <item x="99"/>
        <item x="170"/>
        <item x="68"/>
        <item x="57"/>
        <item x="84"/>
        <item x="91"/>
        <item x="48"/>
        <item x="24"/>
        <item x="90"/>
        <item x="104"/>
        <item x="79"/>
        <item x="86"/>
        <item x="75"/>
        <item x="85"/>
        <item x="73"/>
        <item x="37"/>
        <item x="72"/>
        <item x="97"/>
        <item x="45"/>
        <item x="66"/>
        <item x="82"/>
        <item x="89"/>
        <item x="88"/>
        <item x="93"/>
        <item x="36"/>
        <item x="92"/>
        <item x="12"/>
        <item x="222"/>
        <item x="69"/>
        <item x="194"/>
        <item x="46"/>
        <item x="74"/>
        <item x="155"/>
        <item x="1"/>
        <item x="44"/>
        <item x="18"/>
        <item x="35"/>
        <item x="217"/>
        <item x="60"/>
        <item x="175"/>
        <item x="181"/>
        <item x="208"/>
        <item x="168"/>
        <item x="87"/>
        <item x="7"/>
        <item x="2"/>
        <item x="52"/>
        <item x="26"/>
        <item x="189"/>
        <item x="25"/>
        <item x="243"/>
        <item x="151"/>
        <item x="54"/>
        <item x="22"/>
        <item x="38"/>
        <item x="27"/>
        <item x="129"/>
        <item x="161"/>
        <item x="219"/>
        <item x="236"/>
        <item x="126"/>
        <item x="125"/>
        <item x="148"/>
        <item x="147"/>
        <item x="130"/>
        <item x="131"/>
        <item x="121"/>
        <item x="112"/>
        <item x="152"/>
        <item x="113"/>
        <item x="247"/>
        <item x="0"/>
        <item x="14"/>
        <item x="163"/>
        <item x="51"/>
        <item x="23"/>
        <item x="191"/>
        <item x="203"/>
        <item x="196"/>
        <item x="204"/>
        <item x="193"/>
        <item x="240"/>
        <item x="5"/>
        <item x="213"/>
        <item x="43"/>
        <item x="233"/>
        <item x="223"/>
        <item x="127"/>
        <item x="198"/>
        <item x="183"/>
        <item x="224"/>
        <item x="226"/>
        <item x="238"/>
        <item x="58"/>
        <item x="202"/>
        <item x="101"/>
        <item x="102"/>
        <item x="100"/>
        <item x="118"/>
        <item x="9"/>
        <item x="33"/>
        <item x="173"/>
        <item x="239"/>
        <item x="94"/>
        <item x="80"/>
        <item x="40"/>
        <item x="53"/>
        <item x="62"/>
        <item x="15"/>
        <item x="49"/>
        <item x="96"/>
        <item x="207"/>
        <item x="209"/>
        <item x="201"/>
        <item x="167"/>
        <item x="120"/>
        <item x="227"/>
        <item x="228"/>
        <item x="8"/>
        <item x="3"/>
        <item x="144"/>
        <item x="146"/>
        <item x="115"/>
        <item x="128"/>
        <item x="132"/>
        <item x="145"/>
        <item x="134"/>
        <item x="177"/>
        <item x="111"/>
        <item x="149"/>
        <item x="153"/>
        <item x="172"/>
        <item x="140"/>
        <item x="141"/>
        <item x="138"/>
        <item x="164"/>
        <item x="150"/>
        <item x="156"/>
        <item x="142"/>
        <item x="136"/>
        <item x="244"/>
        <item x="216"/>
        <item x="154"/>
        <item x="124"/>
        <item x="135"/>
        <item x="159"/>
        <item m="1" x="250"/>
        <item x="157"/>
        <item x="116"/>
        <item x="122"/>
        <item x="109"/>
        <item x="117"/>
        <item x="123"/>
        <item x="4"/>
        <item x="205"/>
        <item x="200"/>
        <item x="13"/>
        <item x="137"/>
        <item x="139"/>
        <item x="185"/>
        <item x="215"/>
        <item x="178"/>
        <item x="214"/>
        <item x="67"/>
        <item x="30"/>
        <item x="81"/>
        <item x="166"/>
        <item x="187"/>
        <item x="195"/>
        <item x="230"/>
        <item x="249"/>
        <item x="231"/>
        <item x="248"/>
        <item x="232"/>
        <item x="225"/>
        <item x="210"/>
        <item x="103"/>
        <item x="182"/>
        <item x="171"/>
        <item x="108"/>
        <item x="192"/>
        <item x="42"/>
        <item x="17"/>
        <item x="16"/>
        <item x="64"/>
        <item x="10"/>
        <item x="114"/>
        <item x="188"/>
        <item x="77"/>
        <item x="28"/>
        <item x="29"/>
        <item x="186"/>
        <item x="190"/>
        <item x="237"/>
        <item x="220"/>
        <item x="234"/>
        <item x="218"/>
        <item x="212"/>
        <item x="229"/>
        <item x="235"/>
        <item x="241"/>
        <item x="165"/>
        <item x="179"/>
        <item x="180"/>
        <item x="143"/>
        <item x="242"/>
        <item x="70"/>
        <item x="63"/>
        <item x="169"/>
        <item x="176"/>
        <item x="119"/>
        <item x="133"/>
        <item x="110"/>
        <item m="1" x="251"/>
        <item x="197"/>
        <item x="174"/>
        <item x="221"/>
        <item x="50"/>
        <item x="41"/>
        <item x="158"/>
        <item x="245"/>
        <item x="246"/>
        <item x="31"/>
        <item x="206"/>
        <item x="160"/>
        <item x="11"/>
        <item x="184"/>
        <item x="55"/>
        <item x="20"/>
        <item x="56"/>
        <item x="34"/>
        <item x="6"/>
        <item x="199"/>
        <item x="21"/>
        <item x="19"/>
        <item t="default"/>
      </items>
    </pivotField>
    <pivotField axis="axisRow" showAll="0">
      <items count="143">
        <item x="66"/>
        <item x="129"/>
        <item x="9"/>
        <item x="28"/>
        <item x="10"/>
        <item x="21"/>
        <item x="79"/>
        <item x="7"/>
        <item x="36"/>
        <item x="122"/>
        <item x="2"/>
        <item x="137"/>
        <item x="117"/>
        <item x="135"/>
        <item x="6"/>
        <item x="63"/>
        <item x="59"/>
        <item x="69"/>
        <item x="139"/>
        <item x="58"/>
        <item x="84"/>
        <item x="20"/>
        <item x="26"/>
        <item x="71"/>
        <item x="4"/>
        <item x="89"/>
        <item x="98"/>
        <item x="8"/>
        <item x="119"/>
        <item x="15"/>
        <item x="61"/>
        <item x="100"/>
        <item x="132"/>
        <item x="90"/>
        <item x="30"/>
        <item x="82"/>
        <item x="102"/>
        <item x="34"/>
        <item x="33"/>
        <item x="16"/>
        <item x="103"/>
        <item x="62"/>
        <item x="25"/>
        <item x="38"/>
        <item x="13"/>
        <item x="85"/>
        <item x="72"/>
        <item x="109"/>
        <item x="134"/>
        <item x="101"/>
        <item x="105"/>
        <item x="136"/>
        <item x="127"/>
        <item x="45"/>
        <item x="49"/>
        <item x="22"/>
        <item x="74"/>
        <item x="97"/>
        <item x="70"/>
        <item x="68"/>
        <item x="131"/>
        <item x="111"/>
        <item x="88"/>
        <item x="1"/>
        <item x="67"/>
        <item x="140"/>
        <item x="35"/>
        <item x="116"/>
        <item x="44"/>
        <item x="12"/>
        <item x="125"/>
        <item x="96"/>
        <item x="39"/>
        <item x="128"/>
        <item x="123"/>
        <item x="112"/>
        <item x="86"/>
        <item x="31"/>
        <item x="56"/>
        <item x="57"/>
        <item x="11"/>
        <item x="52"/>
        <item x="81"/>
        <item x="29"/>
        <item x="138"/>
        <item x="24"/>
        <item x="60"/>
        <item x="51"/>
        <item m="1" x="141"/>
        <item x="94"/>
        <item x="53"/>
        <item x="120"/>
        <item x="76"/>
        <item x="106"/>
        <item x="73"/>
        <item x="114"/>
        <item x="17"/>
        <item x="32"/>
        <item x="18"/>
        <item x="80"/>
        <item x="115"/>
        <item x="110"/>
        <item x="113"/>
        <item x="0"/>
        <item x="78"/>
        <item x="108"/>
        <item x="92"/>
        <item x="5"/>
        <item x="3"/>
        <item x="104"/>
        <item x="126"/>
        <item x="50"/>
        <item x="48"/>
        <item x="41"/>
        <item x="42"/>
        <item x="65"/>
        <item x="121"/>
        <item x="23"/>
        <item x="83"/>
        <item x="77"/>
        <item x="99"/>
        <item x="93"/>
        <item x="95"/>
        <item x="19"/>
        <item x="91"/>
        <item x="130"/>
        <item x="75"/>
        <item x="87"/>
        <item x="43"/>
        <item x="118"/>
        <item x="124"/>
        <item x="37"/>
        <item x="46"/>
        <item x="133"/>
        <item x="54"/>
        <item x="27"/>
        <item x="55"/>
        <item x="64"/>
        <item x="107"/>
        <item x="47"/>
        <item x="14"/>
        <item x="40"/>
        <item t="default"/>
      </items>
    </pivotField>
    <pivotField showAll="0"/>
    <pivotField dataField="1" showAll="0"/>
  </pivotFields>
  <rowFields count="2">
    <field x="1"/>
    <field x="0"/>
  </rowFields>
  <rowItems count="398">
    <i>
      <x/>
    </i>
    <i r="1">
      <x v="193"/>
    </i>
    <i>
      <x v="1"/>
    </i>
    <i r="1">
      <x v="171"/>
    </i>
    <i>
      <x v="2"/>
    </i>
    <i r="1">
      <x v="173"/>
    </i>
    <i>
      <x v="3"/>
    </i>
    <i r="1">
      <x v="35"/>
    </i>
    <i>
      <x v="4"/>
    </i>
    <i r="1">
      <x v="89"/>
    </i>
    <i r="1">
      <x v="142"/>
    </i>
    <i r="1">
      <x v="153"/>
    </i>
    <i>
      <x v="5"/>
    </i>
    <i r="1">
      <x v="41"/>
    </i>
    <i>
      <x v="6"/>
    </i>
    <i r="1">
      <x v="169"/>
    </i>
    <i>
      <x v="7"/>
    </i>
    <i r="1">
      <x v="242"/>
    </i>
    <i r="1">
      <x v="244"/>
    </i>
    <i>
      <x v="8"/>
    </i>
    <i r="1">
      <x v="20"/>
    </i>
    <i>
      <x v="9"/>
    </i>
    <i r="1">
      <x v="185"/>
    </i>
    <i>
      <x v="10"/>
    </i>
    <i r="1">
      <x v="62"/>
    </i>
    <i r="1">
      <x v="85"/>
    </i>
    <i r="1">
      <x v="136"/>
    </i>
    <i r="1">
      <x v="137"/>
    </i>
    <i r="1">
      <x v="170"/>
    </i>
    <i r="1">
      <x v="221"/>
    </i>
    <i>
      <x v="11"/>
    </i>
    <i r="1">
      <x v="119"/>
    </i>
    <i>
      <x v="12"/>
    </i>
    <i r="1">
      <x v="46"/>
    </i>
    <i r="1">
      <x v="65"/>
    </i>
    <i r="1">
      <x v="208"/>
    </i>
    <i>
      <x v="13"/>
    </i>
    <i r="1">
      <x v="190"/>
    </i>
    <i>
      <x v="14"/>
    </i>
    <i r="1">
      <x v="116"/>
    </i>
    <i r="1">
      <x v="202"/>
    </i>
    <i>
      <x v="15"/>
    </i>
    <i r="1">
      <x v="1"/>
    </i>
    <i>
      <x v="16"/>
    </i>
    <i r="1">
      <x v="22"/>
    </i>
    <i>
      <x v="17"/>
    </i>
    <i r="1">
      <x v="15"/>
    </i>
    <i>
      <x v="18"/>
    </i>
    <i r="1">
      <x v="87"/>
    </i>
    <i>
      <x v="19"/>
    </i>
    <i r="1">
      <x v="25"/>
    </i>
    <i>
      <x v="20"/>
    </i>
    <i r="1">
      <x v="174"/>
    </i>
    <i>
      <x v="21"/>
    </i>
    <i r="1">
      <x v="7"/>
    </i>
    <i>
      <x v="22"/>
    </i>
    <i r="1">
      <x v="101"/>
    </i>
    <i>
      <x v="23"/>
    </i>
    <i r="1">
      <x v="167"/>
    </i>
    <i>
      <x v="24"/>
    </i>
    <i r="1">
      <x v="248"/>
    </i>
    <i>
      <x v="25"/>
    </i>
    <i r="1">
      <x v="80"/>
    </i>
    <i r="1">
      <x v="138"/>
    </i>
    <i>
      <x v="26"/>
    </i>
    <i r="1">
      <x v="6"/>
    </i>
    <i r="1">
      <x v="241"/>
    </i>
    <i>
      <x v="27"/>
    </i>
    <i r="1">
      <x v="43"/>
    </i>
    <i>
      <x v="28"/>
    </i>
    <i r="1">
      <x v="209"/>
    </i>
    <i>
      <x v="29"/>
    </i>
    <i r="1">
      <x v="24"/>
    </i>
    <i r="1">
      <x v="181"/>
    </i>
    <i>
      <x v="30"/>
    </i>
    <i r="1">
      <x v="40"/>
    </i>
    <i>
      <x v="31"/>
    </i>
    <i r="1">
      <x v="90"/>
    </i>
    <i>
      <x v="32"/>
    </i>
    <i r="1">
      <x v="129"/>
    </i>
    <i r="1">
      <x v="222"/>
    </i>
    <i>
      <x v="33"/>
    </i>
    <i r="1">
      <x v="79"/>
    </i>
    <i>
      <x v="34"/>
    </i>
    <i r="1">
      <x v="23"/>
    </i>
    <i>
      <x v="35"/>
    </i>
    <i r="1">
      <x v="73"/>
    </i>
    <i r="1">
      <x v="140"/>
    </i>
    <i>
      <x v="36"/>
    </i>
    <i r="1">
      <x v="109"/>
    </i>
    <i r="1">
      <x v="131"/>
    </i>
    <i r="1">
      <x v="225"/>
    </i>
    <i>
      <x v="37"/>
    </i>
    <i r="1">
      <x v="123"/>
    </i>
    <i>
      <x v="38"/>
    </i>
    <i r="1">
      <x v="63"/>
    </i>
    <i r="1">
      <x v="69"/>
    </i>
    <i>
      <x v="39"/>
    </i>
    <i r="1">
      <x v="64"/>
    </i>
    <i r="1">
      <x v="66"/>
    </i>
    <i r="1">
      <x v="72"/>
    </i>
    <i>
      <x v="40"/>
    </i>
    <i r="1">
      <x v="59"/>
    </i>
    <i>
      <x v="41"/>
    </i>
    <i r="1">
      <x v="120"/>
    </i>
    <i>
      <x v="42"/>
    </i>
    <i r="1">
      <x v="55"/>
    </i>
    <i r="1">
      <x v="198"/>
    </i>
    <i>
      <x v="43"/>
    </i>
    <i r="1">
      <x v="2"/>
    </i>
    <i r="1">
      <x v="10"/>
    </i>
    <i r="1">
      <x v="38"/>
    </i>
    <i>
      <x v="44"/>
    </i>
    <i r="1">
      <x v="92"/>
    </i>
    <i r="1">
      <x v="117"/>
    </i>
    <i r="1">
      <x v="199"/>
    </i>
    <i r="1">
      <x v="247"/>
    </i>
    <i>
      <x v="45"/>
    </i>
    <i r="1">
      <x v="151"/>
    </i>
    <i>
      <x v="46"/>
    </i>
    <i r="1">
      <x v="84"/>
    </i>
    <i r="1">
      <x v="145"/>
    </i>
    <i r="1">
      <x v="229"/>
    </i>
    <i>
      <x v="47"/>
    </i>
    <i r="1">
      <x v="144"/>
    </i>
    <i r="1">
      <x v="157"/>
    </i>
    <i r="1">
      <x v="158"/>
    </i>
    <i r="1">
      <x v="188"/>
    </i>
    <i r="1">
      <x v="191"/>
    </i>
    <i r="1">
      <x v="226"/>
    </i>
    <i r="1">
      <x v="237"/>
    </i>
    <i>
      <x v="48"/>
    </i>
    <i r="1">
      <x v="108"/>
    </i>
    <i>
      <x v="49"/>
    </i>
    <i r="1">
      <x v="218"/>
    </i>
    <i>
      <x v="50"/>
    </i>
    <i r="1">
      <x v="195"/>
    </i>
    <i>
      <x v="51"/>
    </i>
    <i r="1">
      <x v="101"/>
    </i>
    <i>
      <x v="52"/>
    </i>
    <i r="1">
      <x v="172"/>
    </i>
    <i>
      <x v="53"/>
    </i>
    <i r="1">
      <x v="223"/>
    </i>
    <i>
      <x v="54"/>
    </i>
    <i r="1">
      <x v="205"/>
    </i>
    <i>
      <x v="55"/>
    </i>
    <i r="1">
      <x v="8"/>
    </i>
    <i r="1">
      <x v="32"/>
    </i>
    <i r="1">
      <x v="71"/>
    </i>
    <i>
      <x v="56"/>
    </i>
    <i r="1">
      <x v="44"/>
    </i>
    <i r="1">
      <x v="111"/>
    </i>
    <i r="1">
      <x v="139"/>
    </i>
    <i r="1">
      <x v="177"/>
    </i>
    <i r="1">
      <x v="203"/>
    </i>
    <i r="1">
      <x v="213"/>
    </i>
    <i r="1">
      <x v="214"/>
    </i>
    <i>
      <x v="57"/>
    </i>
    <i r="1">
      <x v="102"/>
    </i>
    <i r="1">
      <x v="162"/>
    </i>
    <i r="1">
      <x v="210"/>
    </i>
    <i r="1">
      <x v="214"/>
    </i>
    <i r="1">
      <x v="215"/>
    </i>
    <i r="1">
      <x v="216"/>
    </i>
    <i r="1">
      <x v="236"/>
    </i>
    <i>
      <x v="58"/>
    </i>
    <i r="1">
      <x v="4"/>
    </i>
    <i r="1">
      <x v="5"/>
    </i>
    <i r="1">
      <x v="96"/>
    </i>
    <i r="1">
      <x v="179"/>
    </i>
    <i r="1">
      <x v="196"/>
    </i>
    <i r="1">
      <x v="214"/>
    </i>
    <i>
      <x v="59"/>
    </i>
    <i r="1">
      <x v="9"/>
    </i>
    <i>
      <x v="60"/>
    </i>
    <i r="1">
      <x v="128"/>
    </i>
    <i>
      <x v="61"/>
    </i>
    <i r="1">
      <x v="219"/>
    </i>
    <i r="1">
      <x v="220"/>
    </i>
    <i>
      <x v="62"/>
    </i>
    <i r="1">
      <x v="155"/>
    </i>
    <i>
      <x v="63"/>
    </i>
    <i r="1">
      <x v="50"/>
    </i>
    <i r="1">
      <x v="52"/>
    </i>
    <i r="1">
      <x v="53"/>
    </i>
    <i>
      <x v="64"/>
    </i>
    <i r="1">
      <x v="26"/>
    </i>
    <i r="1">
      <x v="94"/>
    </i>
    <i>
      <x v="65"/>
    </i>
    <i r="1">
      <x v="187"/>
    </i>
    <i>
      <x v="66"/>
    </i>
    <i r="1">
      <x v="246"/>
    </i>
    <i>
      <x v="67"/>
    </i>
    <i r="1">
      <x v="176"/>
    </i>
    <i>
      <x v="68"/>
    </i>
    <i r="1">
      <x v="45"/>
    </i>
    <i>
      <x v="69"/>
    </i>
    <i r="1">
      <x v="200"/>
    </i>
    <i>
      <x v="70"/>
    </i>
    <i r="1">
      <x v="105"/>
    </i>
    <i>
      <x v="71"/>
    </i>
    <i r="1">
      <x v="154"/>
    </i>
    <i>
      <x v="72"/>
    </i>
    <i r="1">
      <x v="124"/>
    </i>
    <i r="1">
      <x v="224"/>
    </i>
    <i>
      <x v="73"/>
    </i>
    <i r="1">
      <x v="130"/>
    </i>
    <i>
      <x v="74"/>
    </i>
    <i r="1">
      <x v="95"/>
    </i>
    <i>
      <x v="75"/>
    </i>
    <i r="1">
      <x v="57"/>
    </i>
    <i>
      <x v="76"/>
    </i>
    <i r="1">
      <x v="149"/>
    </i>
    <i r="1">
      <x v="175"/>
    </i>
    <i>
      <x v="77"/>
    </i>
    <i r="1">
      <x v="126"/>
    </i>
    <i>
      <x v="78"/>
    </i>
    <i r="1">
      <x v="28"/>
    </i>
    <i r="1">
      <x v="34"/>
    </i>
    <i>
      <x v="79"/>
    </i>
    <i r="1">
      <x v="16"/>
    </i>
    <i r="1">
      <x v="39"/>
    </i>
    <i r="1">
      <x v="60"/>
    </i>
    <i>
      <x v="80"/>
    </i>
    <i r="1">
      <x v="125"/>
    </i>
    <i>
      <x v="81"/>
    </i>
    <i r="1">
      <x v="12"/>
    </i>
    <i>
      <x v="82"/>
    </i>
    <i r="1">
      <x v="81"/>
    </i>
    <i r="1">
      <x v="82"/>
    </i>
    <i r="1">
      <x v="104"/>
    </i>
    <i r="1">
      <x v="161"/>
    </i>
    <i>
      <x v="83"/>
    </i>
    <i r="1">
      <x v="11"/>
    </i>
    <i r="1">
      <x v="14"/>
    </i>
    <i r="1">
      <x v="47"/>
    </i>
    <i>
      <x v="84"/>
    </i>
    <i r="1">
      <x v="98"/>
    </i>
    <i>
      <x v="85"/>
    </i>
    <i r="1">
      <x v="235"/>
    </i>
    <i>
      <x v="86"/>
    </i>
    <i r="1">
      <x v="42"/>
    </i>
    <i>
      <x v="87"/>
    </i>
    <i r="1">
      <x v="37"/>
    </i>
    <i r="1">
      <x v="121"/>
    </i>
    <i r="1">
      <x v="182"/>
    </i>
    <i>
      <x v="89"/>
    </i>
    <i r="1">
      <x v="159"/>
    </i>
    <i>
      <x v="90"/>
    </i>
    <i r="1">
      <x v="101"/>
    </i>
    <i>
      <x v="91"/>
    </i>
    <i r="1">
      <x v="93"/>
    </i>
    <i>
      <x v="92"/>
    </i>
    <i r="1">
      <x v="227"/>
    </i>
    <i>
      <x v="93"/>
    </i>
    <i r="1">
      <x v="118"/>
    </i>
    <i r="1">
      <x v="148"/>
    </i>
    <i>
      <x v="94"/>
    </i>
    <i r="1">
      <x v="86"/>
    </i>
    <i r="1">
      <x v="192"/>
    </i>
    <i>
      <x v="95"/>
    </i>
    <i r="1">
      <x v="106"/>
    </i>
    <i r="1">
      <x v="197"/>
    </i>
    <i>
      <x v="96"/>
    </i>
    <i r="1">
      <x v="206"/>
    </i>
    <i>
      <x v="97"/>
    </i>
    <i r="1">
      <x v="91"/>
    </i>
    <i r="1">
      <x v="234"/>
    </i>
    <i>
      <x v="98"/>
    </i>
    <i r="1">
      <x v="207"/>
    </i>
    <i>
      <x v="99"/>
    </i>
    <i r="1">
      <x v="77"/>
    </i>
    <i r="1">
      <x v="78"/>
    </i>
    <i r="1">
      <x v="103"/>
    </i>
    <i r="1">
      <x v="160"/>
    </i>
    <i r="1">
      <x v="186"/>
    </i>
    <i>
      <x v="100"/>
    </i>
    <i r="1">
      <x v="243"/>
    </i>
    <i>
      <x v="101"/>
    </i>
    <i r="1">
      <x v="178"/>
    </i>
    <i r="1">
      <x v="211"/>
    </i>
    <i r="1">
      <x v="212"/>
    </i>
    <i>
      <x v="102"/>
    </i>
    <i r="1">
      <x v="184"/>
    </i>
    <i r="1">
      <x v="194"/>
    </i>
    <i>
      <x v="103"/>
    </i>
    <i r="1">
      <x v="54"/>
    </i>
    <i r="1">
      <x v="58"/>
    </i>
    <i r="1">
      <x v="67"/>
    </i>
    <i r="1">
      <x v="75"/>
    </i>
    <i r="1">
      <x v="76"/>
    </i>
    <i r="1">
      <x v="88"/>
    </i>
    <i r="1">
      <x v="133"/>
    </i>
    <i r="1">
      <x v="134"/>
    </i>
    <i r="1">
      <x v="194"/>
    </i>
    <i r="1">
      <x v="238"/>
    </i>
    <i>
      <x v="104"/>
    </i>
    <i r="1">
      <x v="143"/>
    </i>
    <i r="1">
      <x v="166"/>
    </i>
    <i>
      <x v="105"/>
    </i>
    <i r="1">
      <x v="56"/>
    </i>
    <i>
      <x v="106"/>
    </i>
    <i r="1">
      <x v="68"/>
    </i>
    <i r="1">
      <x v="101"/>
    </i>
    <i r="1">
      <x v="217"/>
    </i>
    <i>
      <x v="107"/>
    </i>
    <i r="1">
      <x v="61"/>
    </i>
    <i r="1">
      <x v="135"/>
    </i>
    <i>
      <x v="108"/>
    </i>
    <i r="1">
      <x v="99"/>
    </i>
    <i>
      <x v="109"/>
    </i>
    <i r="1">
      <x v="18"/>
    </i>
    <i>
      <x v="110"/>
    </i>
    <i r="1">
      <x v="249"/>
    </i>
    <i>
      <x v="111"/>
    </i>
    <i r="1">
      <x/>
    </i>
    <i r="1">
      <x v="27"/>
    </i>
    <i>
      <x v="112"/>
    </i>
    <i r="1">
      <x v="29"/>
    </i>
    <i>
      <x v="113"/>
    </i>
    <i r="1">
      <x v="3"/>
    </i>
    <i>
      <x v="114"/>
    </i>
    <i r="1">
      <x v="36"/>
    </i>
    <i>
      <x v="115"/>
    </i>
    <i r="1">
      <x v="17"/>
    </i>
    <i>
      <x v="116"/>
    </i>
    <i r="1">
      <x v="97"/>
    </i>
    <i>
      <x v="117"/>
    </i>
    <i r="1">
      <x v="122"/>
    </i>
    <i>
      <x v="118"/>
    </i>
    <i r="1">
      <x v="156"/>
    </i>
    <i>
      <x v="119"/>
    </i>
    <i r="1">
      <x v="83"/>
    </i>
    <i r="1">
      <x v="132"/>
    </i>
    <i>
      <x v="120"/>
    </i>
    <i r="1">
      <x v="74"/>
    </i>
    <i r="1">
      <x v="152"/>
    </i>
    <i r="1">
      <x v="183"/>
    </i>
    <i>
      <x v="121"/>
    </i>
    <i r="1">
      <x v="147"/>
    </i>
    <i>
      <x v="122"/>
    </i>
    <i r="1">
      <x v="49"/>
    </i>
    <i>
      <x v="123"/>
    </i>
    <i r="1">
      <x v="239"/>
    </i>
    <i>
      <x v="124"/>
    </i>
    <i r="1">
      <x v="146"/>
    </i>
    <i>
      <x v="125"/>
    </i>
    <i r="1">
      <x v="240"/>
    </i>
    <i>
      <x v="126"/>
    </i>
    <i r="1">
      <x v="100"/>
    </i>
    <i r="1">
      <x v="164"/>
    </i>
    <i r="1">
      <x v="165"/>
    </i>
    <i r="1">
      <x v="168"/>
    </i>
    <i r="1">
      <x v="189"/>
    </i>
    <i>
      <x v="127"/>
    </i>
    <i r="1">
      <x v="107"/>
    </i>
    <i r="1">
      <x v="150"/>
    </i>
    <i>
      <x v="128"/>
    </i>
    <i r="1">
      <x v="19"/>
    </i>
    <i>
      <x v="129"/>
    </i>
    <i r="1">
      <x v="204"/>
    </i>
    <i>
      <x v="130"/>
    </i>
    <i r="1">
      <x v="231"/>
    </i>
    <i>
      <x v="131"/>
    </i>
    <i r="1">
      <x v="110"/>
    </i>
    <i r="1">
      <x v="112"/>
    </i>
    <i r="1">
      <x v="113"/>
    </i>
    <i r="1">
      <x v="114"/>
    </i>
    <i r="1">
      <x v="115"/>
    </i>
    <i r="1">
      <x v="141"/>
    </i>
    <i>
      <x v="132"/>
    </i>
    <i r="1">
      <x v="13"/>
    </i>
    <i r="1">
      <x v="33"/>
    </i>
    <i>
      <x v="133"/>
    </i>
    <i r="1">
      <x v="233"/>
    </i>
    <i>
      <x v="134"/>
    </i>
    <i r="1">
      <x v="21"/>
    </i>
    <i>
      <x v="135"/>
    </i>
    <i r="1">
      <x v="51"/>
    </i>
    <i r="1">
      <x v="228"/>
    </i>
    <i>
      <x v="136"/>
    </i>
    <i r="1">
      <x v="30"/>
    </i>
    <i>
      <x v="137"/>
    </i>
    <i r="1">
      <x v="127"/>
    </i>
    <i>
      <x v="138"/>
    </i>
    <i r="1">
      <x v="232"/>
    </i>
    <i>
      <x v="139"/>
    </i>
    <i r="1">
      <x v="31"/>
    </i>
    <i r="1">
      <x v="48"/>
    </i>
    <i>
      <x v="140"/>
    </i>
    <i r="1">
      <x v="70"/>
    </i>
    <i r="1">
      <x v="245"/>
    </i>
    <i r="1">
      <x v="250"/>
    </i>
    <i r="1">
      <x v="251"/>
    </i>
    <i>
      <x v="141"/>
    </i>
    <i r="1">
      <x v="180"/>
    </i>
    <i r="1">
      <x v="201"/>
    </i>
    <i t="grand">
      <x/>
    </i>
  </rowItems>
  <colItems count="1">
    <i/>
  </colItems>
  <dataFields count="1">
    <dataField name="Suma de IMPORT" fld="3" baseField="1" baseItem="0" numFmtId="165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opLeftCell="E66" workbookViewId="0">
      <selection activeCell="F1" sqref="F1:I85"/>
    </sheetView>
  </sheetViews>
  <sheetFormatPr baseColWidth="10" defaultRowHeight="14.4" x14ac:dyDescent="0.3"/>
  <cols>
    <col min="3" max="3" width="23.6640625" style="7" customWidth="1"/>
    <col min="4" max="4" width="15.6640625" style="6" customWidth="1"/>
    <col min="5" max="5" width="14.88671875" style="6" customWidth="1"/>
    <col min="6" max="6" width="87.88671875" customWidth="1"/>
    <col min="7" max="7" width="39.44140625" customWidth="1"/>
    <col min="8" max="8" width="27.5546875" customWidth="1"/>
    <col min="9" max="9" width="11.44140625" style="9"/>
  </cols>
  <sheetData>
    <row r="1" spans="1:11" ht="15.6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8" t="s">
        <v>8</v>
      </c>
    </row>
    <row r="2" spans="1:11" x14ac:dyDescent="0.3">
      <c r="A2">
        <v>1</v>
      </c>
      <c r="B2" s="5">
        <v>43102</v>
      </c>
      <c r="C2" s="7" t="s">
        <v>13</v>
      </c>
      <c r="E2" s="6" t="s">
        <v>9</v>
      </c>
      <c r="F2" t="s">
        <v>10</v>
      </c>
      <c r="G2" t="s">
        <v>11</v>
      </c>
      <c r="H2" t="s">
        <v>12</v>
      </c>
      <c r="I2" s="9">
        <v>297.66000000000003</v>
      </c>
    </row>
    <row r="3" spans="1:11" x14ac:dyDescent="0.3">
      <c r="A3">
        <v>2</v>
      </c>
      <c r="B3" s="5">
        <v>43102</v>
      </c>
      <c r="C3" s="7" t="s">
        <v>13</v>
      </c>
      <c r="E3" s="6" t="s">
        <v>9</v>
      </c>
      <c r="F3" t="s">
        <v>14</v>
      </c>
      <c r="G3" t="s">
        <v>11</v>
      </c>
      <c r="H3" t="s">
        <v>12</v>
      </c>
      <c r="I3" s="9">
        <v>1966.25</v>
      </c>
    </row>
    <row r="4" spans="1:11" ht="15" x14ac:dyDescent="0.25">
      <c r="A4">
        <v>3</v>
      </c>
      <c r="B4" s="5">
        <v>43102</v>
      </c>
      <c r="C4" s="7" t="s">
        <v>15</v>
      </c>
      <c r="D4" s="6" t="s">
        <v>16</v>
      </c>
      <c r="E4" s="6" t="s">
        <v>17</v>
      </c>
      <c r="F4" t="s">
        <v>18</v>
      </c>
      <c r="G4" t="s">
        <v>19</v>
      </c>
      <c r="H4" t="s">
        <v>20</v>
      </c>
      <c r="I4" s="9">
        <v>2200</v>
      </c>
    </row>
    <row r="5" spans="1:11" x14ac:dyDescent="0.3">
      <c r="A5">
        <v>4</v>
      </c>
      <c r="B5" s="5">
        <v>43102</v>
      </c>
      <c r="C5" s="7" t="s">
        <v>21</v>
      </c>
      <c r="E5" s="6" t="s">
        <v>22</v>
      </c>
      <c r="F5" t="s">
        <v>23</v>
      </c>
      <c r="G5" t="s">
        <v>24</v>
      </c>
      <c r="H5" t="s">
        <v>25</v>
      </c>
      <c r="I5" s="9">
        <v>332.75</v>
      </c>
    </row>
    <row r="6" spans="1:11" x14ac:dyDescent="0.3">
      <c r="A6">
        <v>5</v>
      </c>
      <c r="B6" s="5">
        <v>43110</v>
      </c>
      <c r="C6" s="7" t="s">
        <v>28</v>
      </c>
      <c r="D6" s="6" t="s">
        <v>29</v>
      </c>
      <c r="E6" s="6" t="s">
        <v>30</v>
      </c>
      <c r="F6" t="s">
        <v>31</v>
      </c>
      <c r="G6" t="s">
        <v>32</v>
      </c>
      <c r="H6" t="s">
        <v>33</v>
      </c>
      <c r="I6" s="9">
        <v>16637.5</v>
      </c>
      <c r="K6">
        <f>9075+7562.5</f>
        <v>16637.5</v>
      </c>
    </row>
    <row r="7" spans="1:11" x14ac:dyDescent="0.3">
      <c r="A7">
        <v>6</v>
      </c>
      <c r="B7" s="5">
        <v>43110</v>
      </c>
      <c r="C7" s="7" t="s">
        <v>28</v>
      </c>
      <c r="D7" s="6" t="s">
        <v>38</v>
      </c>
      <c r="E7" s="6" t="s">
        <v>30</v>
      </c>
      <c r="F7" t="s">
        <v>39</v>
      </c>
      <c r="G7" t="s">
        <v>32</v>
      </c>
      <c r="H7" t="s">
        <v>40</v>
      </c>
      <c r="I7" s="9">
        <v>17365.919999999998</v>
      </c>
    </row>
    <row r="8" spans="1:11" x14ac:dyDescent="0.3">
      <c r="A8">
        <v>7</v>
      </c>
      <c r="B8" s="5">
        <v>43115</v>
      </c>
      <c r="C8" s="7" t="s">
        <v>21</v>
      </c>
      <c r="E8" s="6" t="s">
        <v>34</v>
      </c>
      <c r="F8" t="s">
        <v>35</v>
      </c>
      <c r="G8" t="s">
        <v>36</v>
      </c>
      <c r="H8" t="s">
        <v>37</v>
      </c>
      <c r="I8" s="9">
        <v>363</v>
      </c>
    </row>
    <row r="9" spans="1:11" x14ac:dyDescent="0.3">
      <c r="A9">
        <v>8</v>
      </c>
      <c r="B9" s="5">
        <v>43115</v>
      </c>
      <c r="C9" s="7" t="s">
        <v>177</v>
      </c>
      <c r="E9" s="6" t="s">
        <v>178</v>
      </c>
      <c r="F9" t="s">
        <v>179</v>
      </c>
      <c r="G9" t="s">
        <v>180</v>
      </c>
      <c r="H9" t="s">
        <v>181</v>
      </c>
      <c r="I9" s="9">
        <v>18513</v>
      </c>
    </row>
    <row r="10" spans="1:11" x14ac:dyDescent="0.3">
      <c r="A10">
        <v>9</v>
      </c>
      <c r="B10" s="5">
        <v>43115</v>
      </c>
      <c r="C10" s="7" t="s">
        <v>177</v>
      </c>
      <c r="E10" s="6" t="s">
        <v>178</v>
      </c>
      <c r="F10" t="s">
        <v>182</v>
      </c>
      <c r="G10" t="s">
        <v>180</v>
      </c>
      <c r="H10" t="s">
        <v>183</v>
      </c>
      <c r="I10" s="9">
        <v>12959.1</v>
      </c>
    </row>
    <row r="11" spans="1:11" x14ac:dyDescent="0.3">
      <c r="A11">
        <v>10</v>
      </c>
      <c r="B11" s="5">
        <v>43160</v>
      </c>
      <c r="C11" s="7" t="s">
        <v>13</v>
      </c>
      <c r="E11" s="6" t="s">
        <v>184</v>
      </c>
      <c r="F11" t="s">
        <v>185</v>
      </c>
      <c r="G11" t="s">
        <v>186</v>
      </c>
      <c r="H11" t="s">
        <v>187</v>
      </c>
      <c r="I11" s="9">
        <v>1101.0999999999999</v>
      </c>
    </row>
    <row r="12" spans="1:11" x14ac:dyDescent="0.3">
      <c r="A12">
        <v>11</v>
      </c>
      <c r="B12" s="5">
        <v>43160</v>
      </c>
      <c r="C12" s="7" t="s">
        <v>188</v>
      </c>
      <c r="E12" s="6" t="s">
        <v>17</v>
      </c>
      <c r="F12" t="s">
        <v>189</v>
      </c>
      <c r="G12" t="s">
        <v>190</v>
      </c>
      <c r="H12" t="s">
        <v>191</v>
      </c>
      <c r="I12" s="9">
        <v>234.26</v>
      </c>
    </row>
    <row r="13" spans="1:11" x14ac:dyDescent="0.3">
      <c r="A13">
        <v>12</v>
      </c>
      <c r="B13" s="5">
        <v>43160</v>
      </c>
      <c r="C13" s="7" t="s">
        <v>13</v>
      </c>
      <c r="E13" s="6" t="s">
        <v>192</v>
      </c>
      <c r="F13" t="s">
        <v>193</v>
      </c>
      <c r="G13" t="s">
        <v>194</v>
      </c>
      <c r="H13" t="s">
        <v>187</v>
      </c>
      <c r="I13" s="9">
        <v>2879.8</v>
      </c>
    </row>
    <row r="14" spans="1:11" x14ac:dyDescent="0.3">
      <c r="A14">
        <v>13</v>
      </c>
      <c r="B14" s="5">
        <v>43160</v>
      </c>
      <c r="C14" s="7" t="s">
        <v>13</v>
      </c>
      <c r="E14" s="6" t="s">
        <v>192</v>
      </c>
      <c r="F14" t="s">
        <v>195</v>
      </c>
      <c r="G14" t="s">
        <v>196</v>
      </c>
      <c r="H14" t="s">
        <v>46</v>
      </c>
      <c r="I14" s="9">
        <v>353.32</v>
      </c>
    </row>
    <row r="15" spans="1:11" ht="15" x14ac:dyDescent="0.25">
      <c r="A15">
        <v>14</v>
      </c>
      <c r="B15" s="5">
        <v>43167</v>
      </c>
      <c r="C15" s="7" t="s">
        <v>13</v>
      </c>
      <c r="E15" s="6" t="s">
        <v>30</v>
      </c>
      <c r="F15" t="s">
        <v>197</v>
      </c>
      <c r="G15" t="s">
        <v>198</v>
      </c>
      <c r="H15" t="s">
        <v>199</v>
      </c>
      <c r="I15" s="9">
        <v>1633.5</v>
      </c>
    </row>
    <row r="16" spans="1:11" x14ac:dyDescent="0.3">
      <c r="A16">
        <v>15</v>
      </c>
      <c r="B16" s="5">
        <v>43167</v>
      </c>
      <c r="C16" s="7" t="s">
        <v>13</v>
      </c>
      <c r="E16" s="6" t="s">
        <v>184</v>
      </c>
      <c r="F16" t="s">
        <v>200</v>
      </c>
      <c r="G16" t="s">
        <v>201</v>
      </c>
      <c r="H16" t="s">
        <v>202</v>
      </c>
      <c r="I16" s="9">
        <v>847</v>
      </c>
      <c r="K16">
        <f>551.76+295.24</f>
        <v>847</v>
      </c>
    </row>
    <row r="17" spans="1:11" x14ac:dyDescent="0.3">
      <c r="A17">
        <v>16</v>
      </c>
      <c r="B17" s="5">
        <v>43167</v>
      </c>
      <c r="C17" s="7" t="s">
        <v>188</v>
      </c>
      <c r="E17" s="6" t="s">
        <v>17</v>
      </c>
      <c r="F17" t="s">
        <v>203</v>
      </c>
      <c r="G17" t="s">
        <v>190</v>
      </c>
      <c r="H17" t="s">
        <v>204</v>
      </c>
      <c r="I17" s="9">
        <v>70.03</v>
      </c>
    </row>
    <row r="18" spans="1:11" x14ac:dyDescent="0.3">
      <c r="A18">
        <v>17</v>
      </c>
      <c r="B18" s="5">
        <v>43167</v>
      </c>
      <c r="C18" s="7" t="s">
        <v>13</v>
      </c>
      <c r="E18" s="6" t="s">
        <v>192</v>
      </c>
      <c r="F18" t="s">
        <v>205</v>
      </c>
      <c r="G18" t="s">
        <v>206</v>
      </c>
      <c r="H18" t="s">
        <v>207</v>
      </c>
      <c r="I18" s="9">
        <v>290.39999999999998</v>
      </c>
    </row>
    <row r="19" spans="1:11" x14ac:dyDescent="0.3">
      <c r="A19">
        <v>18</v>
      </c>
      <c r="B19" s="5">
        <v>43167</v>
      </c>
      <c r="C19" s="7" t="s">
        <v>13</v>
      </c>
      <c r="E19" s="6" t="s">
        <v>184</v>
      </c>
      <c r="F19" t="s">
        <v>208</v>
      </c>
      <c r="G19" t="s">
        <v>201</v>
      </c>
      <c r="H19" t="s">
        <v>71</v>
      </c>
      <c r="I19" s="9">
        <v>545.95000000000005</v>
      </c>
      <c r="K19">
        <f>341.22+204.73</f>
        <v>545.95000000000005</v>
      </c>
    </row>
    <row r="20" spans="1:11" x14ac:dyDescent="0.3">
      <c r="A20">
        <v>19</v>
      </c>
      <c r="B20" s="5">
        <v>43175</v>
      </c>
      <c r="C20" s="7" t="s">
        <v>13</v>
      </c>
      <c r="E20" s="6" t="s">
        <v>209</v>
      </c>
      <c r="F20" t="s">
        <v>210</v>
      </c>
      <c r="G20" t="s">
        <v>211</v>
      </c>
      <c r="H20" t="s">
        <v>212</v>
      </c>
      <c r="I20" s="9">
        <v>713.9</v>
      </c>
    </row>
    <row r="21" spans="1:11" x14ac:dyDescent="0.3">
      <c r="A21">
        <v>20</v>
      </c>
      <c r="B21" s="5">
        <v>43175</v>
      </c>
      <c r="C21" s="7" t="s">
        <v>13</v>
      </c>
      <c r="E21" s="6" t="s">
        <v>9</v>
      </c>
      <c r="F21" t="s">
        <v>213</v>
      </c>
      <c r="G21" t="s">
        <v>214</v>
      </c>
      <c r="H21" t="s">
        <v>215</v>
      </c>
      <c r="I21" s="9">
        <v>847</v>
      </c>
    </row>
    <row r="22" spans="1:11" x14ac:dyDescent="0.3">
      <c r="A22">
        <v>21</v>
      </c>
      <c r="B22" s="5">
        <v>43178</v>
      </c>
      <c r="C22" s="7" t="s">
        <v>13</v>
      </c>
      <c r="E22" s="6" t="s">
        <v>192</v>
      </c>
      <c r="F22" t="s">
        <v>216</v>
      </c>
      <c r="G22" t="s">
        <v>194</v>
      </c>
      <c r="H22" t="s">
        <v>202</v>
      </c>
      <c r="I22" s="9">
        <v>3074.55</v>
      </c>
      <c r="K22">
        <f>2409.35+665.2</f>
        <v>3074.55</v>
      </c>
    </row>
    <row r="23" spans="1:11" x14ac:dyDescent="0.3">
      <c r="A23">
        <v>22</v>
      </c>
      <c r="B23" s="5">
        <v>43182</v>
      </c>
      <c r="C23" s="7" t="s">
        <v>13</v>
      </c>
      <c r="E23" s="6" t="s">
        <v>217</v>
      </c>
      <c r="F23" t="s">
        <v>218</v>
      </c>
      <c r="G23" t="s">
        <v>219</v>
      </c>
      <c r="H23" t="s">
        <v>220</v>
      </c>
      <c r="I23" s="9">
        <v>580.79999999999995</v>
      </c>
    </row>
    <row r="24" spans="1:11" x14ac:dyDescent="0.3">
      <c r="A24">
        <v>23</v>
      </c>
      <c r="B24" s="5">
        <v>43187</v>
      </c>
      <c r="C24" s="7" t="s">
        <v>13</v>
      </c>
      <c r="E24" s="6" t="s">
        <v>184</v>
      </c>
      <c r="F24" t="s">
        <v>221</v>
      </c>
      <c r="G24" t="s">
        <v>201</v>
      </c>
      <c r="H24" t="s">
        <v>222</v>
      </c>
      <c r="I24" s="9">
        <v>1778.7</v>
      </c>
    </row>
    <row r="25" spans="1:11" x14ac:dyDescent="0.3">
      <c r="A25">
        <v>24</v>
      </c>
      <c r="B25" s="5">
        <v>43202</v>
      </c>
      <c r="C25" s="7" t="s">
        <v>13</v>
      </c>
      <c r="E25" s="6" t="s">
        <v>9</v>
      </c>
      <c r="F25" t="s">
        <v>223</v>
      </c>
      <c r="G25" t="s">
        <v>224</v>
      </c>
      <c r="H25" t="s">
        <v>212</v>
      </c>
      <c r="I25" s="9">
        <v>199.65</v>
      </c>
    </row>
    <row r="26" spans="1:11" x14ac:dyDescent="0.3">
      <c r="A26">
        <v>25</v>
      </c>
      <c r="B26" s="5">
        <v>43206</v>
      </c>
      <c r="C26" s="7" t="s">
        <v>13</v>
      </c>
      <c r="E26" s="6" t="s">
        <v>192</v>
      </c>
      <c r="F26" t="s">
        <v>225</v>
      </c>
      <c r="G26" t="s">
        <v>226</v>
      </c>
      <c r="H26" t="s">
        <v>227</v>
      </c>
      <c r="I26" s="9">
        <v>1210</v>
      </c>
    </row>
    <row r="27" spans="1:11" x14ac:dyDescent="0.3">
      <c r="A27">
        <v>26</v>
      </c>
      <c r="B27" s="5">
        <v>43207</v>
      </c>
      <c r="C27" s="7" t="s">
        <v>177</v>
      </c>
      <c r="E27" s="6" t="s">
        <v>228</v>
      </c>
      <c r="F27" t="s">
        <v>229</v>
      </c>
      <c r="G27" t="s">
        <v>230</v>
      </c>
      <c r="H27" t="s">
        <v>231</v>
      </c>
      <c r="I27" s="9">
        <v>137.94</v>
      </c>
    </row>
    <row r="28" spans="1:11" x14ac:dyDescent="0.3">
      <c r="A28">
        <v>27</v>
      </c>
      <c r="B28" s="5">
        <v>43209</v>
      </c>
      <c r="C28" s="7" t="s">
        <v>13</v>
      </c>
      <c r="E28" s="6" t="s">
        <v>232</v>
      </c>
      <c r="F28" t="s">
        <v>233</v>
      </c>
      <c r="G28" t="s">
        <v>234</v>
      </c>
      <c r="H28" t="s">
        <v>215</v>
      </c>
      <c r="I28" s="9">
        <v>484</v>
      </c>
      <c r="K28">
        <f>163.35+320.65</f>
        <v>484</v>
      </c>
    </row>
    <row r="29" spans="1:11" ht="15" x14ac:dyDescent="0.25">
      <c r="A29">
        <v>28</v>
      </c>
      <c r="B29" s="5">
        <v>43269</v>
      </c>
      <c r="C29" s="7" t="s">
        <v>13</v>
      </c>
      <c r="E29" s="6" t="s">
        <v>235</v>
      </c>
      <c r="F29" t="s">
        <v>236</v>
      </c>
      <c r="G29" t="s">
        <v>237</v>
      </c>
      <c r="H29" t="s">
        <v>238</v>
      </c>
      <c r="I29" s="9">
        <v>54.45</v>
      </c>
    </row>
    <row r="30" spans="1:11" x14ac:dyDescent="0.3">
      <c r="A30">
        <v>29</v>
      </c>
      <c r="B30" s="5">
        <v>43269</v>
      </c>
      <c r="C30" s="7" t="s">
        <v>13</v>
      </c>
      <c r="E30" s="6" t="s">
        <v>192</v>
      </c>
      <c r="F30" t="s">
        <v>239</v>
      </c>
      <c r="G30" t="s">
        <v>240</v>
      </c>
      <c r="H30" t="s">
        <v>207</v>
      </c>
      <c r="I30" s="9">
        <v>130.68</v>
      </c>
    </row>
    <row r="31" spans="1:11" x14ac:dyDescent="0.3">
      <c r="A31">
        <v>30</v>
      </c>
      <c r="B31" s="5">
        <v>43269</v>
      </c>
      <c r="C31" s="7" t="s">
        <v>13</v>
      </c>
      <c r="E31" s="6" t="s">
        <v>184</v>
      </c>
      <c r="F31" t="s">
        <v>241</v>
      </c>
      <c r="G31" t="s">
        <v>242</v>
      </c>
      <c r="H31" t="s">
        <v>187</v>
      </c>
      <c r="I31" s="9">
        <v>381.15</v>
      </c>
    </row>
    <row r="32" spans="1:11" x14ac:dyDescent="0.3">
      <c r="A32">
        <v>31</v>
      </c>
      <c r="B32" s="5">
        <v>43269</v>
      </c>
      <c r="C32" s="7" t="s">
        <v>13</v>
      </c>
      <c r="E32" s="6" t="s">
        <v>243</v>
      </c>
      <c r="F32" t="s">
        <v>244</v>
      </c>
      <c r="G32" t="s">
        <v>245</v>
      </c>
      <c r="H32" t="s">
        <v>215</v>
      </c>
      <c r="I32" s="9">
        <v>2057</v>
      </c>
    </row>
    <row r="33" spans="1:9" x14ac:dyDescent="0.3">
      <c r="A33">
        <v>32</v>
      </c>
      <c r="B33" s="5">
        <v>43269</v>
      </c>
      <c r="C33" s="7" t="s">
        <v>13</v>
      </c>
      <c r="E33" s="6" t="s">
        <v>192</v>
      </c>
      <c r="F33" t="s">
        <v>246</v>
      </c>
      <c r="G33" t="s">
        <v>249</v>
      </c>
      <c r="H33" t="s">
        <v>215</v>
      </c>
      <c r="I33" s="9">
        <v>435.6</v>
      </c>
    </row>
    <row r="34" spans="1:9" ht="15" x14ac:dyDescent="0.25">
      <c r="A34">
        <v>33</v>
      </c>
      <c r="B34" s="5">
        <v>43269</v>
      </c>
      <c r="C34" s="7" t="s">
        <v>13</v>
      </c>
      <c r="E34" s="6" t="s">
        <v>192</v>
      </c>
      <c r="F34" t="s">
        <v>247</v>
      </c>
      <c r="G34" t="s">
        <v>248</v>
      </c>
      <c r="H34" t="s">
        <v>227</v>
      </c>
      <c r="I34" s="9">
        <v>1452</v>
      </c>
    </row>
    <row r="35" spans="1:9" x14ac:dyDescent="0.3">
      <c r="A35">
        <v>34</v>
      </c>
      <c r="B35" s="5">
        <v>43269</v>
      </c>
      <c r="C35" s="7" t="s">
        <v>13</v>
      </c>
      <c r="E35" s="6" t="s">
        <v>192</v>
      </c>
      <c r="F35" t="s">
        <v>250</v>
      </c>
      <c r="G35" t="s">
        <v>251</v>
      </c>
      <c r="H35" t="s">
        <v>207</v>
      </c>
      <c r="I35" s="9">
        <v>90.63</v>
      </c>
    </row>
    <row r="36" spans="1:9" x14ac:dyDescent="0.3">
      <c r="A36">
        <v>35</v>
      </c>
      <c r="B36" s="5">
        <v>43269</v>
      </c>
      <c r="C36" s="7" t="s">
        <v>252</v>
      </c>
      <c r="D36" s="6" t="s">
        <v>253</v>
      </c>
      <c r="E36" s="6" t="s">
        <v>17</v>
      </c>
      <c r="F36" t="s">
        <v>254</v>
      </c>
      <c r="G36" t="s">
        <v>255</v>
      </c>
      <c r="H36" t="s">
        <v>301</v>
      </c>
      <c r="I36" s="9">
        <v>247.88</v>
      </c>
    </row>
    <row r="37" spans="1:9" x14ac:dyDescent="0.3">
      <c r="A37">
        <v>36</v>
      </c>
      <c r="B37" s="5">
        <v>43185</v>
      </c>
      <c r="C37" s="7" t="s">
        <v>13</v>
      </c>
      <c r="E37" s="6" t="s">
        <v>9</v>
      </c>
      <c r="F37" t="s">
        <v>273</v>
      </c>
      <c r="G37" t="s">
        <v>274</v>
      </c>
      <c r="H37" t="s">
        <v>275</v>
      </c>
      <c r="I37" s="9">
        <v>1155.55</v>
      </c>
    </row>
    <row r="38" spans="1:9" x14ac:dyDescent="0.3">
      <c r="A38">
        <v>37</v>
      </c>
      <c r="B38" s="5">
        <v>43214</v>
      </c>
      <c r="C38" s="7" t="s">
        <v>188</v>
      </c>
      <c r="E38" s="6" t="s">
        <v>17</v>
      </c>
      <c r="F38" t="s">
        <v>276</v>
      </c>
      <c r="G38" t="s">
        <v>277</v>
      </c>
      <c r="H38" t="s">
        <v>278</v>
      </c>
      <c r="I38" s="9">
        <v>84.3</v>
      </c>
    </row>
    <row r="39" spans="1:9" x14ac:dyDescent="0.3">
      <c r="A39">
        <v>38</v>
      </c>
      <c r="B39" s="5">
        <v>43110</v>
      </c>
      <c r="C39" s="7" t="s">
        <v>188</v>
      </c>
      <c r="E39" s="6" t="s">
        <v>17</v>
      </c>
      <c r="F39" t="s">
        <v>189</v>
      </c>
      <c r="G39" t="s">
        <v>277</v>
      </c>
      <c r="H39" t="s">
        <v>282</v>
      </c>
      <c r="I39" s="9">
        <v>9.08</v>
      </c>
    </row>
    <row r="40" spans="1:9" x14ac:dyDescent="0.3">
      <c r="A40">
        <v>39</v>
      </c>
      <c r="B40" s="5">
        <v>43110</v>
      </c>
      <c r="C40" s="7" t="s">
        <v>188</v>
      </c>
      <c r="E40" s="6" t="s">
        <v>17</v>
      </c>
      <c r="F40" t="s">
        <v>189</v>
      </c>
      <c r="G40" t="s">
        <v>277</v>
      </c>
      <c r="H40" t="s">
        <v>282</v>
      </c>
      <c r="I40" s="9">
        <v>9.08</v>
      </c>
    </row>
    <row r="41" spans="1:9" x14ac:dyDescent="0.3">
      <c r="A41">
        <v>40</v>
      </c>
      <c r="B41" s="5">
        <v>43136</v>
      </c>
      <c r="C41" s="7" t="s">
        <v>13</v>
      </c>
      <c r="E41" s="6" t="s">
        <v>279</v>
      </c>
      <c r="F41" t="s">
        <v>280</v>
      </c>
      <c r="G41" t="s">
        <v>281</v>
      </c>
      <c r="H41" t="s">
        <v>283</v>
      </c>
      <c r="I41" s="9">
        <v>140</v>
      </c>
    </row>
    <row r="42" spans="1:9" x14ac:dyDescent="0.3">
      <c r="A42">
        <v>41</v>
      </c>
      <c r="B42" s="5">
        <v>43273</v>
      </c>
      <c r="C42" s="7" t="s">
        <v>13</v>
      </c>
      <c r="E42" s="6" t="s">
        <v>302</v>
      </c>
      <c r="F42" t="s">
        <v>303</v>
      </c>
      <c r="G42" t="s">
        <v>304</v>
      </c>
      <c r="H42" t="s">
        <v>215</v>
      </c>
      <c r="I42" s="9">
        <v>399.3</v>
      </c>
    </row>
    <row r="43" spans="1:9" x14ac:dyDescent="0.3">
      <c r="A43">
        <v>42</v>
      </c>
      <c r="B43" s="5">
        <v>43279</v>
      </c>
      <c r="C43" s="7" t="s">
        <v>21</v>
      </c>
      <c r="E43" s="6" t="s">
        <v>305</v>
      </c>
      <c r="F43" t="s">
        <v>306</v>
      </c>
      <c r="G43" t="s">
        <v>248</v>
      </c>
      <c r="H43" t="s">
        <v>307</v>
      </c>
      <c r="I43" s="9">
        <v>363</v>
      </c>
    </row>
    <row r="44" spans="1:9" x14ac:dyDescent="0.3">
      <c r="A44">
        <v>43</v>
      </c>
      <c r="B44" s="5">
        <v>43285</v>
      </c>
      <c r="C44" s="7" t="s">
        <v>21</v>
      </c>
      <c r="E44" s="6" t="s">
        <v>305</v>
      </c>
      <c r="F44" t="s">
        <v>308</v>
      </c>
      <c r="G44" t="s">
        <v>248</v>
      </c>
      <c r="H44" t="s">
        <v>25</v>
      </c>
      <c r="I44" s="9">
        <v>332.75</v>
      </c>
    </row>
    <row r="45" spans="1:9" x14ac:dyDescent="0.3">
      <c r="A45">
        <v>44</v>
      </c>
      <c r="B45" s="5">
        <v>43283</v>
      </c>
      <c r="C45" s="7" t="s">
        <v>21</v>
      </c>
      <c r="E45" s="6" t="s">
        <v>243</v>
      </c>
      <c r="F45" t="s">
        <v>308</v>
      </c>
      <c r="G45" t="s">
        <v>245</v>
      </c>
      <c r="H45" t="s">
        <v>25</v>
      </c>
      <c r="I45" s="9">
        <v>332.75</v>
      </c>
    </row>
    <row r="46" spans="1:9" x14ac:dyDescent="0.3">
      <c r="A46">
        <v>45</v>
      </c>
      <c r="B46" s="5">
        <v>43284</v>
      </c>
      <c r="C46" s="7" t="s">
        <v>13</v>
      </c>
      <c r="E46" s="6" t="s">
        <v>209</v>
      </c>
      <c r="F46" t="s">
        <v>309</v>
      </c>
      <c r="G46" t="s">
        <v>310</v>
      </c>
      <c r="H46" t="s">
        <v>212</v>
      </c>
      <c r="I46" s="9">
        <v>2590.61</v>
      </c>
    </row>
    <row r="47" spans="1:9" x14ac:dyDescent="0.3">
      <c r="A47">
        <v>46</v>
      </c>
      <c r="B47" s="5">
        <v>43293</v>
      </c>
      <c r="C47" s="7" t="s">
        <v>21</v>
      </c>
      <c r="E47" s="6" t="s">
        <v>305</v>
      </c>
      <c r="F47" t="s">
        <v>320</v>
      </c>
      <c r="G47" t="s">
        <v>248</v>
      </c>
      <c r="H47" t="s">
        <v>321</v>
      </c>
      <c r="I47" s="9">
        <v>363</v>
      </c>
    </row>
    <row r="48" spans="1:9" x14ac:dyDescent="0.3">
      <c r="A48">
        <v>47</v>
      </c>
      <c r="B48" s="5">
        <v>43297</v>
      </c>
      <c r="C48" s="7" t="s">
        <v>21</v>
      </c>
      <c r="E48" s="6" t="s">
        <v>243</v>
      </c>
      <c r="F48" t="s">
        <v>322</v>
      </c>
      <c r="G48" t="s">
        <v>245</v>
      </c>
      <c r="H48" t="s">
        <v>323</v>
      </c>
      <c r="I48" s="9">
        <v>411.4</v>
      </c>
    </row>
    <row r="49" spans="1:9" x14ac:dyDescent="0.3">
      <c r="A49">
        <v>48</v>
      </c>
      <c r="B49" s="5">
        <v>43283</v>
      </c>
      <c r="C49" s="7" t="s">
        <v>28</v>
      </c>
      <c r="D49" s="6" t="s">
        <v>38</v>
      </c>
      <c r="E49" s="6" t="s">
        <v>30</v>
      </c>
      <c r="F49" t="s">
        <v>324</v>
      </c>
      <c r="G49" t="s">
        <v>32</v>
      </c>
      <c r="H49" t="s">
        <v>325</v>
      </c>
      <c r="I49" s="9">
        <v>14471.6</v>
      </c>
    </row>
    <row r="50" spans="1:9" x14ac:dyDescent="0.3">
      <c r="A50">
        <v>49</v>
      </c>
      <c r="B50" s="5">
        <v>43297</v>
      </c>
      <c r="C50" s="7" t="s">
        <v>188</v>
      </c>
      <c r="E50" s="6" t="s">
        <v>17</v>
      </c>
      <c r="F50" t="s">
        <v>326</v>
      </c>
      <c r="G50" t="s">
        <v>277</v>
      </c>
      <c r="H50" t="s">
        <v>327</v>
      </c>
      <c r="I50" s="9">
        <v>145.19999999999999</v>
      </c>
    </row>
    <row r="51" spans="1:9" x14ac:dyDescent="0.3">
      <c r="A51">
        <v>50</v>
      </c>
      <c r="B51" s="5">
        <v>43297</v>
      </c>
      <c r="C51" s="7" t="s">
        <v>21</v>
      </c>
      <c r="E51" s="6" t="s">
        <v>243</v>
      </c>
      <c r="F51" t="s">
        <v>328</v>
      </c>
      <c r="G51" t="s">
        <v>245</v>
      </c>
      <c r="H51" t="s">
        <v>329</v>
      </c>
      <c r="I51" s="9">
        <v>363</v>
      </c>
    </row>
    <row r="52" spans="1:9" x14ac:dyDescent="0.3">
      <c r="A52">
        <v>51</v>
      </c>
      <c r="B52" s="5">
        <v>43293</v>
      </c>
      <c r="C52" s="7" t="s">
        <v>333</v>
      </c>
      <c r="D52" s="6" t="s">
        <v>334</v>
      </c>
      <c r="E52" s="6" t="s">
        <v>17</v>
      </c>
      <c r="F52" t="s">
        <v>335</v>
      </c>
      <c r="G52" t="s">
        <v>277</v>
      </c>
      <c r="H52" t="s">
        <v>191</v>
      </c>
      <c r="I52" s="9">
        <v>406.17</v>
      </c>
    </row>
    <row r="53" spans="1:9" x14ac:dyDescent="0.3">
      <c r="A53">
        <v>52</v>
      </c>
      <c r="B53" s="5">
        <v>43293</v>
      </c>
      <c r="C53" s="7" t="s">
        <v>21</v>
      </c>
      <c r="E53" s="6" t="s">
        <v>9</v>
      </c>
      <c r="F53" t="s">
        <v>336</v>
      </c>
      <c r="G53" t="s">
        <v>36</v>
      </c>
      <c r="H53" t="s">
        <v>37</v>
      </c>
      <c r="I53" s="9">
        <v>605</v>
      </c>
    </row>
    <row r="54" spans="1:9" x14ac:dyDescent="0.3">
      <c r="A54">
        <v>53</v>
      </c>
      <c r="B54" s="5">
        <v>43307</v>
      </c>
      <c r="C54" s="7" t="s">
        <v>28</v>
      </c>
      <c r="E54" s="6" t="s">
        <v>9</v>
      </c>
      <c r="F54" t="s">
        <v>337</v>
      </c>
      <c r="G54" t="s">
        <v>338</v>
      </c>
      <c r="H54" t="s">
        <v>46</v>
      </c>
      <c r="I54" s="9">
        <v>302.5</v>
      </c>
    </row>
    <row r="55" spans="1:9" x14ac:dyDescent="0.3">
      <c r="A55">
        <v>54</v>
      </c>
      <c r="B55" s="5">
        <v>43319</v>
      </c>
      <c r="C55" s="7" t="s">
        <v>13</v>
      </c>
      <c r="E55" s="6" t="s">
        <v>243</v>
      </c>
      <c r="F55" t="s">
        <v>344</v>
      </c>
      <c r="G55" t="s">
        <v>245</v>
      </c>
      <c r="H55" t="s">
        <v>345</v>
      </c>
      <c r="I55" s="9">
        <v>181.5</v>
      </c>
    </row>
    <row r="56" spans="1:9" x14ac:dyDescent="0.3">
      <c r="A56">
        <v>55</v>
      </c>
      <c r="B56" s="5">
        <v>43349</v>
      </c>
      <c r="C56" s="7" t="s">
        <v>13</v>
      </c>
      <c r="E56" s="6" t="s">
        <v>350</v>
      </c>
      <c r="F56" t="s">
        <v>351</v>
      </c>
      <c r="G56" t="s">
        <v>352</v>
      </c>
      <c r="H56" t="s">
        <v>227</v>
      </c>
      <c r="I56" s="9">
        <v>968</v>
      </c>
    </row>
    <row r="57" spans="1:9" x14ac:dyDescent="0.3">
      <c r="A57">
        <v>56</v>
      </c>
      <c r="B57" s="5">
        <v>43367</v>
      </c>
      <c r="C57" s="7" t="s">
        <v>13</v>
      </c>
      <c r="E57" s="6" t="s">
        <v>372</v>
      </c>
      <c r="F57" t="s">
        <v>373</v>
      </c>
      <c r="G57" t="s">
        <v>374</v>
      </c>
      <c r="H57" t="s">
        <v>220</v>
      </c>
      <c r="I57" s="9">
        <v>580.79999999999995</v>
      </c>
    </row>
    <row r="58" spans="1:9" x14ac:dyDescent="0.3">
      <c r="A58">
        <v>57</v>
      </c>
      <c r="B58" s="5">
        <v>43367</v>
      </c>
      <c r="C58" s="7" t="s">
        <v>13</v>
      </c>
      <c r="E58" s="6" t="s">
        <v>30</v>
      </c>
      <c r="F58" t="s">
        <v>375</v>
      </c>
      <c r="G58" t="s">
        <v>32</v>
      </c>
      <c r="H58" t="s">
        <v>215</v>
      </c>
      <c r="I58" s="9">
        <v>459.8</v>
      </c>
    </row>
    <row r="59" spans="1:9" x14ac:dyDescent="0.3">
      <c r="A59">
        <v>58</v>
      </c>
      <c r="B59" s="5">
        <v>43367</v>
      </c>
      <c r="C59" s="7" t="s">
        <v>13</v>
      </c>
      <c r="E59" s="6" t="s">
        <v>9</v>
      </c>
      <c r="F59" t="s">
        <v>376</v>
      </c>
      <c r="G59" t="s">
        <v>377</v>
      </c>
      <c r="H59" t="s">
        <v>378</v>
      </c>
      <c r="I59" s="9">
        <v>343.21</v>
      </c>
    </row>
    <row r="60" spans="1:9" x14ac:dyDescent="0.3">
      <c r="A60">
        <v>59</v>
      </c>
      <c r="B60" s="5">
        <v>43349</v>
      </c>
      <c r="C60" s="7" t="s">
        <v>252</v>
      </c>
      <c r="D60" s="6" t="s">
        <v>384</v>
      </c>
      <c r="E60" s="6" t="s">
        <v>17</v>
      </c>
      <c r="F60" t="s">
        <v>388</v>
      </c>
      <c r="G60" t="s">
        <v>277</v>
      </c>
      <c r="H60" t="s">
        <v>385</v>
      </c>
      <c r="I60" s="9">
        <v>3604.82</v>
      </c>
    </row>
    <row r="61" spans="1:9" x14ac:dyDescent="0.3">
      <c r="A61">
        <v>60</v>
      </c>
      <c r="B61" s="5">
        <v>43370</v>
      </c>
      <c r="C61" s="7" t="s">
        <v>252</v>
      </c>
      <c r="D61" s="6" t="s">
        <v>386</v>
      </c>
      <c r="E61" s="6" t="s">
        <v>17</v>
      </c>
      <c r="F61" t="s">
        <v>387</v>
      </c>
      <c r="G61" t="s">
        <v>277</v>
      </c>
      <c r="H61" t="s">
        <v>389</v>
      </c>
      <c r="I61" s="9">
        <v>4908.03</v>
      </c>
    </row>
    <row r="62" spans="1:9" x14ac:dyDescent="0.3">
      <c r="A62">
        <v>61</v>
      </c>
      <c r="B62" s="5">
        <v>43413</v>
      </c>
      <c r="C62" s="7" t="s">
        <v>21</v>
      </c>
      <c r="E62" s="6" t="s">
        <v>418</v>
      </c>
      <c r="F62" t="s">
        <v>308</v>
      </c>
      <c r="G62" t="s">
        <v>419</v>
      </c>
      <c r="H62" t="s">
        <v>25</v>
      </c>
      <c r="I62" s="9">
        <v>332.75</v>
      </c>
    </row>
    <row r="63" spans="1:9" ht="15" x14ac:dyDescent="0.25">
      <c r="A63">
        <v>62</v>
      </c>
      <c r="B63" s="5">
        <v>43413</v>
      </c>
      <c r="C63" s="7" t="s">
        <v>21</v>
      </c>
      <c r="E63" s="6" t="s">
        <v>418</v>
      </c>
      <c r="F63" t="s">
        <v>420</v>
      </c>
      <c r="G63" t="s">
        <v>419</v>
      </c>
      <c r="H63" t="s">
        <v>323</v>
      </c>
      <c r="I63" s="9">
        <v>574.75</v>
      </c>
    </row>
    <row r="64" spans="1:9" x14ac:dyDescent="0.3">
      <c r="A64">
        <v>63</v>
      </c>
      <c r="B64" s="5">
        <v>43413</v>
      </c>
      <c r="C64" s="7" t="s">
        <v>13</v>
      </c>
      <c r="E64" s="6" t="s">
        <v>421</v>
      </c>
      <c r="F64" t="s">
        <v>422</v>
      </c>
      <c r="G64" t="s">
        <v>352</v>
      </c>
      <c r="H64" t="s">
        <v>227</v>
      </c>
      <c r="I64" s="9">
        <v>1210</v>
      </c>
    </row>
    <row r="65" spans="1:9" x14ac:dyDescent="0.3">
      <c r="A65">
        <v>64</v>
      </c>
      <c r="B65" s="5">
        <v>43413</v>
      </c>
      <c r="C65" s="7" t="s">
        <v>13</v>
      </c>
      <c r="E65" s="6" t="s">
        <v>30</v>
      </c>
      <c r="F65" t="s">
        <v>423</v>
      </c>
      <c r="G65" t="s">
        <v>32</v>
      </c>
      <c r="H65" t="s">
        <v>215</v>
      </c>
      <c r="I65" s="9">
        <v>822.8</v>
      </c>
    </row>
    <row r="66" spans="1:9" x14ac:dyDescent="0.3">
      <c r="A66">
        <v>65</v>
      </c>
      <c r="B66" s="5">
        <v>43413</v>
      </c>
      <c r="C66" s="7" t="s">
        <v>13</v>
      </c>
      <c r="E66" s="6" t="s">
        <v>424</v>
      </c>
      <c r="F66" t="s">
        <v>425</v>
      </c>
      <c r="G66" t="s">
        <v>426</v>
      </c>
      <c r="H66" t="s">
        <v>212</v>
      </c>
      <c r="I66" s="9">
        <v>1747.2</v>
      </c>
    </row>
    <row r="67" spans="1:9" x14ac:dyDescent="0.3">
      <c r="A67">
        <v>66</v>
      </c>
      <c r="B67" s="5">
        <v>43413</v>
      </c>
      <c r="C67" s="7" t="s">
        <v>13</v>
      </c>
      <c r="E67" s="6" t="s">
        <v>427</v>
      </c>
      <c r="F67" t="s">
        <v>428</v>
      </c>
      <c r="G67" t="s">
        <v>419</v>
      </c>
      <c r="H67" t="s">
        <v>215</v>
      </c>
      <c r="I67" s="9">
        <v>1681.9</v>
      </c>
    </row>
    <row r="68" spans="1:9" x14ac:dyDescent="0.3">
      <c r="A68">
        <v>67</v>
      </c>
      <c r="B68" s="5">
        <v>43413</v>
      </c>
      <c r="C68" s="7" t="s">
        <v>13</v>
      </c>
      <c r="E68" s="6" t="s">
        <v>22</v>
      </c>
      <c r="F68" t="s">
        <v>429</v>
      </c>
      <c r="G68" t="s">
        <v>430</v>
      </c>
      <c r="H68" t="s">
        <v>220</v>
      </c>
      <c r="I68" s="9">
        <v>2057</v>
      </c>
    </row>
    <row r="69" spans="1:9" x14ac:dyDescent="0.3">
      <c r="A69">
        <v>68</v>
      </c>
      <c r="B69" s="5">
        <v>43424</v>
      </c>
      <c r="C69" s="7" t="s">
        <v>21</v>
      </c>
      <c r="E69" s="6" t="s">
        <v>34</v>
      </c>
      <c r="F69" t="s">
        <v>442</v>
      </c>
      <c r="G69" t="s">
        <v>36</v>
      </c>
      <c r="H69" t="s">
        <v>443</v>
      </c>
      <c r="I69" s="9">
        <v>3630</v>
      </c>
    </row>
    <row r="70" spans="1:9" ht="15" x14ac:dyDescent="0.25">
      <c r="A70">
        <v>69</v>
      </c>
      <c r="B70" s="5">
        <v>43426</v>
      </c>
      <c r="C70" s="7" t="s">
        <v>21</v>
      </c>
      <c r="E70" s="6" t="s">
        <v>427</v>
      </c>
      <c r="F70" t="s">
        <v>444</v>
      </c>
      <c r="G70" t="s">
        <v>419</v>
      </c>
      <c r="H70" t="s">
        <v>321</v>
      </c>
      <c r="I70" s="9">
        <v>363</v>
      </c>
    </row>
    <row r="71" spans="1:9" x14ac:dyDescent="0.3">
      <c r="A71">
        <v>70</v>
      </c>
      <c r="B71" s="5">
        <v>43426</v>
      </c>
      <c r="C71" s="7" t="s">
        <v>15</v>
      </c>
      <c r="D71" s="6" t="s">
        <v>445</v>
      </c>
      <c r="E71" s="6" t="s">
        <v>17</v>
      </c>
      <c r="F71" t="s">
        <v>446</v>
      </c>
      <c r="G71" t="s">
        <v>277</v>
      </c>
      <c r="H71" t="s">
        <v>191</v>
      </c>
      <c r="I71" s="9">
        <v>1640.76</v>
      </c>
    </row>
    <row r="72" spans="1:9" x14ac:dyDescent="0.3">
      <c r="A72">
        <v>71</v>
      </c>
      <c r="B72" s="5">
        <v>43426</v>
      </c>
      <c r="C72" s="7" t="s">
        <v>13</v>
      </c>
      <c r="E72" s="6" t="s">
        <v>34</v>
      </c>
      <c r="F72" t="s">
        <v>404</v>
      </c>
      <c r="G72" t="s">
        <v>447</v>
      </c>
      <c r="H72" t="s">
        <v>215</v>
      </c>
      <c r="I72" s="9">
        <v>1597</v>
      </c>
    </row>
    <row r="73" spans="1:9" ht="15" x14ac:dyDescent="0.25">
      <c r="A73">
        <v>72</v>
      </c>
      <c r="B73" s="5">
        <v>43434</v>
      </c>
      <c r="C73" s="7" t="s">
        <v>21</v>
      </c>
      <c r="E73" s="6" t="s">
        <v>427</v>
      </c>
      <c r="F73" t="s">
        <v>448</v>
      </c>
      <c r="G73" t="s">
        <v>419</v>
      </c>
      <c r="H73" t="s">
        <v>37</v>
      </c>
      <c r="I73" s="9">
        <v>726</v>
      </c>
    </row>
    <row r="74" spans="1:9" x14ac:dyDescent="0.3">
      <c r="A74">
        <v>73</v>
      </c>
      <c r="B74" s="5">
        <v>43427</v>
      </c>
      <c r="C74" s="7" t="s">
        <v>13</v>
      </c>
      <c r="E74" s="6" t="s">
        <v>449</v>
      </c>
      <c r="F74" t="s">
        <v>450</v>
      </c>
      <c r="G74" t="s">
        <v>451</v>
      </c>
      <c r="H74" t="s">
        <v>220</v>
      </c>
      <c r="I74" s="9">
        <v>605</v>
      </c>
    </row>
    <row r="75" spans="1:9" x14ac:dyDescent="0.3">
      <c r="A75">
        <v>74</v>
      </c>
      <c r="B75" s="5">
        <v>43427</v>
      </c>
      <c r="C75" s="7" t="s">
        <v>13</v>
      </c>
      <c r="E75" s="6" t="s">
        <v>452</v>
      </c>
      <c r="F75" t="s">
        <v>453</v>
      </c>
      <c r="G75" t="s">
        <v>454</v>
      </c>
      <c r="H75" t="s">
        <v>455</v>
      </c>
      <c r="I75" s="9">
        <v>13998.73</v>
      </c>
    </row>
    <row r="76" spans="1:9" x14ac:dyDescent="0.3">
      <c r="A76">
        <v>75</v>
      </c>
      <c r="B76" s="5">
        <v>43427</v>
      </c>
      <c r="C76" s="7" t="s">
        <v>13</v>
      </c>
      <c r="E76" s="6" t="s">
        <v>9</v>
      </c>
      <c r="F76" t="s">
        <v>456</v>
      </c>
      <c r="G76" t="s">
        <v>457</v>
      </c>
      <c r="H76" t="s">
        <v>215</v>
      </c>
      <c r="I76" s="9">
        <v>1076.9000000000001</v>
      </c>
    </row>
    <row r="77" spans="1:9" x14ac:dyDescent="0.3">
      <c r="A77">
        <v>76</v>
      </c>
      <c r="B77" s="5">
        <v>43427</v>
      </c>
      <c r="C77" s="7" t="s">
        <v>21</v>
      </c>
      <c r="E77" s="6" t="s">
        <v>22</v>
      </c>
      <c r="F77" t="s">
        <v>458</v>
      </c>
      <c r="G77" t="s">
        <v>430</v>
      </c>
      <c r="H77" t="s">
        <v>329</v>
      </c>
      <c r="I77" s="9">
        <v>363</v>
      </c>
    </row>
    <row r="78" spans="1:9" x14ac:dyDescent="0.3">
      <c r="A78">
        <v>77</v>
      </c>
      <c r="B78" s="5">
        <v>43427</v>
      </c>
      <c r="C78" s="7" t="s">
        <v>481</v>
      </c>
      <c r="E78" s="6" t="s">
        <v>17</v>
      </c>
      <c r="F78" t="s">
        <v>482</v>
      </c>
      <c r="G78" t="s">
        <v>281</v>
      </c>
      <c r="H78" t="s">
        <v>483</v>
      </c>
      <c r="I78" s="9">
        <v>2347.4</v>
      </c>
    </row>
    <row r="79" spans="1:9" x14ac:dyDescent="0.3">
      <c r="A79">
        <v>78</v>
      </c>
      <c r="B79" s="5">
        <v>43426</v>
      </c>
      <c r="C79" s="7" t="s">
        <v>481</v>
      </c>
      <c r="E79" s="6" t="s">
        <v>17</v>
      </c>
      <c r="F79" t="s">
        <v>484</v>
      </c>
      <c r="G79" t="s">
        <v>277</v>
      </c>
      <c r="H79" t="s">
        <v>485</v>
      </c>
      <c r="I79" s="9">
        <v>726</v>
      </c>
    </row>
    <row r="80" spans="1:9" x14ac:dyDescent="0.3">
      <c r="A80">
        <v>79</v>
      </c>
      <c r="B80" s="5">
        <v>43432</v>
      </c>
      <c r="C80" s="7" t="s">
        <v>28</v>
      </c>
      <c r="D80" s="6" t="s">
        <v>38</v>
      </c>
      <c r="E80" s="6" t="s">
        <v>30</v>
      </c>
      <c r="F80" t="s">
        <v>486</v>
      </c>
      <c r="G80" t="s">
        <v>32</v>
      </c>
      <c r="H80" t="s">
        <v>487</v>
      </c>
      <c r="I80" s="9">
        <v>3765.84</v>
      </c>
    </row>
    <row r="81" spans="1:9" ht="15" x14ac:dyDescent="0.25">
      <c r="A81">
        <v>80</v>
      </c>
      <c r="B81" s="5">
        <v>43432</v>
      </c>
      <c r="C81" s="7" t="s">
        <v>28</v>
      </c>
      <c r="D81" s="6" t="s">
        <v>29</v>
      </c>
      <c r="E81" s="6" t="s">
        <v>30</v>
      </c>
      <c r="F81" t="s">
        <v>488</v>
      </c>
      <c r="G81" t="s">
        <v>32</v>
      </c>
      <c r="H81" t="s">
        <v>487</v>
      </c>
      <c r="I81" s="9">
        <v>175.45</v>
      </c>
    </row>
    <row r="82" spans="1:9" x14ac:dyDescent="0.3">
      <c r="A82">
        <v>81</v>
      </c>
      <c r="B82" s="5">
        <v>43446</v>
      </c>
      <c r="C82" s="7" t="s">
        <v>481</v>
      </c>
      <c r="E82" s="6" t="s">
        <v>17</v>
      </c>
      <c r="F82" t="s">
        <v>489</v>
      </c>
      <c r="G82" t="s">
        <v>277</v>
      </c>
      <c r="H82" t="s">
        <v>490</v>
      </c>
      <c r="I82" s="9">
        <v>1862.19</v>
      </c>
    </row>
    <row r="83" spans="1:9" x14ac:dyDescent="0.3">
      <c r="A83">
        <v>82</v>
      </c>
      <c r="B83" s="5">
        <v>43816</v>
      </c>
      <c r="C83" s="7" t="s">
        <v>481</v>
      </c>
      <c r="E83" s="6" t="s">
        <v>9</v>
      </c>
      <c r="F83" t="s">
        <v>493</v>
      </c>
      <c r="G83" t="s">
        <v>494</v>
      </c>
      <c r="H83" t="s">
        <v>495</v>
      </c>
      <c r="I83" s="9">
        <v>18148.79</v>
      </c>
    </row>
    <row r="84" spans="1:9" x14ac:dyDescent="0.3">
      <c r="A84">
        <v>83</v>
      </c>
      <c r="B84" s="5">
        <v>43811</v>
      </c>
      <c r="C84" s="7" t="s">
        <v>496</v>
      </c>
      <c r="E84" s="6" t="s">
        <v>209</v>
      </c>
      <c r="F84" t="s">
        <v>497</v>
      </c>
      <c r="G84" t="s">
        <v>310</v>
      </c>
      <c r="H84" t="s">
        <v>212</v>
      </c>
      <c r="I84" s="9">
        <v>2932.8</v>
      </c>
    </row>
    <row r="85" spans="1:9" x14ac:dyDescent="0.3">
      <c r="A85">
        <v>84</v>
      </c>
      <c r="B85" s="5">
        <v>43762</v>
      </c>
      <c r="C85" s="7" t="s">
        <v>13</v>
      </c>
      <c r="E85" s="6" t="s">
        <v>498</v>
      </c>
      <c r="F85" t="s">
        <v>499</v>
      </c>
      <c r="G85" t="s">
        <v>500</v>
      </c>
      <c r="H85" t="s">
        <v>187</v>
      </c>
      <c r="I85" s="9">
        <v>2117.5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C2: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04"/>
  <sheetViews>
    <sheetView tabSelected="1" workbookViewId="0">
      <selection activeCell="E11" sqref="E11"/>
    </sheetView>
  </sheetViews>
  <sheetFormatPr baseColWidth="10" defaultRowHeight="14.4" x14ac:dyDescent="0.3"/>
  <cols>
    <col min="1" max="1" width="89.88671875" bestFit="1" customWidth="1"/>
    <col min="2" max="2" width="16.33203125" style="9" bestFit="1" customWidth="1"/>
  </cols>
  <sheetData>
    <row r="3" spans="1:2" ht="15" x14ac:dyDescent="0.25">
      <c r="A3" s="10" t="s">
        <v>501</v>
      </c>
      <c r="B3" s="9" t="s">
        <v>416</v>
      </c>
    </row>
    <row r="4" spans="1:2" ht="15" x14ac:dyDescent="0.25">
      <c r="A4" s="11" t="s">
        <v>288</v>
      </c>
      <c r="B4" s="9">
        <v>1794.12</v>
      </c>
    </row>
    <row r="5" spans="1:2" x14ac:dyDescent="0.3">
      <c r="A5" s="12" t="s">
        <v>287</v>
      </c>
      <c r="B5" s="9">
        <v>1794.12</v>
      </c>
    </row>
    <row r="6" spans="1:2" ht="15" x14ac:dyDescent="0.25">
      <c r="A6" s="11" t="s">
        <v>251</v>
      </c>
      <c r="B6" s="9">
        <v>90.63</v>
      </c>
    </row>
    <row r="7" spans="1:2" x14ac:dyDescent="0.3">
      <c r="A7" s="12" t="s">
        <v>250</v>
      </c>
      <c r="B7" s="9">
        <v>90.63</v>
      </c>
    </row>
    <row r="8" spans="1:2" x14ac:dyDescent="0.3">
      <c r="A8" s="11" t="s">
        <v>118</v>
      </c>
      <c r="B8" s="9">
        <v>271.45</v>
      </c>
    </row>
    <row r="9" spans="1:2" x14ac:dyDescent="0.3">
      <c r="A9" s="12" t="s">
        <v>117</v>
      </c>
      <c r="B9" s="9">
        <v>271.45</v>
      </c>
    </row>
    <row r="10" spans="1:2" ht="15" x14ac:dyDescent="0.25">
      <c r="A10" s="11" t="s">
        <v>102</v>
      </c>
      <c r="B10" s="9">
        <v>147.13</v>
      </c>
    </row>
    <row r="11" spans="1:2" x14ac:dyDescent="0.3">
      <c r="A11" s="12" t="s">
        <v>101</v>
      </c>
      <c r="B11" s="9">
        <v>147.13</v>
      </c>
    </row>
    <row r="12" spans="1:2" ht="15" x14ac:dyDescent="0.25">
      <c r="A12" s="11" t="s">
        <v>98</v>
      </c>
      <c r="B12" s="9">
        <v>355.74</v>
      </c>
    </row>
    <row r="13" spans="1:2" x14ac:dyDescent="0.3">
      <c r="A13" s="12" t="s">
        <v>97</v>
      </c>
      <c r="B13" s="9">
        <v>118.58</v>
      </c>
    </row>
    <row r="14" spans="1:2" x14ac:dyDescent="0.3">
      <c r="A14" s="12" t="s">
        <v>407</v>
      </c>
      <c r="B14" s="9">
        <v>61.71</v>
      </c>
    </row>
    <row r="15" spans="1:2" x14ac:dyDescent="0.3">
      <c r="A15" s="12" t="s">
        <v>417</v>
      </c>
      <c r="B15" s="9">
        <v>175.45</v>
      </c>
    </row>
    <row r="16" spans="1:2" ht="15" x14ac:dyDescent="0.25">
      <c r="A16" s="11" t="s">
        <v>54</v>
      </c>
      <c r="B16" s="9">
        <v>158.51</v>
      </c>
    </row>
    <row r="17" spans="1:2" ht="15" x14ac:dyDescent="0.25">
      <c r="A17" s="12" t="s">
        <v>128</v>
      </c>
      <c r="B17" s="9">
        <v>158.51</v>
      </c>
    </row>
    <row r="18" spans="1:2" ht="15" x14ac:dyDescent="0.25">
      <c r="A18" s="11" t="s">
        <v>349</v>
      </c>
      <c r="B18" s="9">
        <v>182.71</v>
      </c>
    </row>
    <row r="19" spans="1:2" x14ac:dyDescent="0.3">
      <c r="A19" s="12" t="s">
        <v>348</v>
      </c>
      <c r="B19" s="9">
        <v>182.71</v>
      </c>
    </row>
    <row r="20" spans="1:2" ht="15" x14ac:dyDescent="0.25">
      <c r="A20" s="11" t="s">
        <v>82</v>
      </c>
      <c r="B20" s="9">
        <v>439.23</v>
      </c>
    </row>
    <row r="21" spans="1:2" x14ac:dyDescent="0.3">
      <c r="A21" s="12" t="s">
        <v>119</v>
      </c>
      <c r="B21" s="9">
        <v>215.38</v>
      </c>
    </row>
    <row r="22" spans="1:2" x14ac:dyDescent="0.3">
      <c r="A22" s="12" t="s">
        <v>81</v>
      </c>
      <c r="B22" s="9">
        <v>223.85</v>
      </c>
    </row>
    <row r="23" spans="1:2" ht="15" x14ac:dyDescent="0.25">
      <c r="A23" s="11" t="s">
        <v>42</v>
      </c>
      <c r="B23" s="9">
        <v>430.76</v>
      </c>
    </row>
    <row r="24" spans="1:2" x14ac:dyDescent="0.3">
      <c r="A24" s="12" t="s">
        <v>127</v>
      </c>
      <c r="B24" s="9">
        <v>430.76</v>
      </c>
    </row>
    <row r="25" spans="1:2" ht="15" x14ac:dyDescent="0.25">
      <c r="A25" s="11" t="s">
        <v>224</v>
      </c>
      <c r="B25" s="9">
        <v>199.65</v>
      </c>
    </row>
    <row r="26" spans="1:2" x14ac:dyDescent="0.3">
      <c r="A26" s="12" t="s">
        <v>223</v>
      </c>
      <c r="B26" s="9">
        <v>199.65</v>
      </c>
    </row>
    <row r="27" spans="1:2" ht="15" x14ac:dyDescent="0.25">
      <c r="A27" s="11" t="s">
        <v>266</v>
      </c>
      <c r="B27" s="9">
        <v>9741.8100000000013</v>
      </c>
    </row>
    <row r="28" spans="1:2" ht="15" x14ac:dyDescent="0.25">
      <c r="A28" s="12" t="s">
        <v>265</v>
      </c>
      <c r="B28" s="9">
        <v>4020.59</v>
      </c>
    </row>
    <row r="29" spans="1:2" x14ac:dyDescent="0.3">
      <c r="A29" s="12" t="s">
        <v>433</v>
      </c>
      <c r="B29" s="9">
        <v>217.8</v>
      </c>
    </row>
    <row r="30" spans="1:2" x14ac:dyDescent="0.3">
      <c r="A30" s="12" t="s">
        <v>267</v>
      </c>
      <c r="B30" s="9">
        <v>4922.62</v>
      </c>
    </row>
    <row r="31" spans="1:2" x14ac:dyDescent="0.3">
      <c r="A31" s="12" t="s">
        <v>395</v>
      </c>
      <c r="B31" s="9">
        <v>145.19999999999999</v>
      </c>
    </row>
    <row r="32" spans="1:2" x14ac:dyDescent="0.3">
      <c r="A32" s="12" t="s">
        <v>268</v>
      </c>
      <c r="B32" s="9">
        <v>145.19999999999999</v>
      </c>
    </row>
    <row r="33" spans="1:2" x14ac:dyDescent="0.3">
      <c r="A33" s="12" t="s">
        <v>394</v>
      </c>
      <c r="B33" s="9">
        <v>290.39999999999998</v>
      </c>
    </row>
    <row r="34" spans="1:2" ht="15" x14ac:dyDescent="0.25">
      <c r="A34" s="11" t="s">
        <v>454</v>
      </c>
      <c r="B34" s="9">
        <v>13998.73</v>
      </c>
    </row>
    <row r="35" spans="1:2" x14ac:dyDescent="0.3">
      <c r="A35" s="12" t="s">
        <v>453</v>
      </c>
      <c r="B35" s="9">
        <v>13998.73</v>
      </c>
    </row>
    <row r="36" spans="1:2" x14ac:dyDescent="0.3">
      <c r="A36" s="11" t="s">
        <v>201</v>
      </c>
      <c r="B36" s="9">
        <v>3171.65</v>
      </c>
    </row>
    <row r="37" spans="1:2" x14ac:dyDescent="0.3">
      <c r="A37" s="12" t="s">
        <v>221</v>
      </c>
      <c r="B37" s="9">
        <v>1778.7</v>
      </c>
    </row>
    <row r="38" spans="1:2" x14ac:dyDescent="0.3">
      <c r="A38" s="12" t="s">
        <v>208</v>
      </c>
      <c r="B38" s="9">
        <v>545.95000000000005</v>
      </c>
    </row>
    <row r="39" spans="1:2" x14ac:dyDescent="0.3">
      <c r="A39" s="12" t="s">
        <v>200</v>
      </c>
      <c r="B39" s="9">
        <v>847</v>
      </c>
    </row>
    <row r="40" spans="1:2" ht="15" x14ac:dyDescent="0.25">
      <c r="A40" s="11" t="s">
        <v>426</v>
      </c>
      <c r="B40" s="9">
        <v>1747.2</v>
      </c>
    </row>
    <row r="41" spans="1:2" x14ac:dyDescent="0.3">
      <c r="A41" s="12" t="s">
        <v>425</v>
      </c>
      <c r="B41" s="9">
        <v>1747.2</v>
      </c>
    </row>
    <row r="42" spans="1:2" x14ac:dyDescent="0.3">
      <c r="A42" s="11" t="s">
        <v>27</v>
      </c>
      <c r="B42" s="9">
        <v>4241.05</v>
      </c>
    </row>
    <row r="43" spans="1:2" x14ac:dyDescent="0.3">
      <c r="A43" s="12" t="s">
        <v>26</v>
      </c>
      <c r="B43" s="9">
        <v>688.49</v>
      </c>
    </row>
    <row r="44" spans="1:2" x14ac:dyDescent="0.3">
      <c r="A44" s="12" t="s">
        <v>264</v>
      </c>
      <c r="B44" s="9">
        <v>3552.56</v>
      </c>
    </row>
    <row r="45" spans="1:2" ht="15" x14ac:dyDescent="0.25">
      <c r="A45" s="11" t="s">
        <v>120</v>
      </c>
      <c r="B45" s="9">
        <v>48.4</v>
      </c>
    </row>
    <row r="46" spans="1:2" ht="15" x14ac:dyDescent="0.25">
      <c r="A46" s="12" t="s">
        <v>121</v>
      </c>
      <c r="B46" s="9">
        <v>48.4</v>
      </c>
    </row>
    <row r="47" spans="1:2" ht="15" x14ac:dyDescent="0.25">
      <c r="A47" s="11" t="s">
        <v>135</v>
      </c>
      <c r="B47" s="9">
        <v>148.83000000000001</v>
      </c>
    </row>
    <row r="48" spans="1:2" ht="15" x14ac:dyDescent="0.25">
      <c r="A48" s="12" t="s">
        <v>134</v>
      </c>
      <c r="B48" s="9">
        <v>148.83000000000001</v>
      </c>
    </row>
    <row r="49" spans="1:2" ht="15" x14ac:dyDescent="0.25">
      <c r="A49" s="11" t="s">
        <v>176</v>
      </c>
      <c r="B49" s="9">
        <v>99.22</v>
      </c>
    </row>
    <row r="50" spans="1:2" ht="15" x14ac:dyDescent="0.25">
      <c r="A50" s="12" t="s">
        <v>175</v>
      </c>
      <c r="B50" s="9">
        <v>99.22</v>
      </c>
    </row>
    <row r="51" spans="1:2" x14ac:dyDescent="0.3">
      <c r="A51" s="11" t="s">
        <v>494</v>
      </c>
      <c r="B51" s="9">
        <v>18148.79</v>
      </c>
    </row>
    <row r="52" spans="1:2" x14ac:dyDescent="0.3">
      <c r="A52" s="12" t="s">
        <v>493</v>
      </c>
      <c r="B52" s="9">
        <v>18148.79</v>
      </c>
    </row>
    <row r="53" spans="1:2" ht="15" x14ac:dyDescent="0.25">
      <c r="A53" s="11" t="s">
        <v>298</v>
      </c>
      <c r="B53" s="9">
        <v>239.58</v>
      </c>
    </row>
    <row r="54" spans="1:2" x14ac:dyDescent="0.3">
      <c r="A54" s="12" t="s">
        <v>297</v>
      </c>
      <c r="B54" s="9">
        <v>239.58</v>
      </c>
    </row>
    <row r="55" spans="1:2" ht="15" x14ac:dyDescent="0.25">
      <c r="A55" s="11" t="s">
        <v>370</v>
      </c>
      <c r="B55" s="9">
        <v>163.56</v>
      </c>
    </row>
    <row r="56" spans="1:2" x14ac:dyDescent="0.3">
      <c r="A56" s="12" t="s">
        <v>371</v>
      </c>
      <c r="B56" s="9">
        <v>163.56</v>
      </c>
    </row>
    <row r="57" spans="1:2" ht="15" x14ac:dyDescent="0.25">
      <c r="A57" s="11" t="s">
        <v>261</v>
      </c>
      <c r="B57" s="9">
        <v>84.58</v>
      </c>
    </row>
    <row r="58" spans="1:2" ht="15" x14ac:dyDescent="0.25">
      <c r="A58" s="12" t="s">
        <v>260</v>
      </c>
      <c r="B58" s="9">
        <v>84.58</v>
      </c>
    </row>
    <row r="59" spans="1:2" x14ac:dyDescent="0.3">
      <c r="A59" s="11" t="s">
        <v>406</v>
      </c>
      <c r="B59" s="9">
        <v>2420</v>
      </c>
    </row>
    <row r="60" spans="1:2" x14ac:dyDescent="0.3">
      <c r="A60" s="12" t="s">
        <v>404</v>
      </c>
      <c r="B60" s="9">
        <v>2420</v>
      </c>
    </row>
    <row r="61" spans="1:2" ht="15" x14ac:dyDescent="0.25">
      <c r="A61" s="11" t="s">
        <v>300</v>
      </c>
      <c r="B61" s="9">
        <v>325.25</v>
      </c>
    </row>
    <row r="62" spans="1:2" x14ac:dyDescent="0.3">
      <c r="A62" s="12" t="s">
        <v>299</v>
      </c>
      <c r="B62" s="9">
        <v>325.25</v>
      </c>
    </row>
    <row r="63" spans="1:2" ht="15" x14ac:dyDescent="0.25">
      <c r="A63" s="11" t="s">
        <v>62</v>
      </c>
      <c r="B63" s="9">
        <v>104.54</v>
      </c>
    </row>
    <row r="64" spans="1:2" ht="15" x14ac:dyDescent="0.25">
      <c r="A64" s="12" t="s">
        <v>61</v>
      </c>
      <c r="B64" s="9">
        <v>104.54</v>
      </c>
    </row>
    <row r="65" spans="1:2" ht="15" x14ac:dyDescent="0.25">
      <c r="A65" s="11" t="s">
        <v>409</v>
      </c>
      <c r="B65" s="9">
        <v>216.59</v>
      </c>
    </row>
    <row r="66" spans="1:2" x14ac:dyDescent="0.3">
      <c r="A66" s="12" t="s">
        <v>410</v>
      </c>
      <c r="B66" s="9">
        <v>121</v>
      </c>
    </row>
    <row r="67" spans="1:2" x14ac:dyDescent="0.3">
      <c r="A67" s="12" t="s">
        <v>408</v>
      </c>
      <c r="B67" s="9">
        <v>95.59</v>
      </c>
    </row>
    <row r="68" spans="1:2" ht="15" x14ac:dyDescent="0.25">
      <c r="A68" s="11" t="s">
        <v>464</v>
      </c>
      <c r="B68" s="9">
        <v>3661.46</v>
      </c>
    </row>
    <row r="69" spans="1:2" ht="15" x14ac:dyDescent="0.25">
      <c r="A69" s="12" t="s">
        <v>467</v>
      </c>
      <c r="B69" s="9">
        <v>1028.5</v>
      </c>
    </row>
    <row r="70" spans="1:2" ht="15" x14ac:dyDescent="0.25">
      <c r="A70" s="12" t="s">
        <v>463</v>
      </c>
      <c r="B70" s="9">
        <v>2632.96</v>
      </c>
    </row>
    <row r="71" spans="1:2" x14ac:dyDescent="0.3">
      <c r="A71" s="11" t="s">
        <v>91</v>
      </c>
      <c r="B71" s="9">
        <v>34.61</v>
      </c>
    </row>
    <row r="72" spans="1:2" x14ac:dyDescent="0.3">
      <c r="A72" s="12" t="s">
        <v>90</v>
      </c>
      <c r="B72" s="9">
        <v>34.61</v>
      </c>
    </row>
    <row r="73" spans="1:2" ht="15" x14ac:dyDescent="0.25">
      <c r="A73" s="11" t="s">
        <v>211</v>
      </c>
      <c r="B73" s="9">
        <v>713.9</v>
      </c>
    </row>
    <row r="74" spans="1:2" x14ac:dyDescent="0.3">
      <c r="A74" s="12" t="s">
        <v>210</v>
      </c>
      <c r="B74" s="9">
        <v>713.9</v>
      </c>
    </row>
    <row r="75" spans="1:2" ht="15" x14ac:dyDescent="0.25">
      <c r="A75" s="11" t="s">
        <v>112</v>
      </c>
      <c r="B75" s="9">
        <v>160.04000000000002</v>
      </c>
    </row>
    <row r="76" spans="1:2" ht="15" x14ac:dyDescent="0.25">
      <c r="A76" s="12" t="s">
        <v>111</v>
      </c>
      <c r="B76" s="9">
        <v>131.12</v>
      </c>
    </row>
    <row r="77" spans="1:2" ht="15" x14ac:dyDescent="0.25">
      <c r="A77" s="12" t="s">
        <v>113</v>
      </c>
      <c r="B77" s="9">
        <v>28.92</v>
      </c>
    </row>
    <row r="78" spans="1:2" ht="15" x14ac:dyDescent="0.25">
      <c r="A78" s="11" t="s">
        <v>296</v>
      </c>
      <c r="B78" s="9">
        <v>175.45</v>
      </c>
    </row>
    <row r="79" spans="1:2" ht="15" x14ac:dyDescent="0.25">
      <c r="A79" s="12" t="s">
        <v>295</v>
      </c>
      <c r="B79" s="9">
        <v>175.45</v>
      </c>
    </row>
    <row r="80" spans="1:2" x14ac:dyDescent="0.3">
      <c r="A80" s="11" t="s">
        <v>469</v>
      </c>
      <c r="B80" s="9">
        <v>178.5</v>
      </c>
    </row>
    <row r="81" spans="1:2" x14ac:dyDescent="0.3">
      <c r="A81" s="12" t="s">
        <v>468</v>
      </c>
      <c r="B81" s="9">
        <v>178.5</v>
      </c>
    </row>
    <row r="82" spans="1:2" x14ac:dyDescent="0.3">
      <c r="A82" s="11" t="s">
        <v>281</v>
      </c>
      <c r="B82" s="9">
        <v>2487.4</v>
      </c>
    </row>
    <row r="83" spans="1:2" x14ac:dyDescent="0.3">
      <c r="A83" s="12" t="s">
        <v>280</v>
      </c>
      <c r="B83" s="9">
        <v>140</v>
      </c>
    </row>
    <row r="84" spans="1:2" x14ac:dyDescent="0.3">
      <c r="A84" s="12" t="s">
        <v>482</v>
      </c>
      <c r="B84" s="9">
        <v>2347.4</v>
      </c>
    </row>
    <row r="85" spans="1:2" x14ac:dyDescent="0.3">
      <c r="A85" s="11" t="s">
        <v>412</v>
      </c>
      <c r="B85" s="9">
        <v>1705.19</v>
      </c>
    </row>
    <row r="86" spans="1:2" x14ac:dyDescent="0.3">
      <c r="A86" s="12" t="s">
        <v>411</v>
      </c>
      <c r="B86" s="9">
        <v>1705.19</v>
      </c>
    </row>
    <row r="87" spans="1:2" ht="15" x14ac:dyDescent="0.25">
      <c r="A87" s="11" t="s">
        <v>100</v>
      </c>
      <c r="B87" s="9">
        <v>199.29</v>
      </c>
    </row>
    <row r="88" spans="1:2" ht="15" x14ac:dyDescent="0.25">
      <c r="A88" s="12" t="s">
        <v>99</v>
      </c>
      <c r="B88" s="9">
        <v>199.29</v>
      </c>
    </row>
    <row r="89" spans="1:2" ht="15" x14ac:dyDescent="0.25">
      <c r="A89" s="11" t="s">
        <v>358</v>
      </c>
      <c r="B89" s="9">
        <v>162.59</v>
      </c>
    </row>
    <row r="90" spans="1:2" x14ac:dyDescent="0.3">
      <c r="A90" s="12" t="s">
        <v>359</v>
      </c>
      <c r="B90" s="9">
        <v>102.85</v>
      </c>
    </row>
    <row r="91" spans="1:2" x14ac:dyDescent="0.3">
      <c r="A91" s="12" t="s">
        <v>357</v>
      </c>
      <c r="B91" s="9">
        <v>59.74</v>
      </c>
    </row>
    <row r="92" spans="1:2" x14ac:dyDescent="0.3">
      <c r="A92" s="11" t="s">
        <v>474</v>
      </c>
      <c r="B92" s="9">
        <v>2188.89</v>
      </c>
    </row>
    <row r="93" spans="1:2" x14ac:dyDescent="0.3">
      <c r="A93" s="12" t="s">
        <v>450</v>
      </c>
      <c r="B93" s="9">
        <v>605</v>
      </c>
    </row>
    <row r="94" spans="1:2" x14ac:dyDescent="0.3">
      <c r="A94" s="12" t="s">
        <v>475</v>
      </c>
      <c r="B94" s="9">
        <v>1239.04</v>
      </c>
    </row>
    <row r="95" spans="1:2" x14ac:dyDescent="0.3">
      <c r="A95" s="12" t="s">
        <v>478</v>
      </c>
      <c r="B95" s="9">
        <v>344.85</v>
      </c>
    </row>
    <row r="96" spans="1:2" x14ac:dyDescent="0.3">
      <c r="A96" s="11" t="s">
        <v>77</v>
      </c>
      <c r="B96" s="9">
        <v>143.99</v>
      </c>
    </row>
    <row r="97" spans="1:2" x14ac:dyDescent="0.3">
      <c r="A97" s="12" t="s">
        <v>76</v>
      </c>
      <c r="B97" s="9">
        <v>143.99</v>
      </c>
    </row>
    <row r="98" spans="1:2" x14ac:dyDescent="0.3">
      <c r="A98" s="11" t="s">
        <v>75</v>
      </c>
      <c r="B98" s="9">
        <v>258.28999999999996</v>
      </c>
    </row>
    <row r="99" spans="1:2" x14ac:dyDescent="0.3">
      <c r="A99" s="12" t="s">
        <v>74</v>
      </c>
      <c r="B99" s="9">
        <v>108.25</v>
      </c>
    </row>
    <row r="100" spans="1:2" x14ac:dyDescent="0.3">
      <c r="A100" s="12" t="s">
        <v>78</v>
      </c>
      <c r="B100" s="9">
        <v>150.04</v>
      </c>
    </row>
    <row r="101" spans="1:2" ht="15" x14ac:dyDescent="0.25">
      <c r="A101" s="11" t="s">
        <v>104</v>
      </c>
      <c r="B101" s="9">
        <v>272.25</v>
      </c>
    </row>
    <row r="102" spans="1:2" ht="15" x14ac:dyDescent="0.25">
      <c r="A102" s="12" t="s">
        <v>105</v>
      </c>
      <c r="B102" s="9">
        <v>60.5</v>
      </c>
    </row>
    <row r="103" spans="1:2" ht="15" x14ac:dyDescent="0.25">
      <c r="A103" s="12" t="s">
        <v>103</v>
      </c>
      <c r="B103" s="9">
        <v>108.9</v>
      </c>
    </row>
    <row r="104" spans="1:2" x14ac:dyDescent="0.3">
      <c r="A104" s="12" t="s">
        <v>106</v>
      </c>
      <c r="B104" s="9">
        <v>102.85</v>
      </c>
    </row>
    <row r="105" spans="1:2" ht="15" x14ac:dyDescent="0.25">
      <c r="A105" s="11" t="s">
        <v>477</v>
      </c>
      <c r="B105" s="9">
        <v>1653.47</v>
      </c>
    </row>
    <row r="106" spans="1:2" ht="15" x14ac:dyDescent="0.25">
      <c r="A106" s="12" t="s">
        <v>476</v>
      </c>
      <c r="B106" s="9">
        <v>1653.47</v>
      </c>
    </row>
    <row r="107" spans="1:2" ht="15" x14ac:dyDescent="0.25">
      <c r="A107" s="11" t="s">
        <v>263</v>
      </c>
      <c r="B107" s="9">
        <v>140.12</v>
      </c>
    </row>
    <row r="108" spans="1:2" ht="15" x14ac:dyDescent="0.25">
      <c r="A108" s="12" t="s">
        <v>262</v>
      </c>
      <c r="B108" s="9">
        <v>140.12</v>
      </c>
    </row>
    <row r="109" spans="1:2" ht="15" x14ac:dyDescent="0.25">
      <c r="A109" s="11" t="s">
        <v>115</v>
      </c>
      <c r="B109" s="9">
        <v>42.35</v>
      </c>
    </row>
    <row r="110" spans="1:2" x14ac:dyDescent="0.3">
      <c r="A110" s="12" t="s">
        <v>116</v>
      </c>
      <c r="B110" s="9">
        <v>-42.35</v>
      </c>
    </row>
    <row r="111" spans="1:2" ht="15" x14ac:dyDescent="0.25">
      <c r="A111" s="12" t="s">
        <v>114</v>
      </c>
      <c r="B111" s="9">
        <v>84.7</v>
      </c>
    </row>
    <row r="112" spans="1:2" ht="15" x14ac:dyDescent="0.25">
      <c r="A112" s="11" t="s">
        <v>41</v>
      </c>
      <c r="B112" s="9">
        <v>490.05000000000007</v>
      </c>
    </row>
    <row r="113" spans="1:2" ht="15" x14ac:dyDescent="0.25">
      <c r="A113" s="12" t="s">
        <v>129</v>
      </c>
      <c r="B113" s="9">
        <v>78.650000000000006</v>
      </c>
    </row>
    <row r="114" spans="1:2" x14ac:dyDescent="0.3">
      <c r="A114" s="12" t="s">
        <v>126</v>
      </c>
      <c r="B114" s="9">
        <v>100.43</v>
      </c>
    </row>
    <row r="115" spans="1:2" x14ac:dyDescent="0.3">
      <c r="A115" s="12" t="s">
        <v>130</v>
      </c>
      <c r="B115" s="9">
        <v>310.97000000000003</v>
      </c>
    </row>
    <row r="116" spans="1:2" ht="15" x14ac:dyDescent="0.25">
      <c r="A116" s="11" t="s">
        <v>93</v>
      </c>
      <c r="B116" s="9">
        <v>724.45</v>
      </c>
    </row>
    <row r="117" spans="1:2" x14ac:dyDescent="0.3">
      <c r="A117" s="12" t="s">
        <v>95</v>
      </c>
    </row>
    <row r="118" spans="1:2" x14ac:dyDescent="0.3">
      <c r="A118" s="12" t="s">
        <v>92</v>
      </c>
      <c r="B118" s="9">
        <v>332.53</v>
      </c>
    </row>
    <row r="119" spans="1:2" ht="15" x14ac:dyDescent="0.25">
      <c r="A119" s="12" t="s">
        <v>94</v>
      </c>
      <c r="B119" s="9">
        <v>223.73</v>
      </c>
    </row>
    <row r="120" spans="1:2" x14ac:dyDescent="0.3">
      <c r="A120" s="12" t="s">
        <v>96</v>
      </c>
      <c r="B120" s="9">
        <v>168.19</v>
      </c>
    </row>
    <row r="121" spans="1:2" ht="15" x14ac:dyDescent="0.25">
      <c r="A121" s="11" t="s">
        <v>380</v>
      </c>
      <c r="B121" s="9">
        <v>211.27</v>
      </c>
    </row>
    <row r="122" spans="1:2" x14ac:dyDescent="0.3">
      <c r="A122" s="12" t="s">
        <v>379</v>
      </c>
      <c r="B122" s="9">
        <v>211.27</v>
      </c>
    </row>
    <row r="123" spans="1:2" ht="15" x14ac:dyDescent="0.25">
      <c r="A123" s="11" t="s">
        <v>312</v>
      </c>
      <c r="B123" s="9">
        <v>2358.06</v>
      </c>
    </row>
    <row r="124" spans="1:2" x14ac:dyDescent="0.3">
      <c r="A124" s="12" t="s">
        <v>314</v>
      </c>
      <c r="B124" s="9">
        <v>2046.35</v>
      </c>
    </row>
    <row r="125" spans="1:2" x14ac:dyDescent="0.3">
      <c r="A125" s="12" t="s">
        <v>313</v>
      </c>
      <c r="B125" s="9">
        <v>208.86</v>
      </c>
    </row>
    <row r="126" spans="1:2" x14ac:dyDescent="0.3">
      <c r="A126" s="12" t="s">
        <v>311</v>
      </c>
      <c r="B126" s="9">
        <v>102.85</v>
      </c>
    </row>
    <row r="127" spans="1:2" ht="15" x14ac:dyDescent="0.25">
      <c r="A127" s="11" t="s">
        <v>32</v>
      </c>
      <c r="B127" s="9">
        <v>53698.91</v>
      </c>
    </row>
    <row r="128" spans="1:2" x14ac:dyDescent="0.3">
      <c r="A128" s="12" t="s">
        <v>39</v>
      </c>
      <c r="B128" s="9">
        <v>17365.919999999998</v>
      </c>
    </row>
    <row r="129" spans="1:2" x14ac:dyDescent="0.3">
      <c r="A129" s="12" t="s">
        <v>486</v>
      </c>
      <c r="B129" s="9">
        <v>3765.84</v>
      </c>
    </row>
    <row r="130" spans="1:2" x14ac:dyDescent="0.3">
      <c r="A130" s="12" t="s">
        <v>324</v>
      </c>
      <c r="B130" s="9">
        <v>14471.6</v>
      </c>
    </row>
    <row r="131" spans="1:2" x14ac:dyDescent="0.3">
      <c r="A131" s="12" t="s">
        <v>423</v>
      </c>
      <c r="B131" s="9">
        <v>822.8</v>
      </c>
    </row>
    <row r="132" spans="1:2" x14ac:dyDescent="0.3">
      <c r="A132" s="12" t="s">
        <v>375</v>
      </c>
      <c r="B132" s="9">
        <v>459.8</v>
      </c>
    </row>
    <row r="133" spans="1:2" ht="15" x14ac:dyDescent="0.25">
      <c r="A133" s="12" t="s">
        <v>31</v>
      </c>
      <c r="B133" s="9">
        <v>16637.5</v>
      </c>
    </row>
    <row r="134" spans="1:2" ht="15" x14ac:dyDescent="0.25">
      <c r="A134" s="12" t="s">
        <v>488</v>
      </c>
      <c r="B134" s="9">
        <v>175.45</v>
      </c>
    </row>
    <row r="135" spans="1:2" ht="15" x14ac:dyDescent="0.25">
      <c r="A135" s="11" t="s">
        <v>377</v>
      </c>
      <c r="B135" s="9">
        <v>343.21</v>
      </c>
    </row>
    <row r="136" spans="1:2" x14ac:dyDescent="0.3">
      <c r="A136" s="12" t="s">
        <v>376</v>
      </c>
      <c r="B136" s="9">
        <v>343.21</v>
      </c>
    </row>
    <row r="137" spans="1:2" ht="15" x14ac:dyDescent="0.25">
      <c r="A137" s="11" t="s">
        <v>472</v>
      </c>
      <c r="B137" s="9">
        <v>311.32</v>
      </c>
    </row>
    <row r="138" spans="1:2" ht="15" x14ac:dyDescent="0.25">
      <c r="A138" s="12" t="s">
        <v>471</v>
      </c>
      <c r="B138" s="9">
        <v>311.32</v>
      </c>
    </row>
    <row r="139" spans="1:2" ht="15" x14ac:dyDescent="0.25">
      <c r="A139" s="11" t="s">
        <v>492</v>
      </c>
      <c r="B139" s="9">
        <v>726</v>
      </c>
    </row>
    <row r="140" spans="1:2" x14ac:dyDescent="0.3">
      <c r="A140" s="12" t="s">
        <v>491</v>
      </c>
      <c r="B140" s="9">
        <v>726</v>
      </c>
    </row>
    <row r="141" spans="1:2" ht="15" x14ac:dyDescent="0.25">
      <c r="A141" s="11" t="s">
        <v>447</v>
      </c>
      <c r="B141" s="9">
        <v>1597</v>
      </c>
    </row>
    <row r="142" spans="1:2" x14ac:dyDescent="0.3">
      <c r="A142" s="12" t="s">
        <v>404</v>
      </c>
      <c r="B142" s="9">
        <v>1597</v>
      </c>
    </row>
    <row r="143" spans="1:2" ht="15" x14ac:dyDescent="0.25">
      <c r="A143" s="11" t="s">
        <v>240</v>
      </c>
      <c r="B143" s="9">
        <v>130.68</v>
      </c>
    </row>
    <row r="144" spans="1:2" x14ac:dyDescent="0.3">
      <c r="A144" s="12" t="s">
        <v>239</v>
      </c>
      <c r="B144" s="9">
        <v>130.68</v>
      </c>
    </row>
    <row r="145" spans="1:2" x14ac:dyDescent="0.3">
      <c r="A145" s="11" t="s">
        <v>48</v>
      </c>
      <c r="B145" s="9">
        <v>108.9</v>
      </c>
    </row>
    <row r="146" spans="1:2" x14ac:dyDescent="0.3">
      <c r="A146" s="12" t="s">
        <v>47</v>
      </c>
      <c r="B146" s="9">
        <v>108.9</v>
      </c>
    </row>
    <row r="147" spans="1:2" ht="15" x14ac:dyDescent="0.25">
      <c r="A147" s="11" t="s">
        <v>259</v>
      </c>
      <c r="B147" s="9">
        <v>86.15</v>
      </c>
    </row>
    <row r="148" spans="1:2" x14ac:dyDescent="0.3">
      <c r="A148" s="12" t="s">
        <v>258</v>
      </c>
      <c r="B148" s="9">
        <v>86.15</v>
      </c>
    </row>
    <row r="149" spans="1:2" x14ac:dyDescent="0.3">
      <c r="A149" s="11" t="s">
        <v>137</v>
      </c>
      <c r="B149" s="9">
        <v>861.77</v>
      </c>
    </row>
    <row r="150" spans="1:2" x14ac:dyDescent="0.3">
      <c r="A150" s="12" t="s">
        <v>139</v>
      </c>
      <c r="B150" s="9">
        <v>227.13</v>
      </c>
    </row>
    <row r="151" spans="1:2" x14ac:dyDescent="0.3">
      <c r="A151" s="12" t="s">
        <v>136</v>
      </c>
      <c r="B151" s="9">
        <v>447.09</v>
      </c>
    </row>
    <row r="152" spans="1:2" x14ac:dyDescent="0.3">
      <c r="A152" s="12" t="s">
        <v>138</v>
      </c>
      <c r="B152" s="9">
        <v>187.55</v>
      </c>
    </row>
    <row r="153" spans="1:2" ht="15" x14ac:dyDescent="0.25">
      <c r="A153" s="11" t="s">
        <v>318</v>
      </c>
      <c r="B153" s="9">
        <v>5981.03</v>
      </c>
    </row>
    <row r="154" spans="1:2" x14ac:dyDescent="0.3">
      <c r="A154" s="12" t="s">
        <v>344</v>
      </c>
      <c r="B154" s="9">
        <v>181.5</v>
      </c>
    </row>
    <row r="155" spans="1:2" x14ac:dyDescent="0.3">
      <c r="A155" s="12" t="s">
        <v>244</v>
      </c>
      <c r="B155" s="9">
        <v>2057</v>
      </c>
    </row>
    <row r="156" spans="1:2" x14ac:dyDescent="0.3">
      <c r="A156" s="12" t="s">
        <v>319</v>
      </c>
      <c r="B156" s="9">
        <v>1328.58</v>
      </c>
    </row>
    <row r="157" spans="1:2" x14ac:dyDescent="0.3">
      <c r="A157" s="12" t="s">
        <v>322</v>
      </c>
      <c r="B157" s="9">
        <v>411.4</v>
      </c>
    </row>
    <row r="158" spans="1:2" x14ac:dyDescent="0.3">
      <c r="A158" s="12" t="s">
        <v>317</v>
      </c>
      <c r="B158" s="9">
        <v>1306.8</v>
      </c>
    </row>
    <row r="159" spans="1:2" x14ac:dyDescent="0.3">
      <c r="A159" s="12" t="s">
        <v>328</v>
      </c>
      <c r="B159" s="9">
        <v>363</v>
      </c>
    </row>
    <row r="160" spans="1:2" x14ac:dyDescent="0.3">
      <c r="A160" s="12" t="s">
        <v>308</v>
      </c>
      <c r="B160" s="9">
        <v>332.75</v>
      </c>
    </row>
    <row r="161" spans="1:2" ht="15" x14ac:dyDescent="0.25">
      <c r="A161" s="11" t="s">
        <v>461</v>
      </c>
      <c r="B161" s="9">
        <v>4663.22</v>
      </c>
    </row>
    <row r="162" spans="1:2" x14ac:dyDescent="0.3">
      <c r="A162" s="12" t="s">
        <v>428</v>
      </c>
      <c r="B162" s="9">
        <v>1681.9</v>
      </c>
    </row>
    <row r="163" spans="1:2" x14ac:dyDescent="0.3">
      <c r="A163" s="12" t="s">
        <v>462</v>
      </c>
      <c r="B163" s="9">
        <v>915.97</v>
      </c>
    </row>
    <row r="164" spans="1:2" ht="15" x14ac:dyDescent="0.25">
      <c r="A164" s="12" t="s">
        <v>448</v>
      </c>
      <c r="B164" s="9">
        <v>726</v>
      </c>
    </row>
    <row r="165" spans="1:2" x14ac:dyDescent="0.3">
      <c r="A165" s="12" t="s">
        <v>308</v>
      </c>
      <c r="B165" s="9">
        <v>332.75</v>
      </c>
    </row>
    <row r="166" spans="1:2" ht="15" x14ac:dyDescent="0.25">
      <c r="A166" s="12" t="s">
        <v>420</v>
      </c>
      <c r="B166" s="9">
        <v>574.75</v>
      </c>
    </row>
    <row r="167" spans="1:2" ht="15" x14ac:dyDescent="0.25">
      <c r="A167" s="12" t="s">
        <v>444</v>
      </c>
      <c r="B167" s="9">
        <v>363</v>
      </c>
    </row>
    <row r="168" spans="1:2" x14ac:dyDescent="0.3">
      <c r="A168" s="12" t="s">
        <v>460</v>
      </c>
      <c r="B168" s="9">
        <v>68.849999999999994</v>
      </c>
    </row>
    <row r="169" spans="1:2" ht="15" x14ac:dyDescent="0.25">
      <c r="A169" s="11" t="s">
        <v>284</v>
      </c>
      <c r="B169" s="9">
        <v>3901.95</v>
      </c>
    </row>
    <row r="170" spans="1:2" x14ac:dyDescent="0.3">
      <c r="A170" s="12" t="s">
        <v>306</v>
      </c>
      <c r="B170" s="9">
        <v>363</v>
      </c>
    </row>
    <row r="171" spans="1:2" x14ac:dyDescent="0.3">
      <c r="A171" s="12" t="s">
        <v>285</v>
      </c>
      <c r="B171" s="9">
        <v>769.56</v>
      </c>
    </row>
    <row r="172" spans="1:2" ht="15" x14ac:dyDescent="0.25">
      <c r="A172" s="12" t="s">
        <v>247</v>
      </c>
      <c r="B172" s="9">
        <v>1452</v>
      </c>
    </row>
    <row r="173" spans="1:2" x14ac:dyDescent="0.3">
      <c r="A173" s="12" t="s">
        <v>320</v>
      </c>
      <c r="B173" s="9">
        <v>363</v>
      </c>
    </row>
    <row r="174" spans="1:2" x14ac:dyDescent="0.3">
      <c r="A174" s="12" t="s">
        <v>286</v>
      </c>
      <c r="B174" s="9">
        <v>621.64</v>
      </c>
    </row>
    <row r="175" spans="1:2" x14ac:dyDescent="0.3">
      <c r="A175" s="12" t="s">
        <v>308</v>
      </c>
      <c r="B175" s="9">
        <v>332.75</v>
      </c>
    </row>
    <row r="176" spans="1:2" ht="15" x14ac:dyDescent="0.25">
      <c r="A176" s="11" t="s">
        <v>125</v>
      </c>
      <c r="B176" s="9">
        <v>827.64</v>
      </c>
    </row>
    <row r="177" spans="1:2" x14ac:dyDescent="0.3">
      <c r="A177" s="12" t="s">
        <v>124</v>
      </c>
      <c r="B177" s="9">
        <v>827.64</v>
      </c>
    </row>
    <row r="178" spans="1:2" ht="15" x14ac:dyDescent="0.25">
      <c r="A178" s="11" t="s">
        <v>274</v>
      </c>
      <c r="B178" s="9">
        <v>1155.55</v>
      </c>
    </row>
    <row r="179" spans="1:2" x14ac:dyDescent="0.3">
      <c r="A179" s="12" t="s">
        <v>273</v>
      </c>
      <c r="B179" s="9">
        <v>1155.55</v>
      </c>
    </row>
    <row r="180" spans="1:2" ht="15" x14ac:dyDescent="0.25">
      <c r="A180" s="11" t="s">
        <v>180</v>
      </c>
      <c r="B180" s="9">
        <v>31472.1</v>
      </c>
    </row>
    <row r="181" spans="1:2" x14ac:dyDescent="0.3">
      <c r="A181" s="12" t="s">
        <v>179</v>
      </c>
      <c r="B181" s="9">
        <v>18513</v>
      </c>
    </row>
    <row r="182" spans="1:2" x14ac:dyDescent="0.3">
      <c r="A182" s="12" t="s">
        <v>182</v>
      </c>
      <c r="B182" s="9">
        <v>12959.1</v>
      </c>
    </row>
    <row r="183" spans="1:2" ht="15" x14ac:dyDescent="0.25">
      <c r="A183" s="11" t="s">
        <v>393</v>
      </c>
      <c r="B183" s="9">
        <v>56.87</v>
      </c>
    </row>
    <row r="184" spans="1:2" x14ac:dyDescent="0.3">
      <c r="A184" s="12" t="s">
        <v>392</v>
      </c>
      <c r="B184" s="9">
        <v>56.87</v>
      </c>
    </row>
    <row r="185" spans="1:2" x14ac:dyDescent="0.3">
      <c r="A185" s="11" t="s">
        <v>110</v>
      </c>
      <c r="B185" s="9">
        <v>480.84999999999997</v>
      </c>
    </row>
    <row r="186" spans="1:2" ht="15" x14ac:dyDescent="0.25">
      <c r="A186" s="12" t="s">
        <v>55</v>
      </c>
      <c r="B186" s="9">
        <v>183.92</v>
      </c>
    </row>
    <row r="187" spans="1:2" x14ac:dyDescent="0.3">
      <c r="A187" s="12" t="s">
        <v>58</v>
      </c>
      <c r="B187" s="9">
        <v>191.66</v>
      </c>
    </row>
    <row r="188" spans="1:2" ht="15" x14ac:dyDescent="0.25">
      <c r="A188" s="12" t="s">
        <v>57</v>
      </c>
      <c r="B188" s="9">
        <v>105.27</v>
      </c>
    </row>
    <row r="189" spans="1:2" x14ac:dyDescent="0.3">
      <c r="A189" s="11" t="s">
        <v>294</v>
      </c>
      <c r="B189" s="9">
        <v>1376.98</v>
      </c>
    </row>
    <row r="190" spans="1:2" x14ac:dyDescent="0.3">
      <c r="A190" s="12" t="s">
        <v>293</v>
      </c>
      <c r="B190" s="9">
        <v>941.38</v>
      </c>
    </row>
    <row r="191" spans="1:2" x14ac:dyDescent="0.3">
      <c r="A191" s="12" t="s">
        <v>246</v>
      </c>
      <c r="B191" s="9">
        <v>435.6</v>
      </c>
    </row>
    <row r="192" spans="1:2" ht="15" x14ac:dyDescent="0.25">
      <c r="A192" s="11" t="s">
        <v>500</v>
      </c>
      <c r="B192" s="9">
        <v>2117.5</v>
      </c>
    </row>
    <row r="193" spans="1:2" x14ac:dyDescent="0.3">
      <c r="A193" s="12" t="s">
        <v>499</v>
      </c>
      <c r="B193" s="9">
        <v>2117.5</v>
      </c>
    </row>
    <row r="194" spans="1:2" x14ac:dyDescent="0.3">
      <c r="A194" s="11" t="s">
        <v>84</v>
      </c>
      <c r="B194" s="9">
        <v>217.8</v>
      </c>
    </row>
    <row r="195" spans="1:2" x14ac:dyDescent="0.3">
      <c r="A195" s="12" t="s">
        <v>83</v>
      </c>
      <c r="B195" s="9">
        <v>217.8</v>
      </c>
    </row>
    <row r="196" spans="1:2" ht="15" x14ac:dyDescent="0.25">
      <c r="A196" s="11" t="s">
        <v>198</v>
      </c>
      <c r="B196" s="9">
        <v>1633.5</v>
      </c>
    </row>
    <row r="197" spans="1:2" ht="15" x14ac:dyDescent="0.25">
      <c r="A197" s="12" t="s">
        <v>197</v>
      </c>
      <c r="B197" s="9">
        <v>1633.5</v>
      </c>
    </row>
    <row r="198" spans="1:2" x14ac:dyDescent="0.3">
      <c r="A198" s="11" t="s">
        <v>161</v>
      </c>
      <c r="B198" s="9">
        <v>337.59</v>
      </c>
    </row>
    <row r="199" spans="1:2" x14ac:dyDescent="0.3">
      <c r="A199" s="12" t="s">
        <v>160</v>
      </c>
      <c r="B199" s="9">
        <v>337.59</v>
      </c>
    </row>
    <row r="200" spans="1:2" x14ac:dyDescent="0.3">
      <c r="A200" s="11" t="s">
        <v>60</v>
      </c>
      <c r="B200" s="9">
        <v>430.64</v>
      </c>
    </row>
    <row r="201" spans="1:2" x14ac:dyDescent="0.3">
      <c r="A201" s="12" t="s">
        <v>59</v>
      </c>
      <c r="B201" s="9">
        <v>430.64</v>
      </c>
    </row>
    <row r="202" spans="1:2" ht="15" x14ac:dyDescent="0.25">
      <c r="A202" s="11" t="s">
        <v>234</v>
      </c>
      <c r="B202" s="9">
        <v>484</v>
      </c>
    </row>
    <row r="203" spans="1:2" x14ac:dyDescent="0.3">
      <c r="A203" s="12" t="s">
        <v>233</v>
      </c>
      <c r="B203" s="9">
        <v>484</v>
      </c>
    </row>
    <row r="204" spans="1:2" ht="15" x14ac:dyDescent="0.25">
      <c r="A204" s="11" t="s">
        <v>441</v>
      </c>
      <c r="B204" s="9">
        <v>181.5</v>
      </c>
    </row>
    <row r="205" spans="1:2" x14ac:dyDescent="0.3">
      <c r="A205" s="12" t="s">
        <v>440</v>
      </c>
      <c r="B205" s="9">
        <v>181.5</v>
      </c>
    </row>
    <row r="206" spans="1:2" ht="15" x14ac:dyDescent="0.25">
      <c r="A206" s="11" t="s">
        <v>44</v>
      </c>
      <c r="B206" s="9">
        <v>255.83999999999997</v>
      </c>
    </row>
    <row r="207" spans="1:2" ht="15" x14ac:dyDescent="0.25">
      <c r="A207" s="12" t="s">
        <v>43</v>
      </c>
      <c r="B207" s="9">
        <v>171.14</v>
      </c>
    </row>
    <row r="208" spans="1:2" ht="15" x14ac:dyDescent="0.25">
      <c r="A208" s="12" t="s">
        <v>45</v>
      </c>
      <c r="B208" s="9">
        <v>84.7</v>
      </c>
    </row>
    <row r="209" spans="1:2" ht="15" x14ac:dyDescent="0.25">
      <c r="A209" s="11" t="s">
        <v>242</v>
      </c>
      <c r="B209" s="9">
        <v>381.15</v>
      </c>
    </row>
    <row r="210" spans="1:2" ht="15" x14ac:dyDescent="0.25">
      <c r="A210" s="12" t="s">
        <v>241</v>
      </c>
      <c r="B210" s="9">
        <v>381.15</v>
      </c>
    </row>
    <row r="211" spans="1:2" ht="15" x14ac:dyDescent="0.25">
      <c r="A211" s="11" t="s">
        <v>226</v>
      </c>
      <c r="B211" s="9">
        <v>1210</v>
      </c>
    </row>
    <row r="212" spans="1:2" x14ac:dyDescent="0.3">
      <c r="A212" s="12" t="s">
        <v>225</v>
      </c>
      <c r="B212" s="9">
        <v>1210</v>
      </c>
    </row>
    <row r="213" spans="1:2" ht="15" x14ac:dyDescent="0.25">
      <c r="A213" s="11" t="s">
        <v>186</v>
      </c>
      <c r="B213" s="9">
        <v>1101.0999999999999</v>
      </c>
    </row>
    <row r="214" spans="1:2" x14ac:dyDescent="0.3">
      <c r="A214" s="12" t="s">
        <v>185</v>
      </c>
      <c r="B214" s="9">
        <v>1101.0999999999999</v>
      </c>
    </row>
    <row r="215" spans="1:2" ht="15" x14ac:dyDescent="0.25">
      <c r="A215" s="11" t="s">
        <v>382</v>
      </c>
      <c r="B215" s="9">
        <v>3208.04</v>
      </c>
    </row>
    <row r="216" spans="1:2" x14ac:dyDescent="0.3">
      <c r="A216" s="12" t="s">
        <v>383</v>
      </c>
      <c r="B216" s="9">
        <v>328.24</v>
      </c>
    </row>
    <row r="217" spans="1:2" x14ac:dyDescent="0.3">
      <c r="A217" s="12" t="s">
        <v>381</v>
      </c>
      <c r="B217" s="9">
        <v>2879.8</v>
      </c>
    </row>
    <row r="218" spans="1:2" ht="15" x14ac:dyDescent="0.25">
      <c r="A218" s="11" t="s">
        <v>80</v>
      </c>
      <c r="B218" s="9">
        <v>147.62</v>
      </c>
    </row>
    <row r="219" spans="1:2" ht="15" x14ac:dyDescent="0.25">
      <c r="A219" s="12" t="s">
        <v>79</v>
      </c>
      <c r="B219" s="9">
        <v>147.62</v>
      </c>
    </row>
    <row r="220" spans="1:2" x14ac:dyDescent="0.3">
      <c r="A220" s="11" t="s">
        <v>132</v>
      </c>
      <c r="B220" s="9">
        <v>1136.53</v>
      </c>
    </row>
    <row r="221" spans="1:2" ht="15" x14ac:dyDescent="0.25">
      <c r="A221" s="12" t="s">
        <v>133</v>
      </c>
      <c r="B221" s="9">
        <v>767.48</v>
      </c>
    </row>
    <row r="222" spans="1:2" ht="15" x14ac:dyDescent="0.25">
      <c r="A222" s="12" t="s">
        <v>131</v>
      </c>
      <c r="B222" s="9">
        <v>369.05</v>
      </c>
    </row>
    <row r="223" spans="1:2" ht="15" x14ac:dyDescent="0.25">
      <c r="A223" s="11" t="s">
        <v>290</v>
      </c>
      <c r="B223" s="9">
        <v>1127.72</v>
      </c>
    </row>
    <row r="224" spans="1:2" ht="15" x14ac:dyDescent="0.25">
      <c r="A224" s="12" t="s">
        <v>292</v>
      </c>
      <c r="B224" s="9">
        <v>96.8</v>
      </c>
    </row>
    <row r="225" spans="1:2" ht="15" x14ac:dyDescent="0.25">
      <c r="A225" s="12" t="s">
        <v>291</v>
      </c>
      <c r="B225" s="9">
        <v>304.92</v>
      </c>
    </row>
    <row r="226" spans="1:2" ht="15" x14ac:dyDescent="0.25">
      <c r="A226" s="12" t="s">
        <v>289</v>
      </c>
      <c r="B226" s="9">
        <v>726</v>
      </c>
    </row>
    <row r="227" spans="1:2" ht="15" x14ac:dyDescent="0.25">
      <c r="A227" s="11" t="s">
        <v>108</v>
      </c>
      <c r="B227" s="9">
        <v>533.38</v>
      </c>
    </row>
    <row r="228" spans="1:2" x14ac:dyDescent="0.3">
      <c r="A228" s="12" t="s">
        <v>107</v>
      </c>
      <c r="B228" s="9">
        <v>533.38</v>
      </c>
    </row>
    <row r="229" spans="1:2" x14ac:dyDescent="0.3">
      <c r="A229" s="11" t="s">
        <v>159</v>
      </c>
      <c r="B229" s="9">
        <v>50.38</v>
      </c>
    </row>
    <row r="230" spans="1:2" x14ac:dyDescent="0.3">
      <c r="A230" s="12" t="s">
        <v>158</v>
      </c>
      <c r="B230" s="9">
        <v>50.38</v>
      </c>
    </row>
    <row r="231" spans="1:2" ht="15" x14ac:dyDescent="0.25">
      <c r="A231" s="11" t="s">
        <v>361</v>
      </c>
      <c r="B231" s="9">
        <v>3201.6600000000003</v>
      </c>
    </row>
    <row r="232" spans="1:2" x14ac:dyDescent="0.3">
      <c r="A232" s="12" t="s">
        <v>360</v>
      </c>
      <c r="B232" s="9">
        <v>484</v>
      </c>
    </row>
    <row r="233" spans="1:2" x14ac:dyDescent="0.3">
      <c r="A233" s="12" t="s">
        <v>362</v>
      </c>
      <c r="B233" s="9">
        <v>431.97</v>
      </c>
    </row>
    <row r="234" spans="1:2" x14ac:dyDescent="0.3">
      <c r="A234" s="12" t="s">
        <v>403</v>
      </c>
      <c r="B234" s="9">
        <v>1210</v>
      </c>
    </row>
    <row r="235" spans="1:2" x14ac:dyDescent="0.3">
      <c r="A235" s="12" t="s">
        <v>367</v>
      </c>
      <c r="B235" s="9">
        <v>1075.69</v>
      </c>
    </row>
    <row r="236" spans="1:2" ht="15" x14ac:dyDescent="0.25">
      <c r="A236" s="11" t="s">
        <v>150</v>
      </c>
      <c r="B236" s="9">
        <v>1740.4299999999998</v>
      </c>
    </row>
    <row r="237" spans="1:2" ht="15" x14ac:dyDescent="0.25">
      <c r="A237" s="12" t="s">
        <v>149</v>
      </c>
      <c r="B237" s="9">
        <v>943.8</v>
      </c>
    </row>
    <row r="238" spans="1:2" ht="15" x14ac:dyDescent="0.25">
      <c r="A238" s="12" t="s">
        <v>152</v>
      </c>
      <c r="B238" s="9">
        <v>136.13</v>
      </c>
    </row>
    <row r="239" spans="1:2" x14ac:dyDescent="0.3">
      <c r="A239" s="12" t="s">
        <v>151</v>
      </c>
      <c r="B239" s="9">
        <v>660.5</v>
      </c>
    </row>
    <row r="240" spans="1:2" ht="15" x14ac:dyDescent="0.25">
      <c r="A240" s="11" t="s">
        <v>457</v>
      </c>
      <c r="B240" s="9">
        <v>1076.9000000000001</v>
      </c>
    </row>
    <row r="241" spans="1:2" x14ac:dyDescent="0.3">
      <c r="A241" s="12" t="s">
        <v>456</v>
      </c>
      <c r="B241" s="9">
        <v>1076.9000000000001</v>
      </c>
    </row>
    <row r="242" spans="1:2" x14ac:dyDescent="0.3">
      <c r="A242" s="11" t="s">
        <v>73</v>
      </c>
      <c r="B242" s="9">
        <v>311.35000000000002</v>
      </c>
    </row>
    <row r="243" spans="1:2" x14ac:dyDescent="0.3">
      <c r="A243" s="12" t="s">
        <v>72</v>
      </c>
      <c r="B243" s="9">
        <v>311.35000000000002</v>
      </c>
    </row>
    <row r="244" spans="1:2" ht="15" x14ac:dyDescent="0.25">
      <c r="A244" s="11" t="s">
        <v>123</v>
      </c>
      <c r="B244" s="9">
        <v>175.45</v>
      </c>
    </row>
    <row r="245" spans="1:2" ht="15" x14ac:dyDescent="0.25">
      <c r="A245" s="12" t="s">
        <v>122</v>
      </c>
      <c r="B245" s="9">
        <v>175.45</v>
      </c>
    </row>
    <row r="246" spans="1:2" ht="15" x14ac:dyDescent="0.25">
      <c r="A246" s="11" t="s">
        <v>141</v>
      </c>
      <c r="B246" s="9">
        <v>889.35</v>
      </c>
    </row>
    <row r="247" spans="1:2" x14ac:dyDescent="0.3">
      <c r="A247" s="12" t="s">
        <v>143</v>
      </c>
      <c r="B247" s="9">
        <v>411.4</v>
      </c>
    </row>
    <row r="248" spans="1:2" x14ac:dyDescent="0.3">
      <c r="A248" s="12" t="s">
        <v>140</v>
      </c>
      <c r="B248" s="9">
        <v>114.95</v>
      </c>
    </row>
    <row r="249" spans="1:2" ht="15" x14ac:dyDescent="0.25">
      <c r="A249" s="12" t="s">
        <v>142</v>
      </c>
      <c r="B249" s="9">
        <v>363</v>
      </c>
    </row>
    <row r="250" spans="1:2" ht="15" x14ac:dyDescent="0.25">
      <c r="A250" s="11" t="s">
        <v>437</v>
      </c>
      <c r="B250" s="9">
        <v>70.180000000000007</v>
      </c>
    </row>
    <row r="251" spans="1:2" x14ac:dyDescent="0.3">
      <c r="A251" s="12" t="s">
        <v>436</v>
      </c>
      <c r="B251" s="9">
        <v>70.180000000000007</v>
      </c>
    </row>
    <row r="252" spans="1:2" x14ac:dyDescent="0.3">
      <c r="A252" s="11" t="s">
        <v>405</v>
      </c>
      <c r="B252" s="9">
        <v>1210</v>
      </c>
    </row>
    <row r="253" spans="1:2" x14ac:dyDescent="0.3">
      <c r="A253" s="12" t="s">
        <v>404</v>
      </c>
      <c r="B253" s="9">
        <v>1210</v>
      </c>
    </row>
    <row r="254" spans="1:2" x14ac:dyDescent="0.3">
      <c r="A254" s="11" t="s">
        <v>214</v>
      </c>
      <c r="B254" s="9">
        <v>847</v>
      </c>
    </row>
    <row r="255" spans="1:2" x14ac:dyDescent="0.3">
      <c r="A255" s="12" t="s">
        <v>213</v>
      </c>
      <c r="B255" s="9">
        <v>847</v>
      </c>
    </row>
    <row r="256" spans="1:2" ht="15" x14ac:dyDescent="0.25">
      <c r="A256" s="11" t="s">
        <v>340</v>
      </c>
      <c r="B256" s="9">
        <v>72.599999999999994</v>
      </c>
    </row>
    <row r="257" spans="1:2" ht="15" x14ac:dyDescent="0.25">
      <c r="A257" s="12" t="s">
        <v>339</v>
      </c>
      <c r="B257" s="9">
        <v>72.599999999999994</v>
      </c>
    </row>
    <row r="258" spans="1:2" ht="15" x14ac:dyDescent="0.25">
      <c r="A258" s="11" t="s">
        <v>11</v>
      </c>
      <c r="B258" s="9">
        <v>2263.91</v>
      </c>
    </row>
    <row r="259" spans="1:2" x14ac:dyDescent="0.3">
      <c r="A259" s="12" t="s">
        <v>14</v>
      </c>
      <c r="B259" s="9">
        <v>1966.25</v>
      </c>
    </row>
    <row r="260" spans="1:2" x14ac:dyDescent="0.3">
      <c r="A260" s="12" t="s">
        <v>10</v>
      </c>
      <c r="B260" s="9">
        <v>297.66000000000003</v>
      </c>
    </row>
    <row r="261" spans="1:2" ht="15" x14ac:dyDescent="0.25">
      <c r="A261" s="11" t="s">
        <v>316</v>
      </c>
      <c r="B261" s="9">
        <v>798.6</v>
      </c>
    </row>
    <row r="262" spans="1:2" x14ac:dyDescent="0.3">
      <c r="A262" s="12" t="s">
        <v>315</v>
      </c>
      <c r="B262" s="9">
        <v>399.3</v>
      </c>
    </row>
    <row r="263" spans="1:2" x14ac:dyDescent="0.3">
      <c r="A263" s="12" t="s">
        <v>303</v>
      </c>
      <c r="B263" s="9">
        <v>399.3</v>
      </c>
    </row>
    <row r="264" spans="1:2" x14ac:dyDescent="0.3">
      <c r="A264" s="11" t="s">
        <v>194</v>
      </c>
      <c r="B264" s="9">
        <v>5954.35</v>
      </c>
    </row>
    <row r="265" spans="1:2" x14ac:dyDescent="0.3">
      <c r="A265" s="12" t="s">
        <v>193</v>
      </c>
      <c r="B265" s="9">
        <v>2879.8</v>
      </c>
    </row>
    <row r="266" spans="1:2" x14ac:dyDescent="0.3">
      <c r="A266" s="12" t="s">
        <v>216</v>
      </c>
      <c r="B266" s="9">
        <v>3074.55</v>
      </c>
    </row>
    <row r="267" spans="1:2" x14ac:dyDescent="0.3">
      <c r="A267" s="11" t="s">
        <v>63</v>
      </c>
      <c r="B267" s="9">
        <v>348.4</v>
      </c>
    </row>
    <row r="268" spans="1:2" x14ac:dyDescent="0.3">
      <c r="A268" s="12" t="s">
        <v>65</v>
      </c>
      <c r="B268" s="9">
        <v>348.4</v>
      </c>
    </row>
    <row r="269" spans="1:2" x14ac:dyDescent="0.3">
      <c r="A269" s="11" t="s">
        <v>64</v>
      </c>
      <c r="B269" s="9">
        <v>257.45</v>
      </c>
    </row>
    <row r="270" spans="1:2" x14ac:dyDescent="0.3">
      <c r="A270" s="12" t="s">
        <v>53</v>
      </c>
      <c r="B270" s="9">
        <v>193.44</v>
      </c>
    </row>
    <row r="271" spans="1:2" x14ac:dyDescent="0.3">
      <c r="A271" s="12" t="s">
        <v>52</v>
      </c>
      <c r="B271" s="9">
        <v>64.010000000000005</v>
      </c>
    </row>
    <row r="272" spans="1:2" x14ac:dyDescent="0.3">
      <c r="A272" s="11" t="s">
        <v>67</v>
      </c>
      <c r="B272" s="9">
        <v>1955.2</v>
      </c>
    </row>
    <row r="273" spans="1:2" x14ac:dyDescent="0.3">
      <c r="A273" s="12" t="s">
        <v>66</v>
      </c>
      <c r="B273" s="9">
        <v>1955.2</v>
      </c>
    </row>
    <row r="274" spans="1:2" ht="15" x14ac:dyDescent="0.25">
      <c r="A274" s="11" t="s">
        <v>354</v>
      </c>
      <c r="B274" s="9">
        <v>3421.03</v>
      </c>
    </row>
    <row r="275" spans="1:2" x14ac:dyDescent="0.3">
      <c r="A275" s="12" t="s">
        <v>356</v>
      </c>
      <c r="B275" s="9">
        <v>841.31</v>
      </c>
    </row>
    <row r="276" spans="1:2" x14ac:dyDescent="0.3">
      <c r="A276" s="12" t="s">
        <v>355</v>
      </c>
      <c r="B276" s="9">
        <v>214.17</v>
      </c>
    </row>
    <row r="277" spans="1:2" x14ac:dyDescent="0.3">
      <c r="A277" s="12" t="s">
        <v>351</v>
      </c>
      <c r="B277" s="9">
        <v>968</v>
      </c>
    </row>
    <row r="278" spans="1:2" x14ac:dyDescent="0.3">
      <c r="A278" s="12" t="s">
        <v>353</v>
      </c>
      <c r="B278" s="9">
        <v>187.55</v>
      </c>
    </row>
    <row r="279" spans="1:2" x14ac:dyDescent="0.3">
      <c r="A279" s="12" t="s">
        <v>422</v>
      </c>
      <c r="B279" s="9">
        <v>1210</v>
      </c>
    </row>
    <row r="280" spans="1:2" x14ac:dyDescent="0.3">
      <c r="A280" s="11" t="s">
        <v>196</v>
      </c>
      <c r="B280" s="9">
        <v>353.32</v>
      </c>
    </row>
    <row r="281" spans="1:2" x14ac:dyDescent="0.3">
      <c r="A281" s="12" t="s">
        <v>195</v>
      </c>
      <c r="B281" s="9">
        <v>353.32</v>
      </c>
    </row>
    <row r="282" spans="1:2" x14ac:dyDescent="0.3">
      <c r="A282" s="11" t="s">
        <v>36</v>
      </c>
      <c r="B282" s="9">
        <v>4598</v>
      </c>
    </row>
    <row r="283" spans="1:2" x14ac:dyDescent="0.3">
      <c r="A283" s="12" t="s">
        <v>35</v>
      </c>
      <c r="B283" s="9">
        <v>363</v>
      </c>
    </row>
    <row r="284" spans="1:2" x14ac:dyDescent="0.3">
      <c r="A284" s="12" t="s">
        <v>336</v>
      </c>
      <c r="B284" s="9">
        <v>605</v>
      </c>
    </row>
    <row r="285" spans="1:2" x14ac:dyDescent="0.3">
      <c r="A285" s="12" t="s">
        <v>442</v>
      </c>
      <c r="B285" s="9">
        <v>3630</v>
      </c>
    </row>
    <row r="286" spans="1:2" x14ac:dyDescent="0.3">
      <c r="A286" s="11" t="s">
        <v>190</v>
      </c>
      <c r="B286" s="9">
        <v>304.28999999999996</v>
      </c>
    </row>
    <row r="287" spans="1:2" x14ac:dyDescent="0.3">
      <c r="A287" s="12" t="s">
        <v>203</v>
      </c>
      <c r="B287" s="9">
        <v>70.03</v>
      </c>
    </row>
    <row r="288" spans="1:2" x14ac:dyDescent="0.3">
      <c r="A288" s="12" t="s">
        <v>189</v>
      </c>
      <c r="B288" s="9">
        <v>234.26</v>
      </c>
    </row>
    <row r="289" spans="1:2" x14ac:dyDescent="0.3">
      <c r="A289" s="11" t="s">
        <v>277</v>
      </c>
      <c r="B289" s="9">
        <v>15595.63</v>
      </c>
    </row>
    <row r="290" spans="1:2" x14ac:dyDescent="0.3">
      <c r="A290" s="12" t="s">
        <v>326</v>
      </c>
      <c r="B290" s="9">
        <v>145.19999999999999</v>
      </c>
    </row>
    <row r="291" spans="1:2" x14ac:dyDescent="0.3">
      <c r="A291" s="12" t="s">
        <v>276</v>
      </c>
      <c r="B291" s="9">
        <v>84.3</v>
      </c>
    </row>
    <row r="292" spans="1:2" x14ac:dyDescent="0.3">
      <c r="A292" s="12" t="s">
        <v>484</v>
      </c>
      <c r="B292" s="9">
        <v>726</v>
      </c>
    </row>
    <row r="293" spans="1:2" x14ac:dyDescent="0.3">
      <c r="A293" s="12" t="s">
        <v>335</v>
      </c>
      <c r="B293" s="9">
        <v>406.17</v>
      </c>
    </row>
    <row r="294" spans="1:2" x14ac:dyDescent="0.3">
      <c r="A294" s="12" t="s">
        <v>446</v>
      </c>
      <c r="B294" s="9">
        <v>1640.76</v>
      </c>
    </row>
    <row r="295" spans="1:2" x14ac:dyDescent="0.3">
      <c r="A295" s="12" t="s">
        <v>272</v>
      </c>
      <c r="B295" s="9">
        <v>2200</v>
      </c>
    </row>
    <row r="296" spans="1:2" x14ac:dyDescent="0.3">
      <c r="A296" s="12" t="s">
        <v>388</v>
      </c>
      <c r="B296" s="9">
        <v>3604.82</v>
      </c>
    </row>
    <row r="297" spans="1:2" x14ac:dyDescent="0.3">
      <c r="A297" s="12" t="s">
        <v>387</v>
      </c>
      <c r="B297" s="9">
        <v>4908.03</v>
      </c>
    </row>
    <row r="298" spans="1:2" x14ac:dyDescent="0.3">
      <c r="A298" s="12" t="s">
        <v>189</v>
      </c>
      <c r="B298" s="9">
        <v>18.16</v>
      </c>
    </row>
    <row r="299" spans="1:2" x14ac:dyDescent="0.3">
      <c r="A299" s="12" t="s">
        <v>489</v>
      </c>
      <c r="B299" s="9">
        <v>1862.19</v>
      </c>
    </row>
    <row r="300" spans="1:2" x14ac:dyDescent="0.3">
      <c r="A300" s="11" t="s">
        <v>347</v>
      </c>
      <c r="B300" s="9">
        <v>1073.27</v>
      </c>
    </row>
    <row r="301" spans="1:2" x14ac:dyDescent="0.3">
      <c r="A301" s="12" t="s">
        <v>366</v>
      </c>
      <c r="B301" s="9">
        <v>272.25</v>
      </c>
    </row>
    <row r="302" spans="1:2" x14ac:dyDescent="0.3">
      <c r="A302" s="12" t="s">
        <v>346</v>
      </c>
      <c r="B302" s="9">
        <v>801.02</v>
      </c>
    </row>
    <row r="303" spans="1:2" x14ac:dyDescent="0.3">
      <c r="A303" s="11" t="s">
        <v>24</v>
      </c>
      <c r="B303" s="9">
        <v>332.75</v>
      </c>
    </row>
    <row r="304" spans="1:2" x14ac:dyDescent="0.3">
      <c r="A304" s="12" t="s">
        <v>23</v>
      </c>
      <c r="B304" s="9">
        <v>332.75</v>
      </c>
    </row>
    <row r="305" spans="1:2" x14ac:dyDescent="0.3">
      <c r="A305" s="11" t="s">
        <v>432</v>
      </c>
      <c r="B305" s="9">
        <v>2839.87</v>
      </c>
    </row>
    <row r="306" spans="1:2" x14ac:dyDescent="0.3">
      <c r="A306" s="12" t="s">
        <v>431</v>
      </c>
      <c r="B306" s="9">
        <v>419.87</v>
      </c>
    </row>
    <row r="307" spans="1:2" x14ac:dyDescent="0.3">
      <c r="A307" s="12" t="s">
        <v>404</v>
      </c>
      <c r="B307" s="9">
        <v>2057</v>
      </c>
    </row>
    <row r="308" spans="1:2" x14ac:dyDescent="0.3">
      <c r="A308" s="12" t="s">
        <v>458</v>
      </c>
      <c r="B308" s="9">
        <v>363</v>
      </c>
    </row>
    <row r="309" spans="1:2" x14ac:dyDescent="0.3">
      <c r="A309" s="11" t="s">
        <v>270</v>
      </c>
      <c r="B309" s="9">
        <v>3853.6099999999997</v>
      </c>
    </row>
    <row r="310" spans="1:2" x14ac:dyDescent="0.3">
      <c r="A310" s="12" t="s">
        <v>269</v>
      </c>
      <c r="B310" s="9">
        <v>929.28</v>
      </c>
    </row>
    <row r="311" spans="1:2" x14ac:dyDescent="0.3">
      <c r="A311" s="12" t="s">
        <v>271</v>
      </c>
      <c r="B311" s="9">
        <v>2924.33</v>
      </c>
    </row>
    <row r="312" spans="1:2" x14ac:dyDescent="0.3">
      <c r="A312" s="11" t="s">
        <v>397</v>
      </c>
      <c r="B312" s="9">
        <v>1590</v>
      </c>
    </row>
    <row r="313" spans="1:2" x14ac:dyDescent="0.3">
      <c r="A313" s="12" t="s">
        <v>396</v>
      </c>
      <c r="B313" s="9">
        <v>1590</v>
      </c>
    </row>
    <row r="314" spans="1:2" x14ac:dyDescent="0.3">
      <c r="A314" s="11" t="s">
        <v>480</v>
      </c>
      <c r="B314" s="9">
        <v>26.62</v>
      </c>
    </row>
    <row r="315" spans="1:2" x14ac:dyDescent="0.3">
      <c r="A315" s="12" t="s">
        <v>479</v>
      </c>
      <c r="B315" s="9">
        <v>26.62</v>
      </c>
    </row>
    <row r="316" spans="1:2" x14ac:dyDescent="0.3">
      <c r="A316" s="11" t="s">
        <v>237</v>
      </c>
      <c r="B316" s="9">
        <v>54.45</v>
      </c>
    </row>
    <row r="317" spans="1:2" x14ac:dyDescent="0.3">
      <c r="A317" s="12" t="s">
        <v>236</v>
      </c>
      <c r="B317" s="9">
        <v>54.45</v>
      </c>
    </row>
    <row r="318" spans="1:2" x14ac:dyDescent="0.3">
      <c r="A318" s="11" t="s">
        <v>165</v>
      </c>
      <c r="B318" s="9">
        <v>506.51</v>
      </c>
    </row>
    <row r="319" spans="1:2" x14ac:dyDescent="0.3">
      <c r="A319" s="12" t="s">
        <v>166</v>
      </c>
      <c r="B319" s="9">
        <v>143.99</v>
      </c>
    </row>
    <row r="320" spans="1:2" x14ac:dyDescent="0.3">
      <c r="A320" s="12" t="s">
        <v>164</v>
      </c>
      <c r="B320" s="9">
        <v>362.52</v>
      </c>
    </row>
    <row r="321" spans="1:2" x14ac:dyDescent="0.3">
      <c r="A321" s="11" t="s">
        <v>174</v>
      </c>
      <c r="B321" s="9">
        <v>42.35</v>
      </c>
    </row>
    <row r="322" spans="1:2" x14ac:dyDescent="0.3">
      <c r="A322" s="12" t="s">
        <v>173</v>
      </c>
      <c r="B322" s="9">
        <v>42.35</v>
      </c>
    </row>
    <row r="323" spans="1:2" x14ac:dyDescent="0.3">
      <c r="A323" s="11" t="s">
        <v>168</v>
      </c>
      <c r="B323" s="9">
        <v>90.63</v>
      </c>
    </row>
    <row r="324" spans="1:2" x14ac:dyDescent="0.3">
      <c r="A324" s="12" t="s">
        <v>167</v>
      </c>
      <c r="B324" s="9">
        <v>90.63</v>
      </c>
    </row>
    <row r="325" spans="1:2" x14ac:dyDescent="0.3">
      <c r="A325" s="11" t="s">
        <v>170</v>
      </c>
      <c r="B325" s="9">
        <v>63.53</v>
      </c>
    </row>
    <row r="326" spans="1:2" x14ac:dyDescent="0.3">
      <c r="A326" s="12" t="s">
        <v>169</v>
      </c>
      <c r="B326" s="9">
        <v>63.53</v>
      </c>
    </row>
    <row r="327" spans="1:2" x14ac:dyDescent="0.3">
      <c r="A327" s="11" t="s">
        <v>257</v>
      </c>
      <c r="B327" s="9">
        <v>36.299999999999997</v>
      </c>
    </row>
    <row r="328" spans="1:2" x14ac:dyDescent="0.3">
      <c r="A328" s="12" t="s">
        <v>256</v>
      </c>
      <c r="B328" s="9">
        <v>36.299999999999997</v>
      </c>
    </row>
    <row r="329" spans="1:2" x14ac:dyDescent="0.3">
      <c r="A329" s="11" t="s">
        <v>219</v>
      </c>
      <c r="B329" s="9">
        <v>580.79999999999995</v>
      </c>
    </row>
    <row r="330" spans="1:2" x14ac:dyDescent="0.3">
      <c r="A330" s="12" t="s">
        <v>218</v>
      </c>
      <c r="B330" s="9">
        <v>580.79999999999995</v>
      </c>
    </row>
    <row r="331" spans="1:2" x14ac:dyDescent="0.3">
      <c r="A331" s="11" t="s">
        <v>69</v>
      </c>
      <c r="B331" s="9">
        <v>45.98</v>
      </c>
    </row>
    <row r="332" spans="1:2" x14ac:dyDescent="0.3">
      <c r="A332" s="12" t="s">
        <v>68</v>
      </c>
      <c r="B332" s="9">
        <v>45.98</v>
      </c>
    </row>
    <row r="333" spans="1:2" x14ac:dyDescent="0.3">
      <c r="A333" s="11" t="s">
        <v>369</v>
      </c>
      <c r="B333" s="9">
        <v>254.1</v>
      </c>
    </row>
    <row r="334" spans="1:2" x14ac:dyDescent="0.3">
      <c r="A334" s="12" t="s">
        <v>368</v>
      </c>
      <c r="B334" s="9">
        <v>254.1</v>
      </c>
    </row>
    <row r="335" spans="1:2" x14ac:dyDescent="0.3">
      <c r="A335" s="11" t="s">
        <v>342</v>
      </c>
      <c r="B335" s="9">
        <v>503.36</v>
      </c>
    </row>
    <row r="336" spans="1:2" x14ac:dyDescent="0.3">
      <c r="A336" s="12" t="s">
        <v>343</v>
      </c>
      <c r="B336" s="9">
        <v>326.7</v>
      </c>
    </row>
    <row r="337" spans="1:2" x14ac:dyDescent="0.3">
      <c r="A337" s="12" t="s">
        <v>341</v>
      </c>
      <c r="B337" s="9">
        <v>176.66</v>
      </c>
    </row>
    <row r="338" spans="1:2" x14ac:dyDescent="0.3">
      <c r="A338" s="11" t="s">
        <v>466</v>
      </c>
      <c r="B338" s="9">
        <v>894.19</v>
      </c>
    </row>
    <row r="339" spans="1:2" x14ac:dyDescent="0.3">
      <c r="A339" s="12" t="s">
        <v>465</v>
      </c>
      <c r="B339" s="9">
        <v>726</v>
      </c>
    </row>
    <row r="340" spans="1:2" x14ac:dyDescent="0.3">
      <c r="A340" s="12" t="s">
        <v>470</v>
      </c>
      <c r="B340" s="9">
        <v>113.74</v>
      </c>
    </row>
    <row r="341" spans="1:2" x14ac:dyDescent="0.3">
      <c r="A341" s="12" t="s">
        <v>473</v>
      </c>
      <c r="B341" s="9">
        <v>54.45</v>
      </c>
    </row>
    <row r="342" spans="1:2" x14ac:dyDescent="0.3">
      <c r="A342" s="11" t="s">
        <v>435</v>
      </c>
      <c r="B342" s="9">
        <v>139.15</v>
      </c>
    </row>
    <row r="343" spans="1:2" x14ac:dyDescent="0.3">
      <c r="A343" s="12" t="s">
        <v>434</v>
      </c>
      <c r="B343" s="9">
        <v>139.15</v>
      </c>
    </row>
    <row r="344" spans="1:2" x14ac:dyDescent="0.3">
      <c r="A344" s="11" t="s">
        <v>439</v>
      </c>
      <c r="B344" s="9">
        <v>58.08</v>
      </c>
    </row>
    <row r="345" spans="1:2" x14ac:dyDescent="0.3">
      <c r="A345" s="12" t="s">
        <v>438</v>
      </c>
      <c r="B345" s="9">
        <v>58.08</v>
      </c>
    </row>
    <row r="346" spans="1:2" x14ac:dyDescent="0.3">
      <c r="A346" s="11" t="s">
        <v>70</v>
      </c>
      <c r="B346" s="9">
        <v>33.880000000000003</v>
      </c>
    </row>
    <row r="347" spans="1:2" x14ac:dyDescent="0.3">
      <c r="A347" s="12" t="s">
        <v>70</v>
      </c>
      <c r="B347" s="9">
        <v>33.880000000000003</v>
      </c>
    </row>
    <row r="348" spans="1:2" x14ac:dyDescent="0.3">
      <c r="A348" s="11" t="s">
        <v>414</v>
      </c>
      <c r="B348" s="9">
        <v>219.65</v>
      </c>
    </row>
    <row r="349" spans="1:2" x14ac:dyDescent="0.3">
      <c r="A349" s="12" t="s">
        <v>413</v>
      </c>
      <c r="B349" s="9">
        <v>219.65</v>
      </c>
    </row>
    <row r="350" spans="1:2" x14ac:dyDescent="0.3">
      <c r="A350" s="11" t="s">
        <v>255</v>
      </c>
      <c r="B350" s="9">
        <v>247.88</v>
      </c>
    </row>
    <row r="351" spans="1:2" x14ac:dyDescent="0.3">
      <c r="A351" s="12" t="s">
        <v>254</v>
      </c>
      <c r="B351" s="9">
        <v>247.88</v>
      </c>
    </row>
    <row r="352" spans="1:2" x14ac:dyDescent="0.3">
      <c r="A352" s="11" t="s">
        <v>330</v>
      </c>
      <c r="B352" s="9">
        <v>7137.2500000000009</v>
      </c>
    </row>
    <row r="353" spans="1:2" x14ac:dyDescent="0.3">
      <c r="A353" s="12" t="s">
        <v>309</v>
      </c>
      <c r="B353" s="9">
        <v>2590.61</v>
      </c>
    </row>
    <row r="354" spans="1:2" x14ac:dyDescent="0.3">
      <c r="A354" s="12" t="s">
        <v>459</v>
      </c>
      <c r="B354" s="9">
        <v>686.07</v>
      </c>
    </row>
    <row r="355" spans="1:2" x14ac:dyDescent="0.3">
      <c r="A355" s="12" t="s">
        <v>332</v>
      </c>
      <c r="B355" s="9">
        <v>471.9</v>
      </c>
    </row>
    <row r="356" spans="1:2" x14ac:dyDescent="0.3">
      <c r="A356" s="12" t="s">
        <v>331</v>
      </c>
      <c r="B356" s="9">
        <v>455.87</v>
      </c>
    </row>
    <row r="357" spans="1:2" x14ac:dyDescent="0.3">
      <c r="A357" s="12" t="s">
        <v>497</v>
      </c>
      <c r="B357" s="9">
        <v>2932.8</v>
      </c>
    </row>
    <row r="358" spans="1:2" x14ac:dyDescent="0.3">
      <c r="A358" s="11" t="s">
        <v>391</v>
      </c>
      <c r="B358" s="9">
        <v>807.06999999999994</v>
      </c>
    </row>
    <row r="359" spans="1:2" x14ac:dyDescent="0.3">
      <c r="A359" s="12" t="s">
        <v>373</v>
      </c>
      <c r="B359" s="9">
        <v>580.79999999999995</v>
      </c>
    </row>
    <row r="360" spans="1:2" x14ac:dyDescent="0.3">
      <c r="A360" s="12" t="s">
        <v>390</v>
      </c>
      <c r="B360" s="9">
        <v>226.27</v>
      </c>
    </row>
    <row r="361" spans="1:2" x14ac:dyDescent="0.3">
      <c r="A361" s="11" t="s">
        <v>172</v>
      </c>
      <c r="B361" s="9">
        <v>145.19999999999999</v>
      </c>
    </row>
    <row r="362" spans="1:2" x14ac:dyDescent="0.3">
      <c r="A362" s="12" t="s">
        <v>171</v>
      </c>
      <c r="B362" s="9">
        <v>145.19999999999999</v>
      </c>
    </row>
    <row r="363" spans="1:2" x14ac:dyDescent="0.3">
      <c r="A363" s="11" t="s">
        <v>206</v>
      </c>
      <c r="B363" s="9">
        <v>290.39999999999998</v>
      </c>
    </row>
    <row r="364" spans="1:2" x14ac:dyDescent="0.3">
      <c r="A364" s="12" t="s">
        <v>205</v>
      </c>
      <c r="B364" s="9">
        <v>290.39999999999998</v>
      </c>
    </row>
    <row r="365" spans="1:2" x14ac:dyDescent="0.3">
      <c r="A365" s="11" t="s">
        <v>230</v>
      </c>
      <c r="B365" s="9">
        <v>137.94</v>
      </c>
    </row>
    <row r="366" spans="1:2" x14ac:dyDescent="0.3">
      <c r="A366" s="12" t="s">
        <v>229</v>
      </c>
      <c r="B366" s="9">
        <v>137.94</v>
      </c>
    </row>
    <row r="367" spans="1:2" x14ac:dyDescent="0.3">
      <c r="A367" s="11" t="s">
        <v>364</v>
      </c>
      <c r="B367" s="9">
        <v>2234.87</v>
      </c>
    </row>
    <row r="368" spans="1:2" x14ac:dyDescent="0.3">
      <c r="A368" s="12" t="s">
        <v>398</v>
      </c>
      <c r="B368" s="9">
        <v>242</v>
      </c>
    </row>
    <row r="369" spans="1:2" x14ac:dyDescent="0.3">
      <c r="A369" s="12" t="s">
        <v>400</v>
      </c>
      <c r="B369" s="9">
        <v>726</v>
      </c>
    </row>
    <row r="370" spans="1:2" x14ac:dyDescent="0.3">
      <c r="A370" s="12" t="s">
        <v>401</v>
      </c>
      <c r="B370" s="9">
        <v>726</v>
      </c>
    </row>
    <row r="371" spans="1:2" x14ac:dyDescent="0.3">
      <c r="A371" s="12" t="s">
        <v>399</v>
      </c>
      <c r="B371" s="9">
        <v>363</v>
      </c>
    </row>
    <row r="372" spans="1:2" x14ac:dyDescent="0.3">
      <c r="A372" s="12" t="s">
        <v>402</v>
      </c>
      <c r="B372" s="9">
        <v>145.19999999999999</v>
      </c>
    </row>
    <row r="373" spans="1:2" x14ac:dyDescent="0.3">
      <c r="A373" s="12" t="s">
        <v>363</v>
      </c>
      <c r="B373" s="9">
        <v>32.67</v>
      </c>
    </row>
    <row r="374" spans="1:2" x14ac:dyDescent="0.3">
      <c r="A374" s="11" t="s">
        <v>156</v>
      </c>
      <c r="B374" s="9">
        <v>1349.1499999999999</v>
      </c>
    </row>
    <row r="375" spans="1:2" x14ac:dyDescent="0.3">
      <c r="A375" s="12" t="s">
        <v>155</v>
      </c>
      <c r="B375" s="9">
        <v>254.1</v>
      </c>
    </row>
    <row r="376" spans="1:2" x14ac:dyDescent="0.3">
      <c r="A376" s="12" t="s">
        <v>157</v>
      </c>
      <c r="B376" s="9">
        <v>1095.05</v>
      </c>
    </row>
    <row r="377" spans="1:2" x14ac:dyDescent="0.3">
      <c r="A377" s="11" t="s">
        <v>338</v>
      </c>
      <c r="B377" s="9">
        <v>302.5</v>
      </c>
    </row>
    <row r="378" spans="1:2" x14ac:dyDescent="0.3">
      <c r="A378" s="12" t="s">
        <v>337</v>
      </c>
      <c r="B378" s="9">
        <v>302.5</v>
      </c>
    </row>
    <row r="379" spans="1:2" x14ac:dyDescent="0.3">
      <c r="A379" s="11" t="s">
        <v>145</v>
      </c>
      <c r="B379" s="9">
        <v>145.19999999999999</v>
      </c>
    </row>
    <row r="380" spans="1:2" x14ac:dyDescent="0.3">
      <c r="A380" s="12" t="s">
        <v>144</v>
      </c>
      <c r="B380" s="9">
        <v>145.19999999999999</v>
      </c>
    </row>
    <row r="381" spans="1:2" x14ac:dyDescent="0.3">
      <c r="A381" s="11" t="s">
        <v>109</v>
      </c>
      <c r="B381" s="9">
        <v>191.18</v>
      </c>
    </row>
    <row r="382" spans="1:2" x14ac:dyDescent="0.3">
      <c r="A382" s="12" t="s">
        <v>56</v>
      </c>
      <c r="B382" s="9">
        <v>94.38</v>
      </c>
    </row>
    <row r="383" spans="1:2" x14ac:dyDescent="0.3">
      <c r="A383" s="12" t="s">
        <v>365</v>
      </c>
      <c r="B383" s="9">
        <v>96.8</v>
      </c>
    </row>
    <row r="384" spans="1:2" x14ac:dyDescent="0.3">
      <c r="A384" s="11" t="s">
        <v>154</v>
      </c>
      <c r="B384" s="9">
        <v>372.08</v>
      </c>
    </row>
    <row r="385" spans="1:2" x14ac:dyDescent="0.3">
      <c r="A385" s="12" t="s">
        <v>153</v>
      </c>
      <c r="B385" s="9">
        <v>372.08</v>
      </c>
    </row>
    <row r="386" spans="1:2" x14ac:dyDescent="0.3">
      <c r="A386" s="11" t="s">
        <v>163</v>
      </c>
      <c r="B386" s="9">
        <v>108.42</v>
      </c>
    </row>
    <row r="387" spans="1:2" x14ac:dyDescent="0.3">
      <c r="A387" s="12" t="s">
        <v>162</v>
      </c>
      <c r="B387" s="9">
        <v>108.42</v>
      </c>
    </row>
    <row r="388" spans="1:2" x14ac:dyDescent="0.3">
      <c r="A388" s="11" t="s">
        <v>19</v>
      </c>
      <c r="B388" s="9">
        <v>2200</v>
      </c>
    </row>
    <row r="389" spans="1:2" x14ac:dyDescent="0.3">
      <c r="A389" s="12" t="s">
        <v>18</v>
      </c>
      <c r="B389" s="9">
        <v>2200</v>
      </c>
    </row>
    <row r="390" spans="1:2" x14ac:dyDescent="0.3">
      <c r="A390" s="11" t="s">
        <v>147</v>
      </c>
      <c r="B390" s="9">
        <v>621.64</v>
      </c>
    </row>
    <row r="391" spans="1:2" x14ac:dyDescent="0.3">
      <c r="A391" s="12" t="s">
        <v>146</v>
      </c>
      <c r="B391" s="9">
        <v>225.97</v>
      </c>
    </row>
    <row r="392" spans="1:2" x14ac:dyDescent="0.3">
      <c r="A392" s="12" t="s">
        <v>148</v>
      </c>
      <c r="B392" s="9">
        <v>395.67</v>
      </c>
    </row>
    <row r="393" spans="1:2" x14ac:dyDescent="0.3">
      <c r="A393" s="11" t="s">
        <v>87</v>
      </c>
      <c r="B393" s="9">
        <v>2391.3200000000002</v>
      </c>
    </row>
    <row r="394" spans="1:2" x14ac:dyDescent="0.3">
      <c r="A394" s="12" t="s">
        <v>88</v>
      </c>
      <c r="B394" s="9">
        <v>417.45</v>
      </c>
    </row>
    <row r="395" spans="1:2" x14ac:dyDescent="0.3">
      <c r="A395" s="12" t="s">
        <v>86</v>
      </c>
      <c r="B395" s="9">
        <v>521.87</v>
      </c>
    </row>
    <row r="396" spans="1:2" x14ac:dyDescent="0.3">
      <c r="A396" s="12" t="s">
        <v>89</v>
      </c>
      <c r="B396" s="9">
        <v>1403.6</v>
      </c>
    </row>
    <row r="397" spans="1:2" x14ac:dyDescent="0.3">
      <c r="A397" s="12" t="s">
        <v>85</v>
      </c>
      <c r="B397" s="9">
        <v>48.4</v>
      </c>
    </row>
    <row r="398" spans="1:2" x14ac:dyDescent="0.3">
      <c r="A398" s="11" t="s">
        <v>50</v>
      </c>
      <c r="B398" s="9">
        <v>1290.8300000000002</v>
      </c>
    </row>
    <row r="399" spans="1:2" x14ac:dyDescent="0.3">
      <c r="A399" s="12" t="s">
        <v>49</v>
      </c>
      <c r="B399" s="9">
        <v>1098.68</v>
      </c>
    </row>
    <row r="400" spans="1:2" x14ac:dyDescent="0.3">
      <c r="A400" s="12" t="s">
        <v>51</v>
      </c>
      <c r="B400" s="9">
        <v>192.15</v>
      </c>
    </row>
    <row r="401" spans="1:2" x14ac:dyDescent="0.3">
      <c r="A401" s="11" t="s">
        <v>415</v>
      </c>
      <c r="B401" s="9">
        <v>277922.86</v>
      </c>
    </row>
    <row r="402" spans="1:2" x14ac:dyDescent="0.3">
      <c r="B402"/>
    </row>
    <row r="403" spans="1:2" x14ac:dyDescent="0.3">
      <c r="B403"/>
    </row>
    <row r="404" spans="1:2" x14ac:dyDescent="0.3">
      <c r="B404"/>
    </row>
  </sheetData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Comunicació i Imatge</vt:lpstr>
      <vt:lpstr>resum total</vt:lpstr>
    </vt:vector>
  </TitlesOfParts>
  <Company>Ayuntamiento de Castelldefels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Civico Gallardo, Maribel</dc:creator>
  <cp:lastModifiedBy>Padilla Bermejo, Claudia</cp:lastModifiedBy>
  <dcterms:created xsi:type="dcterms:W3CDTF">2017-12-20T10:26:41Z</dcterms:created>
  <dcterms:modified xsi:type="dcterms:W3CDTF">2019-03-12T08:09:55Z</dcterms:modified>
</cp:coreProperties>
</file>