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0" i="1" l="1"/>
  <c r="AH10" i="1"/>
  <c r="R10" i="1"/>
  <c r="I10" i="1"/>
  <c r="I11" i="1"/>
  <c r="AH9" i="1"/>
  <c r="O9" i="1"/>
  <c r="I9" i="1"/>
  <c r="AM8" i="1"/>
  <c r="AM7" i="1"/>
  <c r="AY6" i="1"/>
  <c r="AS6" i="1"/>
  <c r="AP6" i="1"/>
  <c r="AP5" i="1"/>
  <c r="AM6" i="1"/>
  <c r="AH6" i="1"/>
  <c r="R6" i="1"/>
  <c r="O6" i="1"/>
  <c r="I6" i="1"/>
  <c r="I5" i="1"/>
  <c r="AZ11" i="1" l="1"/>
  <c r="AZ12" i="1" s="1"/>
  <c r="AP11" i="1"/>
  <c r="AP12" i="1" s="1"/>
  <c r="AM11" i="1"/>
  <c r="AM12" i="1" s="1"/>
  <c r="R11" i="1"/>
  <c r="R12" i="1" s="1"/>
  <c r="I12" i="1"/>
  <c r="AY5" i="1"/>
  <c r="AY11" i="1" s="1"/>
  <c r="AY12" i="1" s="1"/>
  <c r="AS11" i="1"/>
  <c r="AS12" i="1" s="1"/>
  <c r="AS5" i="1"/>
  <c r="AM5" i="1"/>
  <c r="AH5" i="1"/>
  <c r="AH11" i="1" s="1"/>
  <c r="AH12" i="1" s="1"/>
  <c r="R5" i="1" l="1"/>
  <c r="O5" i="1"/>
  <c r="O11" i="1" s="1"/>
  <c r="O12" i="1" s="1"/>
</calcChain>
</file>

<file path=xl/sharedStrings.xml><?xml version="1.0" encoding="utf-8"?>
<sst xmlns="http://schemas.openxmlformats.org/spreadsheetml/2006/main" count="39" uniqueCount="21">
  <si>
    <t>AVALUACIÓ FORMACIÓ</t>
  </si>
  <si>
    <t>ALUMNE</t>
  </si>
  <si>
    <t>EDAT</t>
  </si>
  <si>
    <t>TITULACIÓ ACTUAL</t>
  </si>
  <si>
    <t>SITUACIÓ LABORAL</t>
  </si>
  <si>
    <t>COM VA CONÈIXER EL CURS</t>
  </si>
  <si>
    <t>MITJA</t>
  </si>
  <si>
    <t>1.ORGANITZACIÓ DEL CURS</t>
  </si>
  <si>
    <t>2.CONTINGUT DEL CURS</t>
  </si>
  <si>
    <t>3. DURADA I HORARIS</t>
  </si>
  <si>
    <t>4. FORMADORS/ TUTORS/ PERSONAL DEL CENTRE</t>
  </si>
  <si>
    <t>5. MATERIALS DIDÀCTICS</t>
  </si>
  <si>
    <t>6. INSTAL·LACIONS I MITJANS TÈCNICS</t>
  </si>
  <si>
    <t>7. MECANISMES PER L'AVALUACIÓ DE L'APRENENTATGE</t>
  </si>
  <si>
    <t>8. VALORACIÓ GENERAL DEL CURS</t>
  </si>
  <si>
    <t>GRAU DE SATISFACCIÓ GENERAL</t>
  </si>
  <si>
    <t>Ajuntament</t>
  </si>
  <si>
    <t>SI/NO</t>
  </si>
  <si>
    <t>Servei d'Ocupació Cat.</t>
  </si>
  <si>
    <t>Oficines Treball</t>
  </si>
  <si>
    <t>Fulletons, cartells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</si>
</sst>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0" xfId="0" applyFont="1" applyAlignment="1"/>
    <xf numFmtId="0" fontId="0" fillId="0" borderId="1" xfId="0" applyBorder="1" applyAlignment="1"/>
    <xf numFmtId="9" fontId="0" fillId="0" borderId="0" xfId="1" applyFont="1" applyAlignment="1">
      <alignment wrapText="1"/>
    </xf>
    <xf numFmtId="0" fontId="0" fillId="0" borderId="0" xfId="1" applyNumberFormat="1" applyFont="1" applyAlignment="1">
      <alignment wrapText="1"/>
    </xf>
    <xf numFmtId="9" fontId="0" fillId="7" borderId="0" xfId="1" applyNumberFormat="1" applyFont="1" applyFill="1" applyAlignment="1">
      <alignment wrapText="1"/>
    </xf>
    <xf numFmtId="9" fontId="0" fillId="7" borderId="0" xfId="1" applyFont="1" applyFill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6" borderId="0" xfId="0" applyFill="1" applyBorder="1" applyAlignment="1"/>
    <xf numFmtId="0" fontId="2" fillId="0" borderId="0" xfId="0" applyFont="1"/>
    <xf numFmtId="0" fontId="0" fillId="0" borderId="0" xfId="0" applyFont="1"/>
    <xf numFmtId="0" fontId="4" fillId="3" borderId="1" xfId="0" applyFont="1" applyFill="1" applyBorder="1" applyAlignment="1"/>
    <xf numFmtId="0" fontId="2" fillId="5" borderId="1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AVALUACIÓ DE LA QUALITAT DE L'ACCIÓ D'APRENENTATGE</a:t>
            </a:r>
            <a:r>
              <a:rPr lang="es-ES" sz="1400" baseline="0"/>
              <a:t> INTEGRAT D'AUXILIARS DE MANTENIMENT I CONVIVÈNCIA A L'ESPAI PÚBLIC</a:t>
            </a:r>
            <a:endParaRPr lang="es-ES" sz="1400"/>
          </a:p>
        </c:rich>
      </c:tx>
      <c:layout>
        <c:manualLayout>
          <c:xMode val="edge"/>
          <c:yMode val="edge"/>
          <c:x val="0.12877406853068987"/>
          <c:y val="2.82187001103936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Hoja2!$A$2:$A$10</c:f>
              <c:strCache>
                <c:ptCount val="9"/>
                <c:pt idx="0">
                  <c:v>1.ORGANITZACIÓ DEL CURS</c:v>
                </c:pt>
                <c:pt idx="1">
                  <c:v>2.CONTINGUT DEL CURS</c:v>
                </c:pt>
                <c:pt idx="2">
                  <c:v>3. DURADA I HORARIS</c:v>
                </c:pt>
                <c:pt idx="3">
                  <c:v>4. FORMADORS/ TUTORS/ PERSONAL DEL CENTRE</c:v>
                </c:pt>
                <c:pt idx="4">
                  <c:v>5. MATERIALS DIDÀCTICS</c:v>
                </c:pt>
                <c:pt idx="5">
                  <c:v>6. INSTAL·LACIONS I MITJANS TÈCNICS</c:v>
                </c:pt>
                <c:pt idx="6">
                  <c:v>7. MECANISMES PER L'AVALUACIÓ DE L'APRENENTATGE</c:v>
                </c:pt>
                <c:pt idx="7">
                  <c:v>8. VALORACIÓ GENERAL DEL CURS</c:v>
                </c:pt>
                <c:pt idx="8">
                  <c:v>GRAU DE SATISFACCIÓ GENERAL</c:v>
                </c:pt>
              </c:strCache>
            </c:strRef>
          </c:cat>
          <c:val>
            <c:numRef>
              <c:f>Hoja2!$B$2:$B$10</c:f>
              <c:numCache>
                <c:formatCode>0%</c:formatCode>
                <c:ptCount val="9"/>
                <c:pt idx="0">
                  <c:v>0.92</c:v>
                </c:pt>
                <c:pt idx="1">
                  <c:v>0.87</c:v>
                </c:pt>
                <c:pt idx="2">
                  <c:v>0.85</c:v>
                </c:pt>
                <c:pt idx="3">
                  <c:v>0.91</c:v>
                </c:pt>
                <c:pt idx="4">
                  <c:v>0.76</c:v>
                </c:pt>
                <c:pt idx="5">
                  <c:v>0.85</c:v>
                </c:pt>
                <c:pt idx="6">
                  <c:v>1</c:v>
                </c:pt>
                <c:pt idx="7">
                  <c:v>0.88</c:v>
                </c:pt>
                <c:pt idx="8">
                  <c:v>0.92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1909632"/>
        <c:axId val="64335232"/>
      </c:barChart>
      <c:catAx>
        <c:axId val="51909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335232"/>
        <c:crosses val="autoZero"/>
        <c:auto val="1"/>
        <c:lblAlgn val="ctr"/>
        <c:lblOffset val="100"/>
        <c:noMultiLvlLbl val="0"/>
      </c:catAx>
      <c:valAx>
        <c:axId val="64335232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19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123824</xdr:rowOff>
    </xdr:from>
    <xdr:to>
      <xdr:col>11</xdr:col>
      <xdr:colOff>304800</xdr:colOff>
      <xdr:row>14</xdr:row>
      <xdr:rowOff>157161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6"/>
  <sheetViews>
    <sheetView topLeftCell="A13" zoomScale="80" zoomScaleNormal="80" workbookViewId="0">
      <selection activeCell="A30" sqref="A30"/>
    </sheetView>
  </sheetViews>
  <sheetFormatPr baseColWidth="10" defaultRowHeight="15" x14ac:dyDescent="0.25"/>
  <cols>
    <col min="1" max="4" width="11.42578125" style="1"/>
    <col min="5" max="5" width="21.28515625" style="1" bestFit="1" customWidth="1"/>
    <col min="6" max="8" width="4.42578125" style="1" customWidth="1"/>
    <col min="9" max="9" width="12.42578125" style="1" bestFit="1" customWidth="1"/>
    <col min="10" max="14" width="4.42578125" style="1" customWidth="1"/>
    <col min="15" max="15" width="8.5703125" style="1" customWidth="1"/>
    <col min="16" max="17" width="4.42578125" style="1" customWidth="1"/>
    <col min="18" max="18" width="6.85546875" style="1" customWidth="1"/>
    <col min="19" max="33" width="4.42578125" style="1" customWidth="1"/>
    <col min="34" max="34" width="7.140625" style="1" customWidth="1"/>
    <col min="35" max="38" width="4.42578125" style="1" customWidth="1"/>
    <col min="39" max="39" width="7.42578125" style="1" customWidth="1"/>
    <col min="40" max="41" width="4.42578125" style="1" customWidth="1"/>
    <col min="42" max="42" width="7.85546875" style="1" customWidth="1"/>
    <col min="43" max="44" width="4.42578125" style="1" customWidth="1"/>
    <col min="45" max="45" width="7.85546875" style="1" customWidth="1"/>
    <col min="46" max="50" width="4.42578125" style="1" customWidth="1"/>
    <col min="51" max="51" width="7.42578125" style="1" customWidth="1"/>
    <col min="52" max="52" width="31.42578125" style="1" bestFit="1" customWidth="1"/>
    <col min="53" max="16384" width="11.42578125" style="1"/>
  </cols>
  <sheetData>
    <row r="1" spans="1:116" ht="23.25" x14ac:dyDescent="0.35">
      <c r="A1" s="8" t="s">
        <v>0</v>
      </c>
    </row>
    <row r="2" spans="1:116" ht="45" customHeight="1" x14ac:dyDescent="0.25">
      <c r="F2" s="23" t="s">
        <v>7</v>
      </c>
      <c r="G2" s="23"/>
      <c r="H2" s="23"/>
      <c r="I2" s="23"/>
      <c r="J2" s="23" t="s">
        <v>8</v>
      </c>
      <c r="K2" s="23"/>
      <c r="L2" s="23"/>
      <c r="M2" s="23"/>
      <c r="N2" s="23"/>
      <c r="O2" s="23"/>
      <c r="P2" s="23" t="s">
        <v>9</v>
      </c>
      <c r="Q2" s="23"/>
      <c r="R2" s="23"/>
      <c r="S2" s="23" t="s">
        <v>10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 t="s">
        <v>11</v>
      </c>
      <c r="AJ2" s="23"/>
      <c r="AK2" s="23"/>
      <c r="AL2" s="23"/>
      <c r="AM2" s="23"/>
      <c r="AN2" s="23" t="s">
        <v>12</v>
      </c>
      <c r="AO2" s="23"/>
      <c r="AP2" s="23"/>
      <c r="AQ2" s="23" t="s">
        <v>13</v>
      </c>
      <c r="AR2" s="23"/>
      <c r="AS2" s="23"/>
      <c r="AT2" s="23" t="s">
        <v>14</v>
      </c>
      <c r="AU2" s="23"/>
      <c r="AV2" s="23"/>
      <c r="AW2" s="23"/>
      <c r="AX2" s="23"/>
      <c r="AY2" s="23"/>
    </row>
    <row r="3" spans="1:116" s="4" customFormat="1" ht="30" x14ac:dyDescent="0.25">
      <c r="A3" s="6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6">
        <v>1</v>
      </c>
      <c r="G3" s="6">
        <v>2</v>
      </c>
      <c r="H3" s="6">
        <v>3</v>
      </c>
      <c r="I3" s="6" t="s">
        <v>6</v>
      </c>
      <c r="J3" s="6">
        <v>1</v>
      </c>
      <c r="K3" s="6">
        <v>2</v>
      </c>
      <c r="L3" s="6">
        <v>3</v>
      </c>
      <c r="M3" s="6">
        <v>4</v>
      </c>
      <c r="N3" s="6">
        <v>5</v>
      </c>
      <c r="O3" s="6" t="s">
        <v>6</v>
      </c>
      <c r="P3" s="6">
        <v>1</v>
      </c>
      <c r="Q3" s="6">
        <v>2</v>
      </c>
      <c r="R3" s="6" t="s">
        <v>6</v>
      </c>
      <c r="S3" s="24">
        <v>1</v>
      </c>
      <c r="T3" s="25"/>
      <c r="U3" s="24">
        <v>2</v>
      </c>
      <c r="V3" s="25"/>
      <c r="W3" s="24">
        <v>3</v>
      </c>
      <c r="X3" s="25"/>
      <c r="Y3" s="24">
        <v>4</v>
      </c>
      <c r="Z3" s="25"/>
      <c r="AA3" s="21"/>
      <c r="AB3" s="22">
        <v>5</v>
      </c>
      <c r="AC3" s="24">
        <v>6</v>
      </c>
      <c r="AD3" s="25"/>
      <c r="AE3" s="6">
        <v>7</v>
      </c>
      <c r="AF3" s="6">
        <v>8</v>
      </c>
      <c r="AG3" s="6">
        <v>9</v>
      </c>
      <c r="AH3" s="6" t="s">
        <v>6</v>
      </c>
      <c r="AI3" s="6">
        <v>1</v>
      </c>
      <c r="AJ3" s="6">
        <v>2</v>
      </c>
      <c r="AK3" s="6">
        <v>3</v>
      </c>
      <c r="AL3" s="6">
        <v>4</v>
      </c>
      <c r="AM3" s="6" t="s">
        <v>6</v>
      </c>
      <c r="AN3" s="6">
        <v>1</v>
      </c>
      <c r="AO3" s="6">
        <v>2</v>
      </c>
      <c r="AP3" s="6" t="s">
        <v>6</v>
      </c>
      <c r="AQ3" s="6">
        <v>1</v>
      </c>
      <c r="AR3" s="6">
        <v>2</v>
      </c>
      <c r="AS3" s="6" t="s">
        <v>6</v>
      </c>
      <c r="AT3" s="6">
        <v>1</v>
      </c>
      <c r="AU3" s="6">
        <v>2</v>
      </c>
      <c r="AV3" s="6">
        <v>3</v>
      </c>
      <c r="AW3" s="6">
        <v>4</v>
      </c>
      <c r="AX3" s="6">
        <v>5</v>
      </c>
      <c r="AY3" s="6" t="s">
        <v>6</v>
      </c>
      <c r="AZ3" s="19" t="s">
        <v>15</v>
      </c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</row>
    <row r="4" spans="1:116" s="5" customFormat="1" x14ac:dyDescent="0.25">
      <c r="A4" s="7"/>
      <c r="S4" s="20">
        <v>1</v>
      </c>
      <c r="T4" s="20">
        <v>2</v>
      </c>
      <c r="U4" s="20">
        <v>1</v>
      </c>
      <c r="V4" s="20">
        <v>2</v>
      </c>
      <c r="W4" s="20">
        <v>1</v>
      </c>
      <c r="X4" s="20">
        <v>2</v>
      </c>
      <c r="Y4" s="20">
        <v>1</v>
      </c>
      <c r="Z4" s="20">
        <v>2</v>
      </c>
      <c r="AA4" s="20"/>
      <c r="AB4" s="20"/>
      <c r="AC4" s="20">
        <v>1</v>
      </c>
      <c r="AD4" s="20">
        <v>2</v>
      </c>
      <c r="AE4" s="20"/>
      <c r="AQ4" s="20"/>
      <c r="AR4" s="20"/>
      <c r="AS4" s="20" t="s">
        <v>17</v>
      </c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</row>
    <row r="5" spans="1:116" s="2" customFormat="1" x14ac:dyDescent="0.25">
      <c r="A5" s="7">
        <v>1</v>
      </c>
      <c r="B5" s="2">
        <v>29</v>
      </c>
      <c r="C5" s="2">
        <v>2</v>
      </c>
      <c r="D5" s="2">
        <v>1</v>
      </c>
      <c r="E5" s="2" t="s">
        <v>16</v>
      </c>
      <c r="F5" s="3">
        <v>4</v>
      </c>
      <c r="G5" s="3">
        <v>4</v>
      </c>
      <c r="H5" s="3">
        <v>4</v>
      </c>
      <c r="I5" s="2">
        <f>AVERAGE(F5:H5)</f>
        <v>4</v>
      </c>
      <c r="J5" s="3">
        <v>4</v>
      </c>
      <c r="K5" s="3">
        <v>4</v>
      </c>
      <c r="L5" s="3">
        <v>3</v>
      </c>
      <c r="M5" s="3">
        <v>4</v>
      </c>
      <c r="N5" s="3">
        <v>4</v>
      </c>
      <c r="O5" s="2">
        <f>AVERAGE(J5:N5)</f>
        <v>3.8</v>
      </c>
      <c r="P5" s="3">
        <v>4</v>
      </c>
      <c r="Q5" s="3">
        <v>4</v>
      </c>
      <c r="R5" s="2">
        <f>AVERAGE(P5:Q5)</f>
        <v>4</v>
      </c>
      <c r="S5" s="3">
        <v>4</v>
      </c>
      <c r="T5" s="3">
        <v>4</v>
      </c>
      <c r="U5" s="3">
        <v>4</v>
      </c>
      <c r="V5" s="3">
        <v>4</v>
      </c>
      <c r="W5" s="3">
        <v>4</v>
      </c>
      <c r="X5" s="3">
        <v>4</v>
      </c>
      <c r="Y5" s="3">
        <v>4</v>
      </c>
      <c r="Z5" s="3">
        <v>4</v>
      </c>
      <c r="AA5" s="3">
        <v>4</v>
      </c>
      <c r="AB5" s="3">
        <v>4</v>
      </c>
      <c r="AC5" s="3">
        <v>4</v>
      </c>
      <c r="AD5" s="3">
        <v>4</v>
      </c>
      <c r="AE5" s="3">
        <v>4</v>
      </c>
      <c r="AF5" s="3">
        <v>3</v>
      </c>
      <c r="AG5" s="3">
        <v>4</v>
      </c>
      <c r="AH5" s="2">
        <f>AVERAGE(S5:AG5)</f>
        <v>3.9333333333333331</v>
      </c>
      <c r="AI5" s="3">
        <v>4</v>
      </c>
      <c r="AJ5" s="3">
        <v>4</v>
      </c>
      <c r="AK5" s="3">
        <v>4</v>
      </c>
      <c r="AL5" s="3">
        <v>3</v>
      </c>
      <c r="AM5" s="2">
        <f>AVERAGE(AI5:AL5)</f>
        <v>3.75</v>
      </c>
      <c r="AN5" s="3">
        <v>4</v>
      </c>
      <c r="AO5" s="3">
        <v>4</v>
      </c>
      <c r="AP5" s="2">
        <f>AVERAGE(AN5:AO5)</f>
        <v>4</v>
      </c>
      <c r="AQ5" s="3">
        <v>4</v>
      </c>
      <c r="AR5" s="3">
        <v>4</v>
      </c>
      <c r="AS5" s="2">
        <f>AVERAGE(AQ5:AR5)</f>
        <v>4</v>
      </c>
      <c r="AT5" s="3">
        <v>4</v>
      </c>
      <c r="AU5" s="3">
        <v>4</v>
      </c>
      <c r="AV5" s="3">
        <v>4</v>
      </c>
      <c r="AW5" s="3">
        <v>4</v>
      </c>
      <c r="AX5" s="3">
        <v>4</v>
      </c>
      <c r="AY5" s="2">
        <f>AVERAGE(AT5:AX5)</f>
        <v>4</v>
      </c>
      <c r="AZ5" s="2">
        <v>4</v>
      </c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</row>
    <row r="6" spans="1:116" s="2" customFormat="1" x14ac:dyDescent="0.25">
      <c r="A6" s="7">
        <v>2</v>
      </c>
      <c r="B6" s="2">
        <v>19</v>
      </c>
      <c r="C6" s="2">
        <v>4</v>
      </c>
      <c r="D6" s="2">
        <v>1</v>
      </c>
      <c r="E6" s="9" t="s">
        <v>16</v>
      </c>
      <c r="F6" s="3">
        <v>2</v>
      </c>
      <c r="G6" s="3">
        <v>4</v>
      </c>
      <c r="H6" s="3">
        <v>3</v>
      </c>
      <c r="I6" s="2">
        <f>AVERAGE(F6:H6)</f>
        <v>3</v>
      </c>
      <c r="J6" s="3">
        <v>3</v>
      </c>
      <c r="K6" s="3">
        <v>3</v>
      </c>
      <c r="L6" s="3">
        <v>2</v>
      </c>
      <c r="M6" s="3">
        <v>3</v>
      </c>
      <c r="N6" s="3"/>
      <c r="O6" s="2">
        <f>AVERAGE(J6:N6)</f>
        <v>2.75</v>
      </c>
      <c r="P6" s="3">
        <v>3</v>
      </c>
      <c r="Q6" s="3">
        <v>3</v>
      </c>
      <c r="R6" s="2">
        <f>AVERAGE(P6)</f>
        <v>3</v>
      </c>
      <c r="S6" s="3">
        <v>3</v>
      </c>
      <c r="T6" s="3">
        <v>3</v>
      </c>
      <c r="U6" s="3">
        <v>3</v>
      </c>
      <c r="V6" s="3">
        <v>3</v>
      </c>
      <c r="W6" s="3">
        <v>3</v>
      </c>
      <c r="X6" s="3">
        <v>3</v>
      </c>
      <c r="Y6" s="3">
        <v>3</v>
      </c>
      <c r="Z6" s="3">
        <v>3</v>
      </c>
      <c r="AA6" s="3">
        <v>4</v>
      </c>
      <c r="AB6" s="3">
        <v>4</v>
      </c>
      <c r="AC6" s="3">
        <v>4</v>
      </c>
      <c r="AD6" s="3">
        <v>4</v>
      </c>
      <c r="AE6" s="3">
        <v>4</v>
      </c>
      <c r="AF6" s="3">
        <v>2</v>
      </c>
      <c r="AG6" s="3">
        <v>3</v>
      </c>
      <c r="AH6" s="2">
        <f>AVERAGE(S6:AG6)</f>
        <v>3.2666666666666666</v>
      </c>
      <c r="AI6" s="3">
        <v>3</v>
      </c>
      <c r="AJ6" s="3">
        <v>3</v>
      </c>
      <c r="AK6" s="3">
        <v>3</v>
      </c>
      <c r="AL6" s="3">
        <v>3</v>
      </c>
      <c r="AM6" s="2">
        <f>AVERAGE(AI6:AL6)</f>
        <v>3</v>
      </c>
      <c r="AN6" s="3">
        <v>2</v>
      </c>
      <c r="AO6" s="3">
        <v>3</v>
      </c>
      <c r="AP6" s="2">
        <f>AVERAGE(AN6:AO6)</f>
        <v>2.5</v>
      </c>
      <c r="AQ6" s="3">
        <v>4</v>
      </c>
      <c r="AR6" s="3">
        <v>4</v>
      </c>
      <c r="AS6" s="2">
        <f>AVERAGE(AQ6,AR6)</f>
        <v>4</v>
      </c>
      <c r="AT6" s="3">
        <v>3</v>
      </c>
      <c r="AU6" s="3">
        <v>3</v>
      </c>
      <c r="AV6" s="3">
        <v>3</v>
      </c>
      <c r="AW6" s="3">
        <v>2</v>
      </c>
      <c r="AX6" s="3">
        <v>4</v>
      </c>
      <c r="AY6" s="2">
        <f>AVERAGE(AT6:AX6)</f>
        <v>3</v>
      </c>
      <c r="AZ6" s="2">
        <v>4</v>
      </c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</row>
    <row r="7" spans="1:116" s="2" customFormat="1" x14ac:dyDescent="0.25">
      <c r="A7" s="7">
        <v>3</v>
      </c>
      <c r="B7" s="2">
        <v>60</v>
      </c>
      <c r="C7" s="2">
        <v>2</v>
      </c>
      <c r="D7" s="2">
        <v>1</v>
      </c>
      <c r="E7" s="2" t="s">
        <v>18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>
        <v>4</v>
      </c>
      <c r="X7" s="3">
        <v>4</v>
      </c>
      <c r="Y7" s="3">
        <v>4</v>
      </c>
      <c r="Z7" s="3">
        <v>4</v>
      </c>
      <c r="AA7" s="3">
        <v>4</v>
      </c>
      <c r="AB7" s="3">
        <v>4</v>
      </c>
      <c r="AC7" s="3">
        <v>4</v>
      </c>
      <c r="AD7" s="3">
        <v>4</v>
      </c>
      <c r="AE7" s="3">
        <v>4</v>
      </c>
      <c r="AF7" s="3">
        <v>4</v>
      </c>
      <c r="AG7" s="3">
        <v>4</v>
      </c>
      <c r="AH7" s="3">
        <v>4</v>
      </c>
      <c r="AI7" s="3">
        <v>4</v>
      </c>
      <c r="AJ7" s="3">
        <v>4</v>
      </c>
      <c r="AK7" s="3">
        <v>1</v>
      </c>
      <c r="AL7" s="3">
        <v>1</v>
      </c>
      <c r="AM7" s="2">
        <f>AVERAGE(AL7,AK7,AJ7,AI7)</f>
        <v>2.5</v>
      </c>
      <c r="AN7" s="3">
        <v>4</v>
      </c>
      <c r="AO7" s="3">
        <v>4</v>
      </c>
      <c r="AP7" s="2">
        <v>4</v>
      </c>
      <c r="AQ7" s="3">
        <v>4</v>
      </c>
      <c r="AR7" s="3">
        <v>4</v>
      </c>
      <c r="AS7" s="2">
        <v>4</v>
      </c>
      <c r="AT7" s="3">
        <v>4</v>
      </c>
      <c r="AU7" s="3">
        <v>4</v>
      </c>
      <c r="AV7" s="3">
        <v>4</v>
      </c>
      <c r="AW7" s="3">
        <v>4</v>
      </c>
      <c r="AX7" s="3">
        <v>4</v>
      </c>
      <c r="AY7" s="2">
        <v>4</v>
      </c>
      <c r="AZ7" s="2">
        <v>4</v>
      </c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1:116" s="2" customFormat="1" x14ac:dyDescent="0.25">
      <c r="A8" s="7">
        <v>4</v>
      </c>
      <c r="C8" s="2">
        <v>2</v>
      </c>
      <c r="D8" s="2">
        <v>1</v>
      </c>
      <c r="E8" s="9" t="s">
        <v>19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>
        <v>4</v>
      </c>
      <c r="S8" s="3">
        <v>4</v>
      </c>
      <c r="T8" s="3">
        <v>4</v>
      </c>
      <c r="U8" s="3">
        <v>4</v>
      </c>
      <c r="V8" s="3">
        <v>4</v>
      </c>
      <c r="W8" s="3">
        <v>4</v>
      </c>
      <c r="X8" s="3">
        <v>4</v>
      </c>
      <c r="Y8" s="3">
        <v>4</v>
      </c>
      <c r="Z8" s="3">
        <v>4</v>
      </c>
      <c r="AA8" s="3">
        <v>4</v>
      </c>
      <c r="AB8" s="3">
        <v>4</v>
      </c>
      <c r="AC8" s="3">
        <v>4</v>
      </c>
      <c r="AD8" s="3">
        <v>4</v>
      </c>
      <c r="AE8" s="3">
        <v>4</v>
      </c>
      <c r="AF8" s="3">
        <v>4</v>
      </c>
      <c r="AG8" s="3">
        <v>4</v>
      </c>
      <c r="AH8" s="3">
        <v>4</v>
      </c>
      <c r="AI8" s="3">
        <v>4</v>
      </c>
      <c r="AJ8" s="3">
        <v>4</v>
      </c>
      <c r="AK8" s="3">
        <v>2</v>
      </c>
      <c r="AL8" s="3">
        <v>2</v>
      </c>
      <c r="AM8" s="2">
        <f>AVERAGE(AL8,AK8,AJ8,AI8)</f>
        <v>3</v>
      </c>
      <c r="AN8" s="3">
        <v>4</v>
      </c>
      <c r="AO8" s="3">
        <v>4</v>
      </c>
      <c r="AP8" s="2">
        <v>4</v>
      </c>
      <c r="AQ8" s="3">
        <v>4</v>
      </c>
      <c r="AR8" s="3">
        <v>4</v>
      </c>
      <c r="AS8" s="2">
        <v>4</v>
      </c>
      <c r="AT8" s="3">
        <v>4</v>
      </c>
      <c r="AU8" s="3">
        <v>4</v>
      </c>
      <c r="AV8" s="3">
        <v>4</v>
      </c>
      <c r="AW8" s="3">
        <v>4</v>
      </c>
      <c r="AX8" s="3">
        <v>4</v>
      </c>
      <c r="AY8" s="2">
        <v>4</v>
      </c>
      <c r="AZ8" s="2">
        <v>4</v>
      </c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pans="1:116" s="2" customFormat="1" x14ac:dyDescent="0.25">
      <c r="A9" s="7">
        <v>5</v>
      </c>
      <c r="C9" s="2">
        <v>3</v>
      </c>
      <c r="D9" s="2">
        <v>1</v>
      </c>
      <c r="E9" s="9" t="s">
        <v>20</v>
      </c>
      <c r="F9" s="3">
        <v>3</v>
      </c>
      <c r="G9" s="3">
        <v>4</v>
      </c>
      <c r="H9" s="3">
        <v>3</v>
      </c>
      <c r="I9" s="2">
        <f>AVERAGE(H9,G9,F9)</f>
        <v>3.3333333333333335</v>
      </c>
      <c r="J9" s="3">
        <v>3</v>
      </c>
      <c r="K9" s="3">
        <v>3</v>
      </c>
      <c r="L9" s="3">
        <v>3</v>
      </c>
      <c r="M9" s="3">
        <v>4</v>
      </c>
      <c r="N9" s="3">
        <v>4</v>
      </c>
      <c r="O9" s="2">
        <f>AVERAGE(N9,M9,L9,K9,J9)</f>
        <v>3.4</v>
      </c>
      <c r="P9" s="3">
        <v>3</v>
      </c>
      <c r="Q9" s="3">
        <v>3</v>
      </c>
      <c r="R9" s="2">
        <v>3</v>
      </c>
      <c r="S9" s="3">
        <v>3</v>
      </c>
      <c r="T9" s="3">
        <v>3</v>
      </c>
      <c r="U9" s="3">
        <v>3</v>
      </c>
      <c r="V9" s="3">
        <v>3</v>
      </c>
      <c r="W9" s="3">
        <v>3</v>
      </c>
      <c r="X9" s="3">
        <v>3</v>
      </c>
      <c r="Y9" s="3">
        <v>3</v>
      </c>
      <c r="Z9" s="3">
        <v>3</v>
      </c>
      <c r="AA9" s="3">
        <v>4</v>
      </c>
      <c r="AB9" s="3">
        <v>3</v>
      </c>
      <c r="AC9" s="3">
        <v>3</v>
      </c>
      <c r="AD9" s="3">
        <v>3</v>
      </c>
      <c r="AE9" s="3">
        <v>3</v>
      </c>
      <c r="AF9" s="3">
        <v>3</v>
      </c>
      <c r="AG9" s="3">
        <v>3</v>
      </c>
      <c r="AH9" s="2">
        <f>AVERAGE(S9:AG9)</f>
        <v>3.0666666666666669</v>
      </c>
      <c r="AI9" s="3">
        <v>3</v>
      </c>
      <c r="AJ9" s="3">
        <v>3</v>
      </c>
      <c r="AK9" s="3">
        <v>3</v>
      </c>
      <c r="AL9" s="3">
        <v>3</v>
      </c>
      <c r="AM9" s="2">
        <v>3</v>
      </c>
      <c r="AN9" s="3">
        <v>3</v>
      </c>
      <c r="AO9" s="3">
        <v>3</v>
      </c>
      <c r="AP9" s="2">
        <v>3</v>
      </c>
      <c r="AQ9" s="3">
        <v>4</v>
      </c>
      <c r="AR9" s="3">
        <v>4</v>
      </c>
      <c r="AS9" s="2">
        <v>4</v>
      </c>
      <c r="AT9" s="3">
        <v>3</v>
      </c>
      <c r="AU9" s="3">
        <v>3</v>
      </c>
      <c r="AV9" s="3">
        <v>3</v>
      </c>
      <c r="AW9" s="3">
        <v>3</v>
      </c>
      <c r="AX9" s="3">
        <v>3</v>
      </c>
      <c r="AY9" s="2">
        <v>3</v>
      </c>
      <c r="AZ9" s="2">
        <v>3</v>
      </c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</row>
    <row r="10" spans="1:116" s="2" customFormat="1" x14ac:dyDescent="0.25">
      <c r="A10" s="7">
        <v>6</v>
      </c>
      <c r="C10" s="2">
        <v>2</v>
      </c>
      <c r="D10" s="2">
        <v>1</v>
      </c>
      <c r="E10" s="2" t="s">
        <v>16</v>
      </c>
      <c r="F10" s="3">
        <v>4</v>
      </c>
      <c r="G10" s="3">
        <v>4</v>
      </c>
      <c r="H10" s="3">
        <v>3</v>
      </c>
      <c r="I10" s="2">
        <f>AVERAGE(H10,G10,F10)</f>
        <v>3.6666666666666665</v>
      </c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2">
        <v>3</v>
      </c>
      <c r="P10" s="3">
        <v>3</v>
      </c>
      <c r="Q10" s="3">
        <v>2</v>
      </c>
      <c r="R10" s="2">
        <f>AVERAGE(Q10,P10)</f>
        <v>2.5</v>
      </c>
      <c r="S10" s="3">
        <v>4</v>
      </c>
      <c r="T10" s="3">
        <v>3</v>
      </c>
      <c r="U10" s="3">
        <v>4</v>
      </c>
      <c r="V10" s="3">
        <v>3</v>
      </c>
      <c r="W10" s="3">
        <v>4</v>
      </c>
      <c r="X10" s="3">
        <v>3</v>
      </c>
      <c r="Y10" s="3">
        <v>4</v>
      </c>
      <c r="Z10" s="3">
        <v>3</v>
      </c>
      <c r="AA10" s="3">
        <v>4</v>
      </c>
      <c r="AB10" s="3">
        <v>4</v>
      </c>
      <c r="AC10" s="3">
        <v>4</v>
      </c>
      <c r="AD10" s="3">
        <v>3</v>
      </c>
      <c r="AE10" s="3">
        <v>4</v>
      </c>
      <c r="AF10" s="3">
        <v>3</v>
      </c>
      <c r="AG10" s="3">
        <v>3</v>
      </c>
      <c r="AH10" s="2">
        <f>AVERAGE(AG10,AF10,AE10,AD10,AC10,AB10,AA10,Z10,Y10,X10,W10,V10,U10,T10,S10)</f>
        <v>3.5333333333333332</v>
      </c>
      <c r="AI10" s="3">
        <v>3</v>
      </c>
      <c r="AJ10" s="3">
        <v>3</v>
      </c>
      <c r="AK10" s="3">
        <v>3</v>
      </c>
      <c r="AL10" s="3">
        <v>3</v>
      </c>
      <c r="AM10" s="2">
        <v>3</v>
      </c>
      <c r="AN10" s="3">
        <v>3</v>
      </c>
      <c r="AO10" s="3">
        <v>3</v>
      </c>
      <c r="AP10" s="2">
        <v>3</v>
      </c>
      <c r="AQ10" s="3">
        <v>4</v>
      </c>
      <c r="AR10" s="3">
        <v>4</v>
      </c>
      <c r="AS10" s="2">
        <v>4</v>
      </c>
      <c r="AT10" s="3">
        <v>3</v>
      </c>
      <c r="AU10" s="3">
        <v>3</v>
      </c>
      <c r="AV10" s="3">
        <v>3</v>
      </c>
      <c r="AW10" s="3">
        <v>2</v>
      </c>
      <c r="AX10" s="3">
        <v>4</v>
      </c>
      <c r="AY10" s="2">
        <f>AVERAGE(AX10,AW10,AV10,AU10,AT10)</f>
        <v>3</v>
      </c>
      <c r="AZ10" s="2">
        <v>3</v>
      </c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</row>
    <row r="11" spans="1:116" x14ac:dyDescent="0.25">
      <c r="I11" s="11">
        <f>AVERAGE(I5:I10)</f>
        <v>3.6666666666666665</v>
      </c>
      <c r="O11" s="1">
        <f>AVERAGE(O5:O10)</f>
        <v>3.4916666666666667</v>
      </c>
      <c r="R11" s="1">
        <f>AVERAGE(R5:R10)</f>
        <v>3.4166666666666665</v>
      </c>
      <c r="AH11" s="1">
        <f>AVERAGE(AH5:AH10)</f>
        <v>3.6333333333333329</v>
      </c>
      <c r="AM11" s="1">
        <f>AVERAGE(AM5:AM10)</f>
        <v>3.0416666666666665</v>
      </c>
      <c r="AP11" s="1">
        <f>AVERAGE(AP5:AP10)</f>
        <v>3.4166666666666665</v>
      </c>
      <c r="AS11" s="1">
        <f>AVERAGE(AS5:AS10)</f>
        <v>4</v>
      </c>
      <c r="AY11" s="1">
        <f>AVERAGE(AY5:AY10)</f>
        <v>3.5</v>
      </c>
      <c r="AZ11" s="1">
        <f>AVERAGE(AZ5:AZ10)</f>
        <v>3.6666666666666665</v>
      </c>
    </row>
    <row r="12" spans="1:116" x14ac:dyDescent="0.25">
      <c r="I12" s="12">
        <f>I11/4</f>
        <v>0.91666666666666663</v>
      </c>
      <c r="O12" s="12">
        <f>O11/4</f>
        <v>0.87291666666666667</v>
      </c>
      <c r="R12" s="13">
        <f>R11/4</f>
        <v>0.85416666666666663</v>
      </c>
      <c r="AH12" s="13">
        <f>AH11/4</f>
        <v>0.90833333333333321</v>
      </c>
      <c r="AM12" s="13">
        <f>AM11/4</f>
        <v>0.76041666666666663</v>
      </c>
      <c r="AP12" s="13">
        <f>AP11/4</f>
        <v>0.85416666666666663</v>
      </c>
      <c r="AS12" s="13">
        <f>AS11/4</f>
        <v>1</v>
      </c>
      <c r="AY12" s="13">
        <f>AY11/4</f>
        <v>0.875</v>
      </c>
      <c r="AZ12" s="13">
        <f>AZ11/4</f>
        <v>0.91666666666666663</v>
      </c>
    </row>
    <row r="13" spans="1:116" x14ac:dyDescent="0.25">
      <c r="I13" s="10"/>
    </row>
    <row r="17" spans="1:15" x14ac:dyDescent="0.25">
      <c r="A17" s="14"/>
      <c r="B17" s="14"/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5" customHeight="1" x14ac:dyDescent="0.25">
      <c r="A18" s="14"/>
      <c r="B18" s="14"/>
      <c r="C18" s="14"/>
      <c r="D18" s="14"/>
      <c r="E18" s="14"/>
      <c r="F18" s="14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25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pans="1:15" ht="15" customHeight="1" x14ac:dyDescent="0.25">
      <c r="A21" s="14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14"/>
      <c r="B22" s="14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5">
      <c r="A23" s="14"/>
      <c r="B23" s="14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5" customHeight="1" x14ac:dyDescent="0.25">
      <c r="A24" s="14"/>
      <c r="B24" s="14"/>
      <c r="C24" s="14"/>
      <c r="D24" s="14"/>
      <c r="E24" s="14"/>
      <c r="F24" s="14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5">
      <c r="A25" s="1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</sheetData>
  <mergeCells count="13">
    <mergeCell ref="AI2:AM2"/>
    <mergeCell ref="AN2:AP2"/>
    <mergeCell ref="AQ2:AS2"/>
    <mergeCell ref="AT2:AY2"/>
    <mergeCell ref="W3:X3"/>
    <mergeCell ref="Y3:Z3"/>
    <mergeCell ref="AC3:AD3"/>
    <mergeCell ref="S2:AH2"/>
    <mergeCell ref="F2:I2"/>
    <mergeCell ref="J2:O2"/>
    <mergeCell ref="P2:R2"/>
    <mergeCell ref="S3:T3"/>
    <mergeCell ref="U3:V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H18" sqref="H18"/>
    </sheetView>
  </sheetViews>
  <sheetFormatPr baseColWidth="10" defaultRowHeight="15" x14ac:dyDescent="0.25"/>
  <cols>
    <col min="1" max="1" width="49.28515625" customWidth="1"/>
  </cols>
  <sheetData>
    <row r="1" spans="1:2" x14ac:dyDescent="0.25">
      <c r="A1" s="17"/>
    </row>
    <row r="2" spans="1:2" x14ac:dyDescent="0.25">
      <c r="A2" s="14" t="s">
        <v>7</v>
      </c>
      <c r="B2" s="12">
        <v>0.92</v>
      </c>
    </row>
    <row r="3" spans="1:2" x14ac:dyDescent="0.25">
      <c r="A3" s="14" t="s">
        <v>8</v>
      </c>
      <c r="B3" s="12">
        <v>0.87</v>
      </c>
    </row>
    <row r="4" spans="1:2" x14ac:dyDescent="0.25">
      <c r="A4" s="14" t="s">
        <v>9</v>
      </c>
      <c r="B4" s="12">
        <v>0.85</v>
      </c>
    </row>
    <row r="5" spans="1:2" x14ac:dyDescent="0.25">
      <c r="A5" s="14" t="s">
        <v>10</v>
      </c>
      <c r="B5" s="12">
        <v>0.91</v>
      </c>
    </row>
    <row r="6" spans="1:2" x14ac:dyDescent="0.25">
      <c r="A6" s="14" t="s">
        <v>11</v>
      </c>
      <c r="B6" s="12">
        <v>0.76</v>
      </c>
    </row>
    <row r="7" spans="1:2" x14ac:dyDescent="0.25">
      <c r="A7" s="14" t="s">
        <v>12</v>
      </c>
      <c r="B7" s="12">
        <v>0.85</v>
      </c>
    </row>
    <row r="8" spans="1:2" x14ac:dyDescent="0.25">
      <c r="A8" s="14" t="s">
        <v>13</v>
      </c>
      <c r="B8" s="12">
        <v>1</v>
      </c>
    </row>
    <row r="9" spans="1:2" x14ac:dyDescent="0.25">
      <c r="A9" t="s">
        <v>14</v>
      </c>
      <c r="B9" s="12">
        <v>0.88</v>
      </c>
    </row>
    <row r="10" spans="1:2" x14ac:dyDescent="0.25">
      <c r="A10" s="18" t="s">
        <v>15</v>
      </c>
      <c r="B10" s="12">
        <v>0.92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Ferriol Garrido</dc:creator>
  <cp:lastModifiedBy>Eva Cerveto Vidal</cp:lastModifiedBy>
  <cp:lastPrinted>2019-07-12T11:31:27Z</cp:lastPrinted>
  <dcterms:created xsi:type="dcterms:W3CDTF">2019-07-12T10:05:26Z</dcterms:created>
  <dcterms:modified xsi:type="dcterms:W3CDTF">2020-11-17T08:53:19Z</dcterms:modified>
</cp:coreProperties>
</file>