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supost de despeses 2023" sheetId="1" state="visible" r:id="rId2"/>
  </sheets>
  <definedNames>
    <definedName function="false" hidden="false" localSheetId="0" name="_xlnm.Print_Titles" vbProcedure="false">'Pressupost de despeses 2023'!$1:$1</definedName>
    <definedName function="false" hidden="false" localSheetId="0" name="Excel_BuiltIn__FilterDatabase" vbProcedure="false">'Pressupost de despeses 2023'!$A$1:$H$849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<sst xmlns="http://schemas.openxmlformats.org/spreadsheetml/2006/main" count="2892" uniqueCount="1692">
  <si>
    <t xml:space="preserve"> Orgànica</t>
  </si>
  <si>
    <t xml:space="preserve">Programa</t>
  </si>
  <si>
    <t xml:space="preserve">Econòmic</t>
  </si>
  <si>
    <t xml:space="preserve"> Classificació</t>
  </si>
  <si>
    <t xml:space="preserve">Capítol</t>
  </si>
  <si>
    <t xml:space="preserve"> Descripció</t>
  </si>
  <si>
    <t xml:space="preserve">Inicial 2023</t>
  </si>
  <si>
    <t xml:space="preserve"> Inicial 2022</t>
  </si>
  <si>
    <t xml:space="preserve">920</t>
  </si>
  <si>
    <t xml:space="preserve">12001</t>
  </si>
  <si>
    <t xml:space="preserve">2023-100-920-12001</t>
  </si>
  <si>
    <t xml:space="preserve">POLICIA LOCAL. SOUS GRUP A2</t>
  </si>
  <si>
    <t xml:space="preserve">12003</t>
  </si>
  <si>
    <t xml:space="preserve">2023-100-920-12003</t>
  </si>
  <si>
    <t xml:space="preserve">POLICIA LOCAL. SOUS GRUP C1</t>
  </si>
  <si>
    <t xml:space="preserve">12004</t>
  </si>
  <si>
    <t xml:space="preserve">2023-100-920-12004</t>
  </si>
  <si>
    <t xml:space="preserve">POLICIA LOCAL. SOUS GRUP C2</t>
  </si>
  <si>
    <t xml:space="preserve">12100</t>
  </si>
  <si>
    <t xml:space="preserve">2023-100-920-12100</t>
  </si>
  <si>
    <t xml:space="preserve">POLICIA LOCAL. COMPLEMENT DE DESTÍ</t>
  </si>
  <si>
    <t xml:space="preserve">12101</t>
  </si>
  <si>
    <t xml:space="preserve">2023-100-920-12101</t>
  </si>
  <si>
    <t xml:space="preserve">POLICIA LOCAL. COMPLEMENT ESPECÍFIC</t>
  </si>
  <si>
    <t xml:space="preserve">12103</t>
  </si>
  <si>
    <t xml:space="preserve">2023-100-920-12103</t>
  </si>
  <si>
    <t xml:space="preserve">POLICIA LOCAL. ALTRES COMPLEMENTS</t>
  </si>
  <si>
    <t xml:space="preserve">16000</t>
  </si>
  <si>
    <t xml:space="preserve">2023-100-920-16000</t>
  </si>
  <si>
    <t xml:space="preserve">POLICIA LOCAL. SEGURETAT SOCIAL</t>
  </si>
  <si>
    <t xml:space="preserve">Total 100</t>
  </si>
  <si>
    <t xml:space="preserve">912</t>
  </si>
  <si>
    <t xml:space="preserve">10000</t>
  </si>
  <si>
    <t xml:space="preserve">2023-200-912-10000</t>
  </si>
  <si>
    <t xml:space="preserve">ÒRGANS DE GOVERN. RETRIBUCIONS BÀSIQUES</t>
  </si>
  <si>
    <t xml:space="preserve">10001</t>
  </si>
  <si>
    <t xml:space="preserve">2023-200-912-10001</t>
  </si>
  <si>
    <t xml:space="preserve">ÒRGANS DE GOVERN. ASSISTÈNCIES ÒRGANS COL·LEGIATS</t>
  </si>
  <si>
    <t xml:space="preserve">2023-200-912-16000</t>
  </si>
  <si>
    <t xml:space="preserve">ÒRGANS DE GOVERN. SEGURETAT SOCIAL</t>
  </si>
  <si>
    <t xml:space="preserve">Total 200</t>
  </si>
  <si>
    <t xml:space="preserve">12000</t>
  </si>
  <si>
    <t xml:space="preserve">2023-210-920-12000</t>
  </si>
  <si>
    <t xml:space="preserve">CONTRACTACIO I COMPRES. SOUS GRUP A1</t>
  </si>
  <si>
    <t xml:space="preserve">CONTRACTACIO I COMPRES. SOUS GRUP A2</t>
  </si>
  <si>
    <t xml:space="preserve">2023-210-920-12003</t>
  </si>
  <si>
    <t xml:space="preserve">CONTRACTACIÓ I COMPRES. SOUS GRUP C1</t>
  </si>
  <si>
    <t xml:space="preserve">2023-210-920-12004</t>
  </si>
  <si>
    <t xml:space="preserve">CONTRACTACIÓ I COMPRES. RETRIBUCIONS BÀSIQUES. SOUS GRUP C2</t>
  </si>
  <si>
    <t xml:space="preserve">2023-210-920-12100</t>
  </si>
  <si>
    <t xml:space="preserve">CONTRACTACIÓ I COMPRES. COMPLEMENT DE DESTÍ</t>
  </si>
  <si>
    <t xml:space="preserve">2023-210-920-12101</t>
  </si>
  <si>
    <t xml:space="preserve">CONTRACTACIO I COMPRES. COMPLEMENT ESPECÍFIC</t>
  </si>
  <si>
    <t xml:space="preserve">13000</t>
  </si>
  <si>
    <t xml:space="preserve">2023-210-920-13000</t>
  </si>
  <si>
    <t xml:space="preserve">CONTRACTACIO I COMPRES. RETRIBUCIONS BÀSIQUES</t>
  </si>
  <si>
    <t xml:space="preserve">2023-210-920-16000</t>
  </si>
  <si>
    <t xml:space="preserve">CONTRACTACIÓ I COMPRES. SEGURETAT SOCIAL</t>
  </si>
  <si>
    <t xml:space="preserve">Total 210</t>
  </si>
  <si>
    <t xml:space="preserve">2023-211-920-12000</t>
  </si>
  <si>
    <t xml:space="preserve">SERVEIS JURÍDICS. SOUS GRUP A1.</t>
  </si>
  <si>
    <t xml:space="preserve">2023-211-920-12001</t>
  </si>
  <si>
    <t xml:space="preserve">SERVEIS JURÍDICS. SOUS DEL GRUP A2.</t>
  </si>
  <si>
    <t xml:space="preserve">2023-211-920-12004</t>
  </si>
  <si>
    <t xml:space="preserve">SERVEIS JURÍDICS. SOUS GRUP C2.</t>
  </si>
  <si>
    <t xml:space="preserve">2023-211-920-12100</t>
  </si>
  <si>
    <t xml:space="preserve">SERVEIS JURÍDICS. COMPLEMENT DE DESTÍ</t>
  </si>
  <si>
    <t xml:space="preserve">2023-211-920-12101</t>
  </si>
  <si>
    <t xml:space="preserve">SERVEIS JURÍDICS. COMPLEMENT ESPECÍFIC.</t>
  </si>
  <si>
    <t xml:space="preserve">2023-211-920-13000</t>
  </si>
  <si>
    <t xml:space="preserve">SERVEIS JURÍDICS. RETRIBUCIONS BÀSIQUES.</t>
  </si>
  <si>
    <t xml:space="preserve">2023-211-920-16000</t>
  </si>
  <si>
    <t xml:space="preserve">SERVEIS JURÍDICS. SEGURETAT SOCIAL.</t>
  </si>
  <si>
    <t xml:space="preserve">Total 211</t>
  </si>
  <si>
    <t xml:space="preserve">2023-220-920-12000</t>
  </si>
  <si>
    <t xml:space="preserve">RECURSOS HUMANS. SOUS GRUP A1</t>
  </si>
  <si>
    <t xml:space="preserve">2023-220-920-12001</t>
  </si>
  <si>
    <t xml:space="preserve">RECURSOS HUMANS. SOUS GRUP A2</t>
  </si>
  <si>
    <t xml:space="preserve">2023-220-920-12003</t>
  </si>
  <si>
    <t xml:space="preserve">RECURSOS HUMANS. SOUS GRUP C1</t>
  </si>
  <si>
    <t xml:space="preserve">2023-220-920-12004</t>
  </si>
  <si>
    <t xml:space="preserve">RECURSOS HUMANS. SOUS GRUP C2</t>
  </si>
  <si>
    <t xml:space="preserve">12006</t>
  </si>
  <si>
    <t xml:space="preserve">2023-220-920-12006</t>
  </si>
  <si>
    <t xml:space="preserve">RECURSOS HUMANS. TRIENNIS</t>
  </si>
  <si>
    <t xml:space="preserve">2023-220-920-12100</t>
  </si>
  <si>
    <t xml:space="preserve">RECURSOS HUMANS. COMPLEMENT DESTÍ</t>
  </si>
  <si>
    <t xml:space="preserve">2023-220-920-12101</t>
  </si>
  <si>
    <t xml:space="preserve">RECURSOS HUMANS. COMPLEMENT ESPECÍFIC</t>
  </si>
  <si>
    <t xml:space="preserve">2023-220-920-13000</t>
  </si>
  <si>
    <t xml:space="preserve">RECURSOS HUMANS. RETRIBUCIONS BÀSIQUES</t>
  </si>
  <si>
    <t xml:space="preserve">13001</t>
  </si>
  <si>
    <t xml:space="preserve">2023-220-920-13001</t>
  </si>
  <si>
    <t xml:space="preserve">RECURSOS HUMANS. HORES EXTRAORDINÀRIES PERSONAL LABORAL</t>
  </si>
  <si>
    <t xml:space="preserve">13002</t>
  </si>
  <si>
    <t xml:space="preserve">2023-220-920-13002</t>
  </si>
  <si>
    <t xml:space="preserve">RECURSOS HUMANS. ALTRES REMUNERACIONS. PERSONAL LABORAL FIX</t>
  </si>
  <si>
    <t xml:space="preserve">15000</t>
  </si>
  <si>
    <t xml:space="preserve">2023-220-920-15000</t>
  </si>
  <si>
    <t xml:space="preserve">RECURSOS HUMANS. COMPLEMENT DE PRODUCTIVITAT</t>
  </si>
  <si>
    <t xml:space="preserve">15201</t>
  </si>
  <si>
    <t xml:space="preserve">2023-220-920-15201</t>
  </si>
  <si>
    <t xml:space="preserve">RECURSOS HUMANS. PREVISIÓ DESENVOLUPAMENT ORGANIGRAMA</t>
  </si>
  <si>
    <t xml:space="preserve">2023-220-920-16000</t>
  </si>
  <si>
    <t xml:space="preserve">RECURSOS HUMANS. SEGURETAT SOCIAL</t>
  </si>
  <si>
    <t xml:space="preserve">16104</t>
  </si>
  <si>
    <t xml:space="preserve">2023-220-920-16104</t>
  </si>
  <si>
    <t xml:space="preserve">RECURSOS HUMANS. PREMIS JUBILACIÓ ANTICIPADA</t>
  </si>
  <si>
    <t xml:space="preserve">162001</t>
  </si>
  <si>
    <t xml:space="preserve">2023-220-920-162001</t>
  </si>
  <si>
    <t xml:space="preserve">RECURSOS HUMANS. BOSSA D'ESTUDIS PERSONAL</t>
  </si>
  <si>
    <t xml:space="preserve">162002</t>
  </si>
  <si>
    <t xml:space="preserve">2023-220-920-162002</t>
  </si>
  <si>
    <t xml:space="preserve">RECURSOS HUMANS. FORMACIÓ I PERFECCIONAMENT DEL PERSONAL</t>
  </si>
  <si>
    <t xml:space="preserve">16205</t>
  </si>
  <si>
    <t xml:space="preserve">2023-220-920-16205</t>
  </si>
  <si>
    <t xml:space="preserve">RECURSOS HUMANS. DESPESES SOCIALS ASSEGURANCES DE VIDA</t>
  </si>
  <si>
    <t xml:space="preserve">16209</t>
  </si>
  <si>
    <t xml:space="preserve">2023-220-920-16209</t>
  </si>
  <si>
    <t xml:space="preserve">RECURSOS HUMANS. ALTRES DESPESES SOCIALS</t>
  </si>
  <si>
    <t xml:space="preserve">Total 220</t>
  </si>
  <si>
    <t xml:space="preserve">2023-231-920-12000</t>
  </si>
  <si>
    <t xml:space="preserve">INTERVENCIÓ. SOUS GRUP A1.</t>
  </si>
  <si>
    <t xml:space="preserve">2023-231-920-12001</t>
  </si>
  <si>
    <t xml:space="preserve">INTERVENCIÓ. SOUS GRUP A2</t>
  </si>
  <si>
    <t xml:space="preserve">2023-231-920-12004</t>
  </si>
  <si>
    <t xml:space="preserve">INTERVENCIÓ. SOUS GRUP C2.</t>
  </si>
  <si>
    <t xml:space="preserve">2023-231-920-12100</t>
  </si>
  <si>
    <t xml:space="preserve">INTERVENCIÓ. COMPLEMENT DE DESTÍ</t>
  </si>
  <si>
    <t xml:space="preserve">2023-231-920-12101</t>
  </si>
  <si>
    <t xml:space="preserve">INTERVENCIÓ. COMPLEMENT ESPECÍFIC.</t>
  </si>
  <si>
    <t xml:space="preserve">2023-231-920-13000</t>
  </si>
  <si>
    <t xml:space="preserve">INTERVENCIÓ. RETRIBUCIONS BÀSIQUES.</t>
  </si>
  <si>
    <t xml:space="preserve">2023-231-920-16000</t>
  </si>
  <si>
    <t xml:space="preserve">INTERVENCIÓ. SEGURETAT SOCIAL.</t>
  </si>
  <si>
    <t xml:space="preserve">Total 231</t>
  </si>
  <si>
    <t xml:space="preserve">2023-232-920-12000</t>
  </si>
  <si>
    <t xml:space="preserve">GESTIÓ TRIBUTÀRIA. SOUS GRUP A1</t>
  </si>
  <si>
    <t xml:space="preserve">2023-232-920-12001</t>
  </si>
  <si>
    <t xml:space="preserve">GESTIÓ TRIBUTÀRIA. SOUS GRUP A2.</t>
  </si>
  <si>
    <t xml:space="preserve">2023-232-920-12100</t>
  </si>
  <si>
    <t xml:space="preserve">GESTIÓ TRIBUTÀRIA. COMPLEMENT DE DESTÍ</t>
  </si>
  <si>
    <t xml:space="preserve">2023-232-920-12101</t>
  </si>
  <si>
    <t xml:space="preserve">GESTIÓ TRIBUTÀRIA. COMPLEMENT ESPECÍFIC.</t>
  </si>
  <si>
    <t xml:space="preserve">2023-232-920-16000</t>
  </si>
  <si>
    <t xml:space="preserve">GESTIÓ TRIBUTÀRIA. SEGURETAT SOCIAL.</t>
  </si>
  <si>
    <t xml:space="preserve">Total 232</t>
  </si>
  <si>
    <t xml:space="preserve">2023-233-920-12000</t>
  </si>
  <si>
    <t xml:space="preserve">TRESORERIA. SOUS GRUP A1.</t>
  </si>
  <si>
    <t xml:space="preserve">2023-233-920-12003</t>
  </si>
  <si>
    <t xml:space="preserve">TRESORERIA. SOUS GRUP C1.</t>
  </si>
  <si>
    <t xml:space="preserve">2023-233-920-12100</t>
  </si>
  <si>
    <t xml:space="preserve">TRESORERIA. COMPLEMENT DE DESTÍ</t>
  </si>
  <si>
    <t xml:space="preserve">2023-233-920-12101</t>
  </si>
  <si>
    <t xml:space="preserve">TRESORERIA. COMPLEMENT ESPECÍFIC.</t>
  </si>
  <si>
    <t xml:space="preserve">2023-233-920-13000</t>
  </si>
  <si>
    <t xml:space="preserve">TRESORERIA. RETRIBUCIONS BÀSIQUES.</t>
  </si>
  <si>
    <t xml:space="preserve">2023-233-920-16000</t>
  </si>
  <si>
    <t xml:space="preserve">TRESORERIA. SEGURETAT SOCIAL.</t>
  </si>
  <si>
    <t xml:space="preserve">Total 233</t>
  </si>
  <si>
    <t xml:space="preserve">2023-250-920-12000</t>
  </si>
  <si>
    <t xml:space="preserve">UNITAT D'ORGANITZACIÓ I TRANSPARÈNCIA. SOUS GRUP A1</t>
  </si>
  <si>
    <t xml:space="preserve">2023-250-920-12001</t>
  </si>
  <si>
    <t xml:space="preserve">UNITAT D'ORGANITZACIÓ I TRANSPARÈNCIA. SOUS GRUP A2</t>
  </si>
  <si>
    <t xml:space="preserve">2023-250-920-12100</t>
  </si>
  <si>
    <t xml:space="preserve">UNITAT D'ORGANITZACIÓ I TRANSPARÈNCIA. COMPLEMENT DE DESTÍ</t>
  </si>
  <si>
    <t xml:space="preserve">2023-250-920-12101</t>
  </si>
  <si>
    <t xml:space="preserve">UNITAT D'ORGANITZACIÓ I TRANSPARÈNCIA. COMPLEMENT ESPECÍFIC</t>
  </si>
  <si>
    <t xml:space="preserve">2023-250-920-16000</t>
  </si>
  <si>
    <t xml:space="preserve">UNITAT D'ORGANITZACIÓ I TRANSPARÈNCIA. SEGURETAT SOCIAL</t>
  </si>
  <si>
    <t xml:space="preserve">Total 250</t>
  </si>
  <si>
    <t xml:space="preserve">2023-270-920-12001</t>
  </si>
  <si>
    <t xml:space="preserve">NOVES TECNOLOGIES. SOUS GRUP A2</t>
  </si>
  <si>
    <t xml:space="preserve">2023-270-920-12003</t>
  </si>
  <si>
    <t xml:space="preserve">NOVES TECNOLOGIES. SOUS GRUP C1</t>
  </si>
  <si>
    <t xml:space="preserve">2023-270-920-12004</t>
  </si>
  <si>
    <t xml:space="preserve">NOVES TECNOLOGIES. RETRIBUCIONS BÀSIQUES. SOUS GRUP C2</t>
  </si>
  <si>
    <t xml:space="preserve">2023-270-920-12100</t>
  </si>
  <si>
    <t xml:space="preserve">NOVES TECNOLOGIES. COMPLEMENT DE DESTÍ</t>
  </si>
  <si>
    <t xml:space="preserve">2023-270-920-12101</t>
  </si>
  <si>
    <t xml:space="preserve">NOVES TECNOLOGIES. COMPLEMENT ESPECÍFIC</t>
  </si>
  <si>
    <t xml:space="preserve">2023-270-920-13000</t>
  </si>
  <si>
    <t xml:space="preserve">NOVES TECNOLOGIES. PERSONAL LABORAL RETRIBUCIONS</t>
  </si>
  <si>
    <t xml:space="preserve">2023-270-920-16000</t>
  </si>
  <si>
    <t xml:space="preserve">NOVES TECNOLOGIES. SEGURETAT SOCIAL</t>
  </si>
  <si>
    <t xml:space="preserve">Total 270</t>
  </si>
  <si>
    <t xml:space="preserve">2023-280-920-12001</t>
  </si>
  <si>
    <t xml:space="preserve">OAC. SOUS GRUP A2</t>
  </si>
  <si>
    <t xml:space="preserve">2023-280-920-12003</t>
  </si>
  <si>
    <t xml:space="preserve">OAC. SOUS GRUP C1</t>
  </si>
  <si>
    <t xml:space="preserve">2023-280-920-12004</t>
  </si>
  <si>
    <t xml:space="preserve">OAC. SOUS GRUP C2</t>
  </si>
  <si>
    <t xml:space="preserve">12005</t>
  </si>
  <si>
    <t xml:space="preserve">2023-280-920-12005</t>
  </si>
  <si>
    <t xml:space="preserve">OAC. SOUS GRUP E</t>
  </si>
  <si>
    <t xml:space="preserve">2023-280-920-12100</t>
  </si>
  <si>
    <t xml:space="preserve">OAC. COMPLEMENT DE DESTÍ</t>
  </si>
  <si>
    <t xml:space="preserve">2023-280-920-12101</t>
  </si>
  <si>
    <t xml:space="preserve">OAC. COMPLEMENT ESPECÍFIC</t>
  </si>
  <si>
    <t xml:space="preserve">2023-280-920-13000</t>
  </si>
  <si>
    <t xml:space="preserve">OAC. PERSONAL LABORAL. RETRIBUCIONS BÀSIQUES</t>
  </si>
  <si>
    <t xml:space="preserve">2023-280-920-16000</t>
  </si>
  <si>
    <t xml:space="preserve">OAC. SEGURETAT SOCIAL</t>
  </si>
  <si>
    <t xml:space="preserve">Total 280</t>
  </si>
  <si>
    <t xml:space="preserve">2023-411-920-12000</t>
  </si>
  <si>
    <t xml:space="preserve">JURÍDICA I ADMINISTRATIVA TiMA. SOUS GRUP A1.</t>
  </si>
  <si>
    <t xml:space="preserve">2023-411-920-12001</t>
  </si>
  <si>
    <t xml:space="preserve">JURÍDICA I ADMINISTRATIVA TiMA. SOUS GRUP A2.</t>
  </si>
  <si>
    <t xml:space="preserve">2023-411-920-12003</t>
  </si>
  <si>
    <t xml:space="preserve">JURÍDICA I ADMINISTRATIVA TiMA. SOUS GRUP C1.</t>
  </si>
  <si>
    <t xml:space="preserve">2023-411-920-12004</t>
  </si>
  <si>
    <t xml:space="preserve">JURÍDICA I ADMINISTRATIVA TiMA. SOUS GRUP C2.</t>
  </si>
  <si>
    <t xml:space="preserve">2023-411-920-12100</t>
  </si>
  <si>
    <t xml:space="preserve">JURÍDICA I ADMINISTRATIVA TiMA. COMPLEMENT DE DESTÍ</t>
  </si>
  <si>
    <t xml:space="preserve">2023-411-920-12101</t>
  </si>
  <si>
    <t xml:space="preserve">JURÍDICA I ADMINISTRATIVA TiMA. COMPLEMENT ESPECÍFIC.</t>
  </si>
  <si>
    <t xml:space="preserve">2023-411-920-13000</t>
  </si>
  <si>
    <t xml:space="preserve">JURÍDICA I ADMINISTRATIVA TiMA. RETRIBUCIONS BÀSIQUES.</t>
  </si>
  <si>
    <t xml:space="preserve">2023-411-920-16000</t>
  </si>
  <si>
    <t xml:space="preserve">JURÍDICA I ADMINISTRATIVA TiMA. SEGURETAT SOCIAL.</t>
  </si>
  <si>
    <t xml:space="preserve">Total 411</t>
  </si>
  <si>
    <t xml:space="preserve">2023-440-920-12000</t>
  </si>
  <si>
    <t xml:space="preserve">ESPAI PÚBLIC I SOSTENIBILITAT. SOUS GRUP A1.</t>
  </si>
  <si>
    <t xml:space="preserve">2023-440-920-12001</t>
  </si>
  <si>
    <t xml:space="preserve">ESPAI PÚBLIC I SOSTENIBILITAT. RETRIBUCIONS BÀSIQUES. SOUS GRUP A2.</t>
  </si>
  <si>
    <t xml:space="preserve">2023-440-920-12003</t>
  </si>
  <si>
    <t xml:space="preserve">ESPAI PÚBLIC I SOSTENIBILITAT. RETRIBUCIONS BÀSIQUES. SOUS GRUP C1</t>
  </si>
  <si>
    <t xml:space="preserve">2023-440-920-12004</t>
  </si>
  <si>
    <t xml:space="preserve">ESPAI PÚBLIC I SOSTENIBILITAT. SOUS GRUP C2.</t>
  </si>
  <si>
    <t xml:space="preserve">2023-440-920-12005</t>
  </si>
  <si>
    <t xml:space="preserve">ESPAI PÚBLIC I SOSTENIBILITAT. SOUS GRUP E</t>
  </si>
  <si>
    <t xml:space="preserve">2023-440-920-12100</t>
  </si>
  <si>
    <t xml:space="preserve">ESPAI PÚBLIC I SOSTENIBILITAT. COMPLEMENT DE DESTÍ</t>
  </si>
  <si>
    <t xml:space="preserve">2023-440-920-12101</t>
  </si>
  <si>
    <t xml:space="preserve">ESPAI PÚBLIC I SOSTENIBILITAT. COMPLEMENT ESPECÍFIC.</t>
  </si>
  <si>
    <t xml:space="preserve">2023-440-920-13000</t>
  </si>
  <si>
    <t xml:space="preserve">ESPAI PÚBLIC I SOSTENIBILITAT. RETRIBUCIONS BÀSIQUES.</t>
  </si>
  <si>
    <t xml:space="preserve">2023-440-920-16000</t>
  </si>
  <si>
    <t xml:space="preserve">ESPAI PÚBLIC I SOSTENIBILITAT. SEGURETAT SOCIAL.</t>
  </si>
  <si>
    <t xml:space="preserve">Total 440</t>
  </si>
  <si>
    <t xml:space="preserve">2023-450-920-12000</t>
  </si>
  <si>
    <t xml:space="preserve">URBANISME I MEDI AMBIENT. SOUS GRUP A1</t>
  </si>
  <si>
    <t xml:space="preserve">2023-450-920-12001</t>
  </si>
  <si>
    <t xml:space="preserve">URBANISME I MEDI AMBIENT. SOUS GRUP A2.</t>
  </si>
  <si>
    <t xml:space="preserve">2022-450-920-12003</t>
  </si>
  <si>
    <t xml:space="preserve">URBANISME I MEDI AMBIENT. SOUS GRUP C1.</t>
  </si>
  <si>
    <t xml:space="preserve">2023-450-920-12004</t>
  </si>
  <si>
    <t xml:space="preserve">URBANISME I MEDI AMBIENT. SOUS GRUP C2.</t>
  </si>
  <si>
    <t xml:space="preserve">2023-450-920-12100</t>
  </si>
  <si>
    <t xml:space="preserve">URBANISME I MEDI AMBIENT. COMPLEMENT DE DESTÍ</t>
  </si>
  <si>
    <t xml:space="preserve">2023-450-920-12101</t>
  </si>
  <si>
    <t xml:space="preserve">URBANISME I MEDI AMBIENT. COMPLEMENT ESPECÍFIC.</t>
  </si>
  <si>
    <t xml:space="preserve">2023-450-920-13000</t>
  </si>
  <si>
    <t xml:space="preserve">URBANISME I MEDI AMBIENT. RETRIBUCIONS BÀSIQUES.</t>
  </si>
  <si>
    <t xml:space="preserve">2023-450-920-16000</t>
  </si>
  <si>
    <t xml:space="preserve">URBANISME I MEDI AMBIENT. SEGURETAT SOCIAL.</t>
  </si>
  <si>
    <t xml:space="preserve">Total 450</t>
  </si>
  <si>
    <t xml:space="preserve">2023-511-920-12001</t>
  </si>
  <si>
    <t xml:space="preserve">SERVEIS SOCIALS. SOUS GRUP A2</t>
  </si>
  <si>
    <t xml:space="preserve">2023-511-920-12004</t>
  </si>
  <si>
    <t xml:space="preserve">SERVEIS SOCIALS. SOUS GRUP C2</t>
  </si>
  <si>
    <t xml:space="preserve">2023-511-920-12100</t>
  </si>
  <si>
    <t xml:space="preserve">SERVEIS SOCIALS. COMPLEMENT DESTÍ</t>
  </si>
  <si>
    <t xml:space="preserve">2023-511-920-12101</t>
  </si>
  <si>
    <t xml:space="preserve">SERVEIS SOCIALS. COMPLEMENT ESPECÍFIC</t>
  </si>
  <si>
    <t xml:space="preserve">2023-511-920-13000</t>
  </si>
  <si>
    <t xml:space="preserve">SERVEIS SOCIALS. RETRIBUCIONS BÀSIQUES</t>
  </si>
  <si>
    <t xml:space="preserve">2023-511-920-16000</t>
  </si>
  <si>
    <t xml:space="preserve">SERVEIS SOCIALS. SEGURETAT SOCIAL</t>
  </si>
  <si>
    <t xml:space="preserve">Total 511</t>
  </si>
  <si>
    <t xml:space="preserve">2023-514-920-12001</t>
  </si>
  <si>
    <t xml:space="preserve">OFICINA DE POLÍTIQUES DE GÈNERE. SOUS GRUP A2.</t>
  </si>
  <si>
    <t xml:space="preserve">2023-514-920-12004</t>
  </si>
  <si>
    <t xml:space="preserve">OFICINA DE POLÍTIQUES DE GÈNERE. SOUS GRUP C2</t>
  </si>
  <si>
    <t xml:space="preserve">2023-514-920-12100</t>
  </si>
  <si>
    <t xml:space="preserve">OFICINA DE POLÍTIQUES DE GÈNERE. COMPLEMENT DE DESTÍ</t>
  </si>
  <si>
    <t xml:space="preserve">2023-514-920-12101</t>
  </si>
  <si>
    <t xml:space="preserve">OFICINA DE POLÍTIQUES DE GÈNERE. COMPLEMENT ESPECÍFIC.</t>
  </si>
  <si>
    <t xml:space="preserve">2023-514-920-13000</t>
  </si>
  <si>
    <t xml:space="preserve">OFICINA DE POLÍTIQUES DE GÈNERE. RETRIBUCIONS BÀSIQUES</t>
  </si>
  <si>
    <t xml:space="preserve">2023-514-920-16000</t>
  </si>
  <si>
    <t xml:space="preserve">OFICINA DE POLÍTIQUES DE GÈNERE. SEGURETAT SOCIAL.</t>
  </si>
  <si>
    <t xml:space="preserve">Total 514</t>
  </si>
  <si>
    <t xml:space="preserve">2023-521-920-12001</t>
  </si>
  <si>
    <t xml:space="preserve">OFICINA DE SALUT, ALIMENTACIÓ I BENESTAR ANIMAL. SOUS GRUP A2</t>
  </si>
  <si>
    <t xml:space="preserve">2023-521-920-12004</t>
  </si>
  <si>
    <t xml:space="preserve">OFICINA DE SALUT, ALIMENTACIÓ I BENESTAR ANIMAL. SOUS GRUP C2</t>
  </si>
  <si>
    <t xml:space="preserve">2023-521-920-12100</t>
  </si>
  <si>
    <t xml:space="preserve">OFICINA DE SALUT, ALIMENTACIÓ I BENESTAR ANIMAL. COMPLEMENT DE DESTÍ</t>
  </si>
  <si>
    <t xml:space="preserve">2023-521-920-12101</t>
  </si>
  <si>
    <t xml:space="preserve">OFICINA DE SALUT, ALIMENTACIÓ I BENESTAR ANIMAL. COMPLEMENT ESPECÍFIC</t>
  </si>
  <si>
    <t xml:space="preserve">2023-521-920-13000</t>
  </si>
  <si>
    <t xml:space="preserve">OFICINA DE SALUT, ALIMENTACIÓ I BENESTAR ANIMAL. RETRIBUCIONS BÀSIQUES</t>
  </si>
  <si>
    <t xml:space="preserve">2023-521-920-16000</t>
  </si>
  <si>
    <t xml:space="preserve">OFICINA DE SALUT, ALIMENTACIÓ I BENESTAR ANIMAL. SEGURETAT SOCIAL</t>
  </si>
  <si>
    <t xml:space="preserve">Total 521</t>
  </si>
  <si>
    <t xml:space="preserve">2022-531-920-12000</t>
  </si>
  <si>
    <t xml:space="preserve">EDUCACIÓ. SOUS GRUP A1</t>
  </si>
  <si>
    <t xml:space="preserve">2023-531-920-12001</t>
  </si>
  <si>
    <t xml:space="preserve">EDUCACIÓ. SOUS GRUP A2</t>
  </si>
  <si>
    <t xml:space="preserve">2023-531-920-12004</t>
  </si>
  <si>
    <t xml:space="preserve">EDUCACIÓ. SOUS GRUP C2</t>
  </si>
  <si>
    <t xml:space="preserve">2023-531-920-12005</t>
  </si>
  <si>
    <t xml:space="preserve">EDUCACIÓ. SOUS GRUP E</t>
  </si>
  <si>
    <t xml:space="preserve">2023-531-920-12100</t>
  </si>
  <si>
    <t xml:space="preserve">EDUCACIÓ. COMPLEMENT DESTÍ</t>
  </si>
  <si>
    <t xml:space="preserve">2023-531-920-12101</t>
  </si>
  <si>
    <t xml:space="preserve">EDUCACIÓ. COMPLEMENT ESPECÍFIC</t>
  </si>
  <si>
    <t xml:space="preserve">2023-531-920-13000</t>
  </si>
  <si>
    <t xml:space="preserve">EDUCACIÓ. RETRIBUCIONS BÀSIQUES</t>
  </si>
  <si>
    <t xml:space="preserve">2023-531-920-16000</t>
  </si>
  <si>
    <t xml:space="preserve">EDUCACIÓ. SEGURETAT SOCIAL</t>
  </si>
  <si>
    <t xml:space="preserve">Total 531</t>
  </si>
  <si>
    <t xml:space="preserve">2023-540-920-12001</t>
  </si>
  <si>
    <t xml:space="preserve">SECCIÓ CULTURA I POLÍTIQUES DE JOVENTUT. SOUS GRUP A2</t>
  </si>
  <si>
    <t xml:space="preserve">12002</t>
  </si>
  <si>
    <t xml:space="preserve">2023-540-920-12002</t>
  </si>
  <si>
    <t xml:space="preserve">SECCIÓ CULTURA I POLÍTIQUES DE JOVENTUT. SOUS GRUP B</t>
  </si>
  <si>
    <t xml:space="preserve">2023-540-920-12003</t>
  </si>
  <si>
    <t xml:space="preserve">SECCIÓ CULTURA I POLÍTIQUES DE JOVENTUT. SOUS GRUP C1</t>
  </si>
  <si>
    <t xml:space="preserve">2023-540-920-12004</t>
  </si>
  <si>
    <t xml:space="preserve">SECCIÓ CULTURA I POLÍTIQUES DE JOVENTUT. SOUS GRUP C2</t>
  </si>
  <si>
    <t xml:space="preserve">2023-540-920-12005</t>
  </si>
  <si>
    <t xml:space="preserve">SECCIÓ CULTURA I POLÍTIQUES DE JOVENTUT. SOUS GRUP E</t>
  </si>
  <si>
    <t xml:space="preserve">2023-540-920-12100</t>
  </si>
  <si>
    <t xml:space="preserve">SECCIÓ CULTURA I POLÍTIQUES DE JOVENTUT. COMPLEMENT DE DESTÍ</t>
  </si>
  <si>
    <t xml:space="preserve">2023-540-920-12101</t>
  </si>
  <si>
    <t xml:space="preserve">SECCIÓ CULTURA I POLÍTIQUES DE JOVENTUT. COMPLEMENT ESPECÍFIC</t>
  </si>
  <si>
    <t xml:space="preserve">2023-540-920-13000</t>
  </si>
  <si>
    <t xml:space="preserve">SECCIÓ CULTURA I POLÍTIQUES DE JOVENTUT. PERSONAL LABORAL. RETRIBUCIONS</t>
  </si>
  <si>
    <t xml:space="preserve">2023-540-920-16000</t>
  </si>
  <si>
    <t xml:space="preserve">SECCIÓ CULTURA I POLÍTIQUES DE JOVENTUT. SEGURETAT SOCIAL</t>
  </si>
  <si>
    <t xml:space="preserve">Total 540</t>
  </si>
  <si>
    <t xml:space="preserve">2023-550-920-12001</t>
  </si>
  <si>
    <t xml:space="preserve">ACTIVITAT FÍSICA I ESPORTS. SOUS GRUP A2</t>
  </si>
  <si>
    <t xml:space="preserve">2023-550-920-12003</t>
  </si>
  <si>
    <t xml:space="preserve">ACTIVITAT FÍSICA I ESPORTS. SOUS GRUP C1.</t>
  </si>
  <si>
    <t xml:space="preserve">2023-550-920-12005</t>
  </si>
  <si>
    <t xml:space="preserve">ACTIVITAT FÍSICA I ESPORTS. SOUS GRUP E </t>
  </si>
  <si>
    <t xml:space="preserve">2023-550-920-12100</t>
  </si>
  <si>
    <t xml:space="preserve">ACTIVITAT FÍSICA I ESPORTS. RETRIBUCIONS COMPLEMENTÀRIES. C. DE DESTÍ</t>
  </si>
  <si>
    <t xml:space="preserve">2023-550-920-12101</t>
  </si>
  <si>
    <t xml:space="preserve">ACTIVITAT FÍSICA I ESPORTS. RETRIBUCIONS COMPLEMENTÀRIES. C. ESPECÍFIC</t>
  </si>
  <si>
    <t xml:space="preserve">2023-550-920-13000</t>
  </si>
  <si>
    <t xml:space="preserve">ACTIVITAT FÍSICA I ESPORTS. PERSONAL LABORAL PERMANENT. RETRIBUCIONS</t>
  </si>
  <si>
    <t xml:space="preserve">2023-550-920-16000</t>
  </si>
  <si>
    <t xml:space="preserve">ACTIVITAT FÍSICA I ESPORTS. SEGURETAT SOCIAL</t>
  </si>
  <si>
    <t xml:space="preserve">Total 550</t>
  </si>
  <si>
    <t xml:space="preserve">2023-570-920-12001</t>
  </si>
  <si>
    <t xml:space="preserve">OFICINA DEL DRET A L'HABITATGE. SOUS GRUP A2.</t>
  </si>
  <si>
    <t xml:space="preserve">2023-570-920-12003</t>
  </si>
  <si>
    <t xml:space="preserve">OFICINA DEL DRET A L'HABITATGE. SOUS GRUP C1</t>
  </si>
  <si>
    <t xml:space="preserve">2023-570-920-12004</t>
  </si>
  <si>
    <t xml:space="preserve">OFICINA DEL DRET A L'HABITATGE. SOUS GRUP C2.</t>
  </si>
  <si>
    <t xml:space="preserve">2023-570-920-12100</t>
  </si>
  <si>
    <t xml:space="preserve">OFICINA DEL DRET A L'HABITATGE. COMPLEMENT DE DESTÍ.</t>
  </si>
  <si>
    <t xml:space="preserve">2023-570-920-12101</t>
  </si>
  <si>
    <t xml:space="preserve">OFICINA DEL DRET A L'HABITATGE. COMPLEMENT ESPECÍFIC.</t>
  </si>
  <si>
    <t xml:space="preserve">2023-570-920-16000</t>
  </si>
  <si>
    <t xml:space="preserve">OFICINA DEL DRET A L'HABITATGE. SEGURETAT SOCIAL.</t>
  </si>
  <si>
    <t xml:space="preserve">Total 570</t>
  </si>
  <si>
    <t xml:space="preserve">2023-600-920-12001</t>
  </si>
  <si>
    <t xml:space="preserve">CONVIVÈNCIA, PARTICIPACIÓ I ACCIÓ COMUNITÀRIA. SOUS GRUP A2</t>
  </si>
  <si>
    <t xml:space="preserve">2023-600-920-12002</t>
  </si>
  <si>
    <t xml:space="preserve">CONVIVÈNCIA, PARTICIPACIÓ I ACCIÓ COMUNITÀRIA. SOUS GRUP B</t>
  </si>
  <si>
    <t xml:space="preserve">2023-600-920-12004</t>
  </si>
  <si>
    <t xml:space="preserve">CONVIVÈNCIA, PARTICIPACIÓ I ACCIÓ COMUNITÀRIA. SOUS DEL GRUP C2.</t>
  </si>
  <si>
    <t xml:space="preserve">2023-600-920-12100</t>
  </si>
  <si>
    <t xml:space="preserve">CONVIVÈNCIA, PARTICIPACIÓ I ACCIÓ COMUNITÀRIA. COMPLEMENT DE DESTÍ</t>
  </si>
  <si>
    <t xml:space="preserve">2023-600-920-12101</t>
  </si>
  <si>
    <t xml:space="preserve">CONVIVÈNCIA, PARTICIPACIÓ I ACCIÓ COMUNITÀRIA. COMPLEMENT ESPECÍFIC.</t>
  </si>
  <si>
    <t xml:space="preserve">2023-600-920-13000</t>
  </si>
  <si>
    <t xml:space="preserve">CONVIVÈNCIA, PARTICIPACIÓ I ACCIÓ COMUNITÀRIA. RETRIBUCIONS BÀSIQUES.</t>
  </si>
  <si>
    <t xml:space="preserve">2023-600-920-16000</t>
  </si>
  <si>
    <t xml:space="preserve">CONVIVÈNCIA, PARTICIPACIÓ I ACCIÓ COMUNITÀRIA. SEGURETAT SOCIAL.</t>
  </si>
  <si>
    <t xml:space="preserve">Total 600</t>
  </si>
  <si>
    <t xml:space="preserve">2023-710-920-12001</t>
  </si>
  <si>
    <t xml:space="preserve">OFICINA D'ATENCIÓ A L'EMPRESA. SOUS GRUP A2</t>
  </si>
  <si>
    <t xml:space="preserve">2023-710-920-12003</t>
  </si>
  <si>
    <t xml:space="preserve">OFICINA D'ATENCIÓ A L'EMPRESA. SOUS GRUP C1</t>
  </si>
  <si>
    <t xml:space="preserve">2023-710-920-12100</t>
  </si>
  <si>
    <t xml:space="preserve">OFICINA D'ATENCIÓ A L'EMPRESA. COMPLEMENT DE DESTÍ</t>
  </si>
  <si>
    <t xml:space="preserve">2023-710-920-12101</t>
  </si>
  <si>
    <t xml:space="preserve">OFICINA D'ATENCIÓ A L'EMPRESA. COMPLEMENT ESPECÍFIC</t>
  </si>
  <si>
    <t xml:space="preserve">2023-710-920-16000</t>
  </si>
  <si>
    <t xml:space="preserve">OFICINA D'ATENCIÓ A L'EMPRESA. SEGURETAT SOCIAL</t>
  </si>
  <si>
    <t xml:space="preserve">Total 710</t>
  </si>
  <si>
    <t xml:space="preserve">PROMOCIÓ ECONÒMICA. SOUS GRUP A1</t>
  </si>
  <si>
    <t xml:space="preserve">PROMOCIÓ ECONÒMICA. COMPLEMENT DE DESTÍ</t>
  </si>
  <si>
    <t xml:space="preserve">PROMOCIÓ ECONÒMICA. SOUS GRUP A2</t>
  </si>
  <si>
    <t xml:space="preserve">PROMOCIÓ ECONÒMICA. SOUS GRUP C1</t>
  </si>
  <si>
    <t xml:space="preserve">PROMOCIÓ ECONÒMICA. SOUS GRUP C2</t>
  </si>
  <si>
    <t xml:space="preserve">PROMOCIÓ ECONÒMICA. COMPLEMENT ESPECÍFIC</t>
  </si>
  <si>
    <t xml:space="preserve">PROMOCIÓ ECONÒMICA. RETRIBUCIONS BÀSIQUES.</t>
  </si>
  <si>
    <t xml:space="preserve">PROMOCIÓ ECONÒMICA. SEGURETAT SOCIAL</t>
  </si>
  <si>
    <t xml:space="preserve">Total 720</t>
  </si>
  <si>
    <t xml:space="preserve">001</t>
  </si>
  <si>
    <t xml:space="preserve">2022-001-920-12001</t>
  </si>
  <si>
    <t xml:space="preserve">GABINET D'ALCALDIA. SOUS GRUP A2</t>
  </si>
  <si>
    <t xml:space="preserve">2023-001-920-12004</t>
  </si>
  <si>
    <t xml:space="preserve">GABINET D'ALCALDIA. SOUS GRUP C2</t>
  </si>
  <si>
    <t xml:space="preserve">2023-001-920-12100</t>
  </si>
  <si>
    <t xml:space="preserve">GABINET D'ALCALDIA. COMPLEMENT DE DESTÍ</t>
  </si>
  <si>
    <t xml:space="preserve">2023-001-920-12101</t>
  </si>
  <si>
    <t xml:space="preserve">GABINET D'ALCALDIA. COMPLEMENT ESPECÍFIC</t>
  </si>
  <si>
    <t xml:space="preserve">2023-001-920-13000</t>
  </si>
  <si>
    <t xml:space="preserve">GABINET D'ALCALDIA. RETRIBUCIONS BÀSIQUES</t>
  </si>
  <si>
    <t xml:space="preserve">2023-001-920-16000</t>
  </si>
  <si>
    <t xml:space="preserve">GABINET D'ALCALDIA. SEGURETAT SOCIAL</t>
  </si>
  <si>
    <t xml:space="preserve">Total 001</t>
  </si>
  <si>
    <t xml:space="preserve">002</t>
  </si>
  <si>
    <t xml:space="preserve">2023-002-920-12001</t>
  </si>
  <si>
    <t xml:space="preserve">GABINET DE COMUNICACIÓ CORPORATIVA. SOUS GRUP A2</t>
  </si>
  <si>
    <t xml:space="preserve">2023-002-920-12004</t>
  </si>
  <si>
    <t xml:space="preserve">GABINET DE COMUNICACIÓ CORPORATIVA. SOUS GRUP C2</t>
  </si>
  <si>
    <t xml:space="preserve">2023-002-920-12100</t>
  </si>
  <si>
    <t xml:space="preserve">GABINET DE COMUNICACIÓ CORPORATIVA. COMPLEMENT DE DESTÍ</t>
  </si>
  <si>
    <t xml:space="preserve">2023-002-920-12101</t>
  </si>
  <si>
    <t xml:space="preserve">GABINET DE COMUNICACIÓ CORPORATIVA. COMPLEMENT ESPECÍFIC</t>
  </si>
  <si>
    <t xml:space="preserve">2022-002-920-13000</t>
  </si>
  <si>
    <t xml:space="preserve">GABINET DE COMUNICACIÓ CORPORATIVA. RETRIBUCIONS BÀSIQUES</t>
  </si>
  <si>
    <t xml:space="preserve">2023-002-920-16000</t>
  </si>
  <si>
    <t xml:space="preserve">GABINET DE COMUNICACIÓ CORPORATIVA. SEGURETAT SOCIAL</t>
  </si>
  <si>
    <t xml:space="preserve">Total 002</t>
  </si>
  <si>
    <t xml:space="preserve">Total 1</t>
  </si>
  <si>
    <t xml:space="preserve">491</t>
  </si>
  <si>
    <t xml:space="preserve">21600</t>
  </si>
  <si>
    <t xml:space="preserve">2023-002-491-21600</t>
  </si>
  <si>
    <t xml:space="preserve">GABINET DE COMUNICACIÓ CORP. MANTENIMENT EQUIPS PER A PROCESSOS INFORMACIÓ</t>
  </si>
  <si>
    <t xml:space="preserve">22001</t>
  </si>
  <si>
    <t xml:space="preserve">2023-002-491-22001</t>
  </si>
  <si>
    <t xml:space="preserve">GABINET DE COMUNICACIÓ CORP. PREMSA, REVISTES, LLIBRES I ALTRES PUBLICACIONS</t>
  </si>
  <si>
    <t xml:space="preserve">22201</t>
  </si>
  <si>
    <t xml:space="preserve">2023-002-491-22201</t>
  </si>
  <si>
    <t xml:space="preserve">GABINET DE COMUNICACIÓ CORP. COMUNICACIONS POSTALS</t>
  </si>
  <si>
    <t xml:space="preserve">22203</t>
  </si>
  <si>
    <t xml:space="preserve">2023-002-491-22203</t>
  </si>
  <si>
    <t xml:space="preserve">GABINET DE COMUNICACIÓ CORP. INFORMÀTIQUES</t>
  </si>
  <si>
    <t xml:space="preserve">22699</t>
  </si>
  <si>
    <t xml:space="preserve">2023-002-491-22699</t>
  </si>
  <si>
    <t xml:space="preserve">GABINET DE COMUNICACIÓ CORP. ALTRES DESPESES DIVERSES</t>
  </si>
  <si>
    <t xml:space="preserve">22706</t>
  </si>
  <si>
    <t xml:space="preserve">2023-002-491-22706</t>
  </si>
  <si>
    <t xml:space="preserve">GABINET DE COMUNICACIÓ CORP. TREBALLS TÈCNICS RADIO</t>
  </si>
  <si>
    <t xml:space="preserve">492</t>
  </si>
  <si>
    <t xml:space="preserve">20900</t>
  </si>
  <si>
    <t xml:space="preserve">2023-002-492-20900</t>
  </si>
  <si>
    <t xml:space="preserve">GABINET DE COMUNICACIÓ CORP. CANONS SGAE AGEDI</t>
  </si>
  <si>
    <t xml:space="preserve">2023-002-492-22203</t>
  </si>
  <si>
    <t xml:space="preserve">GABINET DE COMUNICACIÓ CORP. INFORMATIQUES</t>
  </si>
  <si>
    <t xml:space="preserve">22500</t>
  </si>
  <si>
    <t xml:space="preserve">2023-002-492-22500</t>
  </si>
  <si>
    <t xml:space="preserve">GABINET DE COMUNICACIÓ CORP. TRIBUTS ESPAI RADIOELÈCTRIC. GESTIÓ CONEIXEMENT</t>
  </si>
  <si>
    <t xml:space="preserve">22602</t>
  </si>
  <si>
    <t xml:space="preserve">2023-002-492-22602</t>
  </si>
  <si>
    <t xml:space="preserve">GABINET DE COMUNICACIÓ CORP. PUBLICITAT I PROPAGANDA</t>
  </si>
  <si>
    <t xml:space="preserve">2023-002-492-22699</t>
  </si>
  <si>
    <t xml:space="preserve">Total 2</t>
  </si>
  <si>
    <t xml:space="preserve">130</t>
  </si>
  <si>
    <t xml:space="preserve">20400</t>
  </si>
  <si>
    <t xml:space="preserve">2023-100-130-20400</t>
  </si>
  <si>
    <t xml:space="preserve">POLICIA LOCAL. ARRENDAMENTS MATERIAL TRANSPORT</t>
  </si>
  <si>
    <t xml:space="preserve">21300</t>
  </si>
  <si>
    <t xml:space="preserve">2023-100-130-21300</t>
  </si>
  <si>
    <t xml:space="preserve">POLICIA LOCAL. MAQUINÀRIA, INSTAL. I EINES</t>
  </si>
  <si>
    <t xml:space="preserve">21400</t>
  </si>
  <si>
    <t xml:space="preserve">2023-100-130-21400</t>
  </si>
  <si>
    <t xml:space="preserve">POLICIA LOCAL. MATERIAL TRANSPORT</t>
  </si>
  <si>
    <t xml:space="preserve">2023-100-130-21600</t>
  </si>
  <si>
    <t xml:space="preserve">POLICIA LOCAL. EQUIPAMENT PER A PROCESSOS D'INFORMACIÓ POLICIA L.</t>
  </si>
  <si>
    <t xml:space="preserve">21601</t>
  </si>
  <si>
    <t xml:space="preserve">2023-100-130-21601</t>
  </si>
  <si>
    <t xml:space="preserve">POLICIA LOCAL. MANTENIMENT CENTRALETA POLICIA LOCAL</t>
  </si>
  <si>
    <t xml:space="preserve">2023-100-130-22001</t>
  </si>
  <si>
    <t xml:space="preserve">POLICIA LOCAL. PREMSA, REVISTES, LLIBRES I PUBLICACIONS.</t>
  </si>
  <si>
    <t xml:space="preserve">22103</t>
  </si>
  <si>
    <t xml:space="preserve">2023-100-130-22103</t>
  </si>
  <si>
    <t xml:space="preserve">POLICIA LOCAL. SUBMINIST,COMBUSTIBLES I CARBURANTS</t>
  </si>
  <si>
    <t xml:space="preserve">22104</t>
  </si>
  <si>
    <t xml:space="preserve">2023-100-130-22104</t>
  </si>
  <si>
    <t xml:space="preserve">POLICIA LOCAL. VESTUARI</t>
  </si>
  <si>
    <t xml:space="preserve">22110</t>
  </si>
  <si>
    <t xml:space="preserve">2023-100-130-22110</t>
  </si>
  <si>
    <t xml:space="preserve">POLICIA LOCAL. MATERIAL DE NETEJA</t>
  </si>
  <si>
    <t xml:space="preserve">22400</t>
  </si>
  <si>
    <t xml:space="preserve">2023-100-130-22400</t>
  </si>
  <si>
    <t xml:space="preserve">POLICIA LOCAL. PRIMES ASSEGURANCES</t>
  </si>
  <si>
    <t xml:space="preserve">2023-100-130-22699</t>
  </si>
  <si>
    <t xml:space="preserve">POLICIA LOCAL. DESPESES ACTIVITATS POLICIA</t>
  </si>
  <si>
    <t xml:space="preserve">2023-100-130-22706</t>
  </si>
  <si>
    <t xml:space="preserve">POLICIA LOCAL. ESTUDIS I TREBALLS TÈCNICS</t>
  </si>
  <si>
    <t xml:space="preserve">132</t>
  </si>
  <si>
    <t xml:space="preserve">2023-100-132-22706</t>
  </si>
  <si>
    <t xml:space="preserve">POLICIA LOCAL. ESTUDI CÀMERES DE SEGURETAT AL MUNICIPI</t>
  </si>
  <si>
    <t xml:space="preserve">133</t>
  </si>
  <si>
    <t xml:space="preserve">22799</t>
  </si>
  <si>
    <t xml:space="preserve">2023-100-133-22799</t>
  </si>
  <si>
    <t xml:space="preserve">POLICIA LOCAL- SERVEI DE GRUA</t>
  </si>
  <si>
    <t xml:space="preserve">135</t>
  </si>
  <si>
    <t xml:space="preserve">20300</t>
  </si>
  <si>
    <t xml:space="preserve">2023-150-135-20300</t>
  </si>
  <si>
    <t xml:space="preserve">PROTECCIÓ CIVIL. ARRENDAMENT DE MAQUINÀRIA, INSTAL·LACIONS I UTILL</t>
  </si>
  <si>
    <t xml:space="preserve">21900</t>
  </si>
  <si>
    <t xml:space="preserve">2023-150-135-21900</t>
  </si>
  <si>
    <t xml:space="preserve">PROTECCIÓ CIVIL. MANTENIMENT I REPARACIONS DRONS</t>
  </si>
  <si>
    <t xml:space="preserve">2023-150-135-22400</t>
  </si>
  <si>
    <t xml:space="preserve">PROTECCIÓ CIVIL. PRIMES D'ASSEGURANCES</t>
  </si>
  <si>
    <t xml:space="preserve">2023-150-135-22706</t>
  </si>
  <si>
    <t xml:space="preserve">PROTECCIÓ CIVIL. ESTUDIS I TREBALLS TÈCNICS</t>
  </si>
  <si>
    <t xml:space="preserve">2023-150-135-22799</t>
  </si>
  <si>
    <t xml:space="preserve">PROTECCIÓ CIVIL. TRAE. OPERATIVITAT I FORMACIO DRONS</t>
  </si>
  <si>
    <t xml:space="preserve">Total 150</t>
  </si>
  <si>
    <t xml:space="preserve">21200</t>
  </si>
  <si>
    <t xml:space="preserve">2023-200-920-21200</t>
  </si>
  <si>
    <t xml:space="preserve">SERVS. GENERALS. REPARACIÓ I MANTENIM.EDIF.I CONSTR.</t>
  </si>
  <si>
    <t xml:space="preserve">22100</t>
  </si>
  <si>
    <t xml:space="preserve">2023-200-920-22100</t>
  </si>
  <si>
    <t xml:space="preserve">SERVS. GENERALS. SUBMINISTRAMENTS ENERGIA ELÈCTRICA</t>
  </si>
  <si>
    <t xml:space="preserve">22101</t>
  </si>
  <si>
    <t xml:space="preserve">2023-200-920-22101</t>
  </si>
  <si>
    <t xml:space="preserve">SERVS. GENERALS. AIGUA</t>
  </si>
  <si>
    <t xml:space="preserve">22702</t>
  </si>
  <si>
    <t xml:space="preserve">2023-200-920-22702</t>
  </si>
  <si>
    <t xml:space="preserve">SERVS. GENERALS. INSPECCIONS APARELLS ELEVADORS</t>
  </si>
  <si>
    <t xml:space="preserve">23000</t>
  </si>
  <si>
    <t xml:space="preserve">2023-200-920-23000</t>
  </si>
  <si>
    <t xml:space="preserve">SERVS. GENERALS. DIETES ORGANS DE GOVERN</t>
  </si>
  <si>
    <t xml:space="preserve">23020</t>
  </si>
  <si>
    <t xml:space="preserve">2023-200-920-23020</t>
  </si>
  <si>
    <t xml:space="preserve">SERVS. GENERALS. DIETES, LOCOMOCIÓ PERSONAL</t>
  </si>
  <si>
    <t xml:space="preserve">929</t>
  </si>
  <si>
    <t xml:space="preserve">2023-200-929-21200</t>
  </si>
  <si>
    <t xml:space="preserve">JUTJAT. EDIFICIS. COMUNITAT DE PROPIETARIS</t>
  </si>
  <si>
    <t xml:space="preserve">2023-200-929-21300</t>
  </si>
  <si>
    <t xml:space="preserve">JUTJAT. REPARACIONS I MANTENIMENT</t>
  </si>
  <si>
    <t xml:space="preserve">22000</t>
  </si>
  <si>
    <t xml:space="preserve">2023-200-929-22000</t>
  </si>
  <si>
    <t xml:space="preserve">JUTJAT. MATERIAL OFICINA NO INVENTARIABLE</t>
  </si>
  <si>
    <t xml:space="preserve">2023-200-929-22100</t>
  </si>
  <si>
    <t xml:space="preserve">JUTJAT. SUBMINISTRAMENTS ENERGIA ELÈCTRICA</t>
  </si>
  <si>
    <t xml:space="preserve">22200</t>
  </si>
  <si>
    <t xml:space="preserve">2023-200-929-22200</t>
  </si>
  <si>
    <t xml:space="preserve">JUTJAT. COMUNICACIONS TELEFÒNIQUES</t>
  </si>
  <si>
    <t xml:space="preserve">2023-200-929-22201</t>
  </si>
  <si>
    <t xml:space="preserve">JUTJAT. COMUNICACIONS POSTALS</t>
  </si>
  <si>
    <t xml:space="preserve">2023-210-920-20300</t>
  </si>
  <si>
    <t xml:space="preserve">ARRENDAMENT MAQUINÀRIA, INSTAL·LACIONS I EINES</t>
  </si>
  <si>
    <t xml:space="preserve">2023-210-920-21300</t>
  </si>
  <si>
    <t xml:space="preserve">MANTENIMENT MAQUINÀRIA, INSTAL·LACIONS I EINES</t>
  </si>
  <si>
    <t xml:space="preserve">2023-210-920-22000</t>
  </si>
  <si>
    <t xml:space="preserve">MATERIAL OFICINA ORDINARI NO INVENTARIABLE</t>
  </si>
  <si>
    <t xml:space="preserve">2023-210-920-22001</t>
  </si>
  <si>
    <t xml:space="preserve">PREMSA, REVISTES, LLIBRES I ALTRES PUBLICACIONS</t>
  </si>
  <si>
    <t xml:space="preserve">2023-210-920-22200</t>
  </si>
  <si>
    <t xml:space="preserve">SERVEIS DE TELECOMUNICACIONS</t>
  </si>
  <si>
    <t xml:space="preserve">2023-210-920-22400</t>
  </si>
  <si>
    <t xml:space="preserve">PRIMES ASSEGURANCES</t>
  </si>
  <si>
    <t xml:space="preserve">2023-210-920-22699</t>
  </si>
  <si>
    <t xml:space="preserve">ALTRES DESPESES DIVERSES. FOTOCÒPIES</t>
  </si>
  <si>
    <t xml:space="preserve">20500</t>
  </si>
  <si>
    <t xml:space="preserve">2023-220-920-20500</t>
  </si>
  <si>
    <t xml:space="preserve">ARRENDAMENTS DE MOBILIARI I ESTRIS. PROCESSOS SELECTIUS</t>
  </si>
  <si>
    <t xml:space="preserve">2023-220-920-22706</t>
  </si>
  <si>
    <t xml:space="preserve">ESTUDIS I TREBALLS TÈCNICS. PROCESSOS SELECTIUS</t>
  </si>
  <si>
    <t xml:space="preserve">227061</t>
  </si>
  <si>
    <t xml:space="preserve">2022-220-920-227061</t>
  </si>
  <si>
    <t xml:space="preserve">ESTUDI REORGANITZACIÓ ORGANIGRAMA MUNICIPAL</t>
  </si>
  <si>
    <t xml:space="preserve">22791</t>
  </si>
  <si>
    <t xml:space="preserve">2023-220-920-22791</t>
  </si>
  <si>
    <t xml:space="preserve">SERVEIS DE PREVENCIÓ DE RISCOS LABORALS</t>
  </si>
  <si>
    <t xml:space="preserve">2023-220-920-22799</t>
  </si>
  <si>
    <t xml:space="preserve">ALTRES TASQUES REALITZADES PER EMPRESES O PROFESSIONALS. FORMACIÓ</t>
  </si>
  <si>
    <t xml:space="preserve">23300</t>
  </si>
  <si>
    <t xml:space="preserve">2023-220-920-23300</t>
  </si>
  <si>
    <t xml:space="preserve">DIETES TRIBUNALS PROCESSOS SELECTIUS</t>
  </si>
  <si>
    <t xml:space="preserve">931</t>
  </si>
  <si>
    <t xml:space="preserve">2023-230-931-22706</t>
  </si>
  <si>
    <t xml:space="preserve">INTERVENCIÓ. ESTUDIS I TREBALLS TÈCNICS</t>
  </si>
  <si>
    <t xml:space="preserve">2023-230-931-22799</t>
  </si>
  <si>
    <t xml:space="preserve">SERVEIS ECONÒMICS. ESTUDIS I TREBALLS TÈCNICS DE CONSULTORIA  I AUDITORIA</t>
  </si>
  <si>
    <t xml:space="preserve">932</t>
  </si>
  <si>
    <t xml:space="preserve">2023-230-932-22706</t>
  </si>
  <si>
    <t xml:space="preserve">SERVEIS ECONÒMICS. CARTOGRAFIA CADASTRE</t>
  </si>
  <si>
    <t xml:space="preserve">2270601</t>
  </si>
  <si>
    <t xml:space="preserve">2023-230-932-2270601</t>
  </si>
  <si>
    <t xml:space="preserve">GESTIÓ TRIBUTÀRIA. ESTUDIS I TREBALLS TÈCNICS </t>
  </si>
  <si>
    <t xml:space="preserve">2279901</t>
  </si>
  <si>
    <t xml:space="preserve">2023-230-932-2279901</t>
  </si>
  <si>
    <t xml:space="preserve">SERVEIS ECONÒMICS. RECAPTACIÓ CONTRACTES SABEMSA</t>
  </si>
  <si>
    <t xml:space="preserve">2279902</t>
  </si>
  <si>
    <t xml:space="preserve">2023-230-932-2279902</t>
  </si>
  <si>
    <t xml:space="preserve">SERVEIS ECONÒMICS. RECAPTACIÓ CONTRACTES EXECUTIVA</t>
  </si>
  <si>
    <t xml:space="preserve">2279903</t>
  </si>
  <si>
    <t xml:space="preserve">2023-230-932-2279903</t>
  </si>
  <si>
    <t xml:space="preserve">SERVEIS ECONÒMICS. RECAPTACIÓ CONTRACTES VOLUNTÀRIA</t>
  </si>
  <si>
    <t xml:space="preserve">2279904</t>
  </si>
  <si>
    <t xml:space="preserve">2023-230-932-2279904</t>
  </si>
  <si>
    <t xml:space="preserve">SERVEIS ECONÒMICS. RECAPTACIÓ MULTES</t>
  </si>
  <si>
    <t xml:space="preserve">2279905</t>
  </si>
  <si>
    <t xml:space="preserve">2023-230-932-2279905</t>
  </si>
  <si>
    <t xml:space="preserve">GESTIÓ TRIBUTÀRIA. ALTRES DESPESES DIVERSES</t>
  </si>
  <si>
    <t xml:space="preserve">933</t>
  </si>
  <si>
    <t xml:space="preserve">2023-230-933-22699</t>
  </si>
  <si>
    <t xml:space="preserve">MANTENIMENT INVENTARI ALTRES DESPESES DIVERSES</t>
  </si>
  <si>
    <t xml:space="preserve">934</t>
  </si>
  <si>
    <t xml:space="preserve">22600</t>
  </si>
  <si>
    <t xml:space="preserve">2022-230-934-22600</t>
  </si>
  <si>
    <t xml:space="preserve">TRESORERIA. DESPESES PER A SERVEIS BANCARIS</t>
  </si>
  <si>
    <t xml:space="preserve">2023-230-934-22699</t>
  </si>
  <si>
    <t xml:space="preserve">Total 230</t>
  </si>
  <si>
    <t xml:space="preserve">3322</t>
  </si>
  <si>
    <t xml:space="preserve">2023-240-3322-22799</t>
  </si>
  <si>
    <t xml:space="preserve">ARXIU. ALTRES TREBALLS REALITZATS PER ALTRES EMPRESES  I PROFESSIONALS</t>
  </si>
  <si>
    <t xml:space="preserve">22603</t>
  </si>
  <si>
    <t xml:space="preserve">2023-240-920-22603</t>
  </si>
  <si>
    <t xml:space="preserve">PUBLICACIÓ EN DIARIS OFICIALS</t>
  </si>
  <si>
    <t xml:space="preserve">22604</t>
  </si>
  <si>
    <t xml:space="preserve">2023-240-920-22604</t>
  </si>
  <si>
    <t xml:space="preserve">JURÍDICS, CONTENCIOSOS</t>
  </si>
  <si>
    <t xml:space="preserve">22705</t>
  </si>
  <si>
    <t xml:space="preserve">2023-240-920-22705</t>
  </si>
  <si>
    <t xml:space="preserve">ELECCIONS I ESTADISTIQUES</t>
  </si>
  <si>
    <t xml:space="preserve">2023-240-920-22799</t>
  </si>
  <si>
    <t xml:space="preserve">TRAE. SERVEIS JURÍDICS</t>
  </si>
  <si>
    <t xml:space="preserve">2023-240-920-23300</t>
  </si>
  <si>
    <t xml:space="preserve">ÀREA JURÍDICA-ALTRES INDEMNITZACIONS RESPONSABILIDAD PATRIMONIAL</t>
  </si>
  <si>
    <t xml:space="preserve">2023-240-933-22699</t>
  </si>
  <si>
    <t xml:space="preserve">COMUNITAT DE PROPIETARIS. PATRIMONI MUNICIPAL</t>
  </si>
  <si>
    <t xml:space="preserve">2023-240-933-22799</t>
  </si>
  <si>
    <t xml:space="preserve">ALTRES TASQUES REALITZADES PER A ALTRES EMPRESES I PROFESSIONALS. GESTIÓ NAUS</t>
  </si>
  <si>
    <t xml:space="preserve">Total 240</t>
  </si>
  <si>
    <t xml:space="preserve">922</t>
  </si>
  <si>
    <t xml:space="preserve">2023-250-922-22706</t>
  </si>
  <si>
    <t xml:space="preserve">ORGANITZACIÓ I TRANSPARÈNCIA. ESTUDIS I TREBALLS TÈCNICS</t>
  </si>
  <si>
    <t xml:space="preserve">2023-250-922-22799</t>
  </si>
  <si>
    <t xml:space="preserve">ORGANITZACIÓ I TRANSPARÈNCIA. TREBALLS REALITZATS PER ALTRES EMPRESES</t>
  </si>
  <si>
    <t xml:space="preserve">NOVES TECNOLOGIES. RECURSOS INFORMÀTICS TELETREBALL</t>
  </si>
  <si>
    <t xml:space="preserve">NOVES TECNOLOGIES. RECURSOS TELEFONIA IP (VEU IP)</t>
  </si>
  <si>
    <t xml:space="preserve">20600</t>
  </si>
  <si>
    <t xml:space="preserve">2023-270-920-20600</t>
  </si>
  <si>
    <t xml:space="preserve">NOVES TECNOLOGIES. LLICÈNCIES</t>
  </si>
  <si>
    <t xml:space="preserve">2023-270-920-21600</t>
  </si>
  <si>
    <t xml:space="preserve">NOVES TECNOLOGIES. MATERIAL FUNGIBLE NO INVENTARIABLE</t>
  </si>
  <si>
    <t xml:space="preserve">22002</t>
  </si>
  <si>
    <t xml:space="preserve">2023-270-920-22002</t>
  </si>
  <si>
    <t xml:space="preserve">NOVES TECNOLOGIES. MATERIAL PER A PROCESSOS D'INFORMACIÓ</t>
  </si>
  <si>
    <t xml:space="preserve">925</t>
  </si>
  <si>
    <t xml:space="preserve">2023-280-925-21300</t>
  </si>
  <si>
    <t xml:space="preserve">OAC. REPARACIONS MAQUINÀRIA, INSTAL. I EINES</t>
  </si>
  <si>
    <t xml:space="preserve">2023-280-925-21400</t>
  </si>
  <si>
    <t xml:space="preserve">OAC. MATERIAL TRANSPORT</t>
  </si>
  <si>
    <t xml:space="preserve">2023-280-925-22103</t>
  </si>
  <si>
    <t xml:space="preserve">OAC.SUBMINISTRAMENTS COMBUSTIBLES I CARBURANTS</t>
  </si>
  <si>
    <t xml:space="preserve">2023-280-925-22104</t>
  </si>
  <si>
    <t xml:space="preserve">OAC. VESTUARI NOTIFICADORS</t>
  </si>
  <si>
    <t xml:space="preserve">22112</t>
  </si>
  <si>
    <t xml:space="preserve">2023-280-925-22112</t>
  </si>
  <si>
    <t xml:space="preserve">OAC. ALTRES DESPESES DIVERSES</t>
  </si>
  <si>
    <t xml:space="preserve">2023-280-925-22201</t>
  </si>
  <si>
    <t xml:space="preserve">OAC. COMUNICACIONS POSTALS</t>
  </si>
  <si>
    <t xml:space="preserve">2023-280-925-22602</t>
  </si>
  <si>
    <t xml:space="preserve">OAC. PUBLICITAT I PROPAGANDA</t>
  </si>
  <si>
    <t xml:space="preserve">150</t>
  </si>
  <si>
    <t xml:space="preserve">2023-410-150-22699</t>
  </si>
  <si>
    <t xml:space="preserve">ALTRES DESPESES DIVERSES SERVEIS TERRITORIALS</t>
  </si>
  <si>
    <t xml:space="preserve">2023-410-150-22706</t>
  </si>
  <si>
    <t xml:space="preserve">DST. ESTUDIS I TREBALLS TÈCNICS</t>
  </si>
  <si>
    <t xml:space="preserve">2023-410-150-22799</t>
  </si>
  <si>
    <t xml:space="preserve">DST. INTERVENCIONS SUBSIDIÀRIES</t>
  </si>
  <si>
    <t xml:space="preserve">1532</t>
  </si>
  <si>
    <t xml:space="preserve">21000</t>
  </si>
  <si>
    <t xml:space="preserve">2023-410-1532-21000</t>
  </si>
  <si>
    <t xml:space="preserve">QUOTES MANTENIMENT I POLÍGONS INDUSTRIALS CAN SALVATELLA I SANTIGA</t>
  </si>
  <si>
    <t xml:space="preserve">20200</t>
  </si>
  <si>
    <t xml:space="preserve">2023-410-920-20200</t>
  </si>
  <si>
    <t xml:space="preserve">DST. ARRENDAMENTS OFICINES</t>
  </si>
  <si>
    <t xml:space="preserve">2023-410-920-22799</t>
  </si>
  <si>
    <t xml:space="preserve">QUOTES MANTENIMENT PARKING</t>
  </si>
  <si>
    <t xml:space="preserve">Total 410</t>
  </si>
  <si>
    <t xml:space="preserve">151</t>
  </si>
  <si>
    <t xml:space="preserve">2023-420-151-22706</t>
  </si>
  <si>
    <t xml:space="preserve">URBANISME. ESTUDIS I TREBALLS TÈCNICS</t>
  </si>
  <si>
    <t xml:space="preserve">Total 420</t>
  </si>
  <si>
    <t xml:space="preserve">171</t>
  </si>
  <si>
    <t xml:space="preserve">2023-430-171-21900</t>
  </si>
  <si>
    <t xml:space="preserve">PARCS I JARDINS. MANTENIMENT</t>
  </si>
  <si>
    <t xml:space="preserve">21901</t>
  </si>
  <si>
    <t xml:space="preserve">2022-430-171-21901</t>
  </si>
  <si>
    <t xml:space="preserve">PARCS I JARDINS. MANTENIMENT FRANGES FORESTALS</t>
  </si>
  <si>
    <t xml:space="preserve">21902</t>
  </si>
  <si>
    <t xml:space="preserve">2023-430-171-21902</t>
  </si>
  <si>
    <t xml:space="preserve">PARCS I JARDINS. REP. I MANT. ALTRE IMMOBILITZAT MATERIAL</t>
  </si>
  <si>
    <t xml:space="preserve">2023-430-171-22101</t>
  </si>
  <si>
    <t xml:space="preserve">PARCS I JARDINS. CONSUMS AIGUA</t>
  </si>
  <si>
    <t xml:space="preserve">2023-430-171-22706</t>
  </si>
  <si>
    <t xml:space="preserve">PARCS I JARDINS. ESTUDIS I TREBALLS TÈCNICS</t>
  </si>
  <si>
    <t xml:space="preserve">2279900</t>
  </si>
  <si>
    <t xml:space="preserve">2023-430-171-2279900</t>
  </si>
  <si>
    <t xml:space="preserve">PARCS I JARDINS. VILES FLORIDES PROJECTE+TREBALLS</t>
  </si>
  <si>
    <t xml:space="preserve">Total 430</t>
  </si>
  <si>
    <t xml:space="preserve">2023-440-151-20400</t>
  </si>
  <si>
    <t xml:space="preserve">OBRES. ARRENDAMENT MATERIAL TRANSPORT</t>
  </si>
  <si>
    <t xml:space="preserve">2023-440-151-21300</t>
  </si>
  <si>
    <t xml:space="preserve">REP. I MANT. MAQUINÀRIA, INSTAL·LACIONS, UTILLATGE</t>
  </si>
  <si>
    <t xml:space="preserve">2023-440-1532-20300</t>
  </si>
  <si>
    <t xml:space="preserve">ARRENDAMENT DE MAQUINARIA</t>
  </si>
  <si>
    <t xml:space="preserve">2023-440-1532-21000</t>
  </si>
  <si>
    <t xml:space="preserve">OBRES REPARACIONS ALTRE IMMOBILITZAT MAT.VIA PÚBLIQUES</t>
  </si>
  <si>
    <t xml:space="preserve">2023-440-1532-21300</t>
  </si>
  <si>
    <t xml:space="preserve">MAQUINÀRIA, INSTAL. I EINES</t>
  </si>
  <si>
    <t xml:space="preserve">2023-440-1532-22103</t>
  </si>
  <si>
    <t xml:space="preserve">COMBUSTIBLES I CARBURANTS</t>
  </si>
  <si>
    <t xml:space="preserve">2023-440-1532-22104</t>
  </si>
  <si>
    <t xml:space="preserve">VESTUARI</t>
  </si>
  <si>
    <t xml:space="preserve">22199</t>
  </si>
  <si>
    <t xml:space="preserve">2023-440-1532-22199</t>
  </si>
  <si>
    <t xml:space="preserve">EPP PERSONAL BRIGADA MUNICIPAL</t>
  </si>
  <si>
    <t xml:space="preserve">161</t>
  </si>
  <si>
    <t xml:space="preserve">2023-440-161-21900</t>
  </si>
  <si>
    <t xml:space="preserve">OBRES. REPARACIÓ  IMMOB.MATERIAL.CLAVEGUERAM</t>
  </si>
  <si>
    <t xml:space="preserve">2023-440-161-21901</t>
  </si>
  <si>
    <t xml:space="preserve">OBRES. OBRES CONNEXIÓ CLAVEGUERAM</t>
  </si>
  <si>
    <t xml:space="preserve">164</t>
  </si>
  <si>
    <t xml:space="preserve">2023-440-164-21200</t>
  </si>
  <si>
    <t xml:space="preserve">OBRES. MANTENIMENT EDIFICIS I CONSTRUCCIONS</t>
  </si>
  <si>
    <t xml:space="preserve">22102</t>
  </si>
  <si>
    <t xml:space="preserve">2023-440-920-22102</t>
  </si>
  <si>
    <t xml:space="preserve">OBRES. SUMBMINISTRAMENT GAS</t>
  </si>
  <si>
    <t xml:space="preserve">2023-440-920-22110</t>
  </si>
  <si>
    <t xml:space="preserve">OBRES. MATERIAL DE NETEJA</t>
  </si>
  <si>
    <t xml:space="preserve">22700</t>
  </si>
  <si>
    <t xml:space="preserve">2023-440-920-22700</t>
  </si>
  <si>
    <t xml:space="preserve">OBRES. TRAE. NETEGES</t>
  </si>
  <si>
    <t xml:space="preserve">170</t>
  </si>
  <si>
    <t xml:space="preserve">2023-450-170-21000</t>
  </si>
  <si>
    <t xml:space="preserve">REPARACIONS, MANTENIMENTS I CONSERVACIÓ. HORTA MUNICIPAL</t>
  </si>
  <si>
    <t xml:space="preserve">210001</t>
  </si>
  <si>
    <t xml:space="preserve">2023-450-170-210001</t>
  </si>
  <si>
    <t xml:space="preserve">REPARACIONS, MANTENIMENTS I CONSERVACIÓ. MEDI NATURAL</t>
  </si>
  <si>
    <t xml:space="preserve">2023-450-170-21300</t>
  </si>
  <si>
    <t xml:space="preserve">REP. I MANT. MAQUINÀRIA, INSTAL·LACIONS, UTILLATGE. HORTA MUNICIPAL</t>
  </si>
  <si>
    <t xml:space="preserve">2023-450-170-22101</t>
  </si>
  <si>
    <t xml:space="preserve">CONSUMS AIGUA. HORTA MUNICIPAL</t>
  </si>
  <si>
    <t xml:space="preserve">2023-450-170-22699</t>
  </si>
  <si>
    <t xml:space="preserve">ALTRES DESPESES DIVERSES. HORTA MUNICIPAL</t>
  </si>
  <si>
    <t xml:space="preserve">2023-450-170-22706</t>
  </si>
  <si>
    <t xml:space="preserve">ESTUDIS I TREBALLS TÈCNICS. HORTA MUNICIPAL</t>
  </si>
  <si>
    <t xml:space="preserve">2023-450-170-227061</t>
  </si>
  <si>
    <t xml:space="preserve">ESTUDIS I TREBALLS TÈCNICS. SOSTENIBILITAT</t>
  </si>
  <si>
    <t xml:space="preserve">227062</t>
  </si>
  <si>
    <t xml:space="preserve">2023-450-170-227062</t>
  </si>
  <si>
    <t xml:space="preserve">ESTUDIS I TREBALLS TÈCNICS. MEDI NATURAL</t>
  </si>
  <si>
    <t xml:space="preserve">227063</t>
  </si>
  <si>
    <t xml:space="preserve">2023-450-170-227063</t>
  </si>
  <si>
    <t xml:space="preserve">ESTUDIS I TREBALLS TÈCNICS. ACTIVITATS</t>
  </si>
  <si>
    <t xml:space="preserve">2023-450-170-22799</t>
  </si>
  <si>
    <t xml:space="preserve">SOSTEBINILITAT. CAMPANYES DE COMUNICACIÓ I DIVULGACIÓ</t>
  </si>
  <si>
    <t xml:space="preserve">2023-450-171-21901</t>
  </si>
  <si>
    <t xml:space="preserve">MANTENIMENT FRANGES FORESTALS</t>
  </si>
  <si>
    <t xml:space="preserve">1721</t>
  </si>
  <si>
    <t xml:space="preserve">2023-450-1721-22706</t>
  </si>
  <si>
    <t xml:space="preserve">ESTUDIS I TREBALLS TÈCNICS. TRANSICIÓ ENERGÈTICA</t>
  </si>
  <si>
    <t xml:space="preserve">2023-450-1721-22799</t>
  </si>
  <si>
    <t xml:space="preserve">TRAE. MEDI NATURAL I HORTA</t>
  </si>
  <si>
    <t xml:space="preserve">2023-450-920-22100</t>
  </si>
  <si>
    <t xml:space="preserve">SUBMINISTRAMENTS D'ENERGIA ELÈCTRICA PUNTUALS</t>
  </si>
  <si>
    <t xml:space="preserve">2023-460-161-22706</t>
  </si>
  <si>
    <t xml:space="preserve">SERVEIS. TRAE SANEJAMENT</t>
  </si>
  <si>
    <t xml:space="preserve">1621</t>
  </si>
  <si>
    <t xml:space="preserve">2023-460-1621-21300</t>
  </si>
  <si>
    <t xml:space="preserve">SERVEIS. MAQUINÀRIA, INST. I UTILLATGE</t>
  </si>
  <si>
    <t xml:space="preserve">2023-460-1621-22100</t>
  </si>
  <si>
    <t xml:space="preserve">SERVEIS. CONSUM ENERGIA ELÈCTRICA. RECOLLIDA PNEUMÀTICA</t>
  </si>
  <si>
    <t xml:space="preserve">2023-460-1621-22706</t>
  </si>
  <si>
    <t xml:space="preserve">SERVEIS. SERVEIS TÈCNICS</t>
  </si>
  <si>
    <t xml:space="preserve">1622</t>
  </si>
  <si>
    <t xml:space="preserve">2023-460-1622-22706</t>
  </si>
  <si>
    <t xml:space="preserve">SERVEIS GESTIÓ. SERVEIS TÈCNICS</t>
  </si>
  <si>
    <t xml:space="preserve">1623</t>
  </si>
  <si>
    <t xml:space="preserve">2023-460-1623-22706</t>
  </si>
  <si>
    <t xml:space="preserve">SERVEIS. TRACTAMENT DE RESIDUS</t>
  </si>
  <si>
    <t xml:space="preserve">163</t>
  </si>
  <si>
    <t xml:space="preserve">2023-460-163-22700</t>
  </si>
  <si>
    <t xml:space="preserve">SERVEIS. TREBALLS REALITZATS ALTRES EMP.NETEGES</t>
  </si>
  <si>
    <t xml:space="preserve">2023-460-164-22203</t>
  </si>
  <si>
    <t xml:space="preserve">SERVEI SOFTWARE DE GESTIÓ CEMENTIRI I MANTENIMEMT</t>
  </si>
  <si>
    <t xml:space="preserve">165</t>
  </si>
  <si>
    <t xml:space="preserve">2023-460-165-21300</t>
  </si>
  <si>
    <t xml:space="preserve">SERVEIS. REPARACIONS MAQU.,INSTAL. I EINES</t>
  </si>
  <si>
    <t xml:space="preserve">2023-460-165-22100</t>
  </si>
  <si>
    <t xml:space="preserve">SERVEIS. SUBMINISTRAMENT D'ENERGIA ELÈCTRICA</t>
  </si>
  <si>
    <t xml:space="preserve">2023-460-165-22706</t>
  </si>
  <si>
    <t xml:space="preserve">SERVEIS. ESTUDIS I TREBALLS TÈCNICS ENLLUMENAT</t>
  </si>
  <si>
    <t xml:space="preserve">440</t>
  </si>
  <si>
    <t xml:space="preserve">2023-460-440-22706</t>
  </si>
  <si>
    <t xml:space="preserve">MOBILITAT. ESTUDIS I TREBALLS TÈCNICS</t>
  </si>
  <si>
    <t xml:space="preserve">2023-460-440-22799</t>
  </si>
  <si>
    <t xml:space="preserve">MOBILITAT. CAMPANYES DE PROMOCIÓ MOBILITAT SEGURA I SALUDABLE</t>
  </si>
  <si>
    <t xml:space="preserve">442</t>
  </si>
  <si>
    <t xml:space="preserve">2023-460-442-22706</t>
  </si>
  <si>
    <t xml:space="preserve">SERVEIS. ESTUDIS I TREBALLS TÈCNICS. APARCAMENTS</t>
  </si>
  <si>
    <t xml:space="preserve">2023-460-920-22101</t>
  </si>
  <si>
    <t xml:space="preserve">CONSUMS AIGUA</t>
  </si>
  <si>
    <t xml:space="preserve">Total 460</t>
  </si>
  <si>
    <t xml:space="preserve">231</t>
  </si>
  <si>
    <t xml:space="preserve">2022-511-231-21200</t>
  </si>
  <si>
    <t xml:space="preserve">SERVEIS SOCIALS. EDIFICIS I ALTRES CONSTRUCCIONS</t>
  </si>
  <si>
    <t xml:space="preserve">2023-511-231-22100</t>
  </si>
  <si>
    <t xml:space="preserve">SERVEIS SOCIALS. ENERGIA ELÈCTRICA</t>
  </si>
  <si>
    <t xml:space="preserve">2023-511-231-22101</t>
  </si>
  <si>
    <t xml:space="preserve">SERVEIS SOCIALS. AIGUA</t>
  </si>
  <si>
    <t xml:space="preserve">2023-511-231-22102</t>
  </si>
  <si>
    <t xml:space="preserve">SERVEIS SOCIALS. GAS</t>
  </si>
  <si>
    <t xml:space="preserve">2022-511-231-22400</t>
  </si>
  <si>
    <t xml:space="preserve">SERVEIS SOCIALS. PRIMES ASSEGURANCES</t>
  </si>
  <si>
    <t xml:space="preserve">2023-511-231-22602</t>
  </si>
  <si>
    <t xml:space="preserve">SERVEIS SOCIALS. PUBLICITAT I PROPAGANDA</t>
  </si>
  <si>
    <t xml:space="preserve">22606</t>
  </si>
  <si>
    <t xml:space="preserve">2023-511-231-22606</t>
  </si>
  <si>
    <t xml:space="preserve">SERVEIS SOCIALS. REUNIONS, CONFERENCIES I CURSOS</t>
  </si>
  <si>
    <t xml:space="preserve">2023-511-231-22699</t>
  </si>
  <si>
    <t xml:space="preserve">SERVEIS SOCIALS. MANTENIMENT DELS SERVEIS SOCIALS BÀSICS</t>
  </si>
  <si>
    <t xml:space="preserve">2023-511-231-22706</t>
  </si>
  <si>
    <t xml:space="preserve">SERVEIS SOCIALS. ESTUDIS I TREBALLS TÈCNICS</t>
  </si>
  <si>
    <t xml:space="preserve">337</t>
  </si>
  <si>
    <t xml:space="preserve">2022-513-337-20300</t>
  </si>
  <si>
    <t xml:space="preserve">JOVENTUT. ARRENDAMENT DE MAQUINÀRIA, INSTAL·LACIONS I UTILL</t>
  </si>
  <si>
    <t xml:space="preserve">2022-513-337-20400</t>
  </si>
  <si>
    <t xml:space="preserve">JOVENTUT. ARRENDAMENTS MATERIAL DE TRANSPORT</t>
  </si>
  <si>
    <t xml:space="preserve">2023-513-337-22100</t>
  </si>
  <si>
    <t xml:space="preserve">JOVENTUT. ENERGIA ELÈCTRICA</t>
  </si>
  <si>
    <t xml:space="preserve">2023-513-337-22101</t>
  </si>
  <si>
    <t xml:space="preserve">JOVENTUT. AIGUA</t>
  </si>
  <si>
    <t xml:space="preserve">2023-513-337-22602</t>
  </si>
  <si>
    <t xml:space="preserve">JOVENTUT. PUBLICITAT I PROPAGANDA</t>
  </si>
  <si>
    <t xml:space="preserve">2023-513-337-22699</t>
  </si>
  <si>
    <t xml:space="preserve">JOVENTUT. MATERIAL ACTIVITATS</t>
  </si>
  <si>
    <t xml:space="preserve">2023-513-337-22706</t>
  </si>
  <si>
    <t xml:space="preserve">JOVENTUT. ESTUDIS I TREBALLS TÈCNICS</t>
  </si>
  <si>
    <t xml:space="preserve">Total 513</t>
  </si>
  <si>
    <t xml:space="preserve">2023-514-231-22602</t>
  </si>
  <si>
    <t xml:space="preserve">POLÍTIQUES DE GÈNERE. PUBLICITAT I PROPAGANDA</t>
  </si>
  <si>
    <t xml:space="preserve">2023-514-231-22699</t>
  </si>
  <si>
    <t xml:space="preserve">POLÍTIQUES DE GÈNERE. ALTRES DESPESES DIVERSES</t>
  </si>
  <si>
    <t xml:space="preserve">2023-514-231-22706</t>
  </si>
  <si>
    <t xml:space="preserve">POLÍTIQUES DE GÈNERE. ESTUDIS I TREBALLS TÈCNICS</t>
  </si>
  <si>
    <t xml:space="preserve">2023-514-231-227061</t>
  </si>
  <si>
    <t xml:space="preserve">POLÍTIQUES DE GÈNERE. FORMACIÓ</t>
  </si>
  <si>
    <t xml:space="preserve">334</t>
  </si>
  <si>
    <t xml:space="preserve">2023-515-334-22001</t>
  </si>
  <si>
    <t xml:space="preserve">GENT GRAN. PREMSA, REVISTES</t>
  </si>
  <si>
    <t xml:space="preserve">2023-515-334-22201</t>
  </si>
  <si>
    <t xml:space="preserve">GENT GRAN. COMUNICACIONS POSTALS</t>
  </si>
  <si>
    <t xml:space="preserve">2023-515-334-22400</t>
  </si>
  <si>
    <t xml:space="preserve">GENT GRAN. PRIMES D'ASSEGURANCES</t>
  </si>
  <si>
    <t xml:space="preserve">2023-515-334-22602</t>
  </si>
  <si>
    <t xml:space="preserve">GENT GRAN. PUBLICITAT I PROPAGANDA</t>
  </si>
  <si>
    <t xml:space="preserve">226991</t>
  </si>
  <si>
    <t xml:space="preserve">2022-515-334-226991</t>
  </si>
  <si>
    <t xml:space="preserve">GENT GRAN. MANTENIMENT EQUIPAMENT MARQUESOS, CASALS</t>
  </si>
  <si>
    <t xml:space="preserve">226992</t>
  </si>
  <si>
    <t xml:space="preserve">2023-515-334-226992</t>
  </si>
  <si>
    <t xml:space="preserve">GENT GRAN. REFORÇ ACTIV. ESPAIS CENTRE I CA N'AMIGUET</t>
  </si>
  <si>
    <t xml:space="preserve">226993</t>
  </si>
  <si>
    <t xml:space="preserve">2022-515-334-226993</t>
  </si>
  <si>
    <t xml:space="preserve">GENT GRAN. ACTIVITATS PUNTUALS, BALLS</t>
  </si>
  <si>
    <t xml:space="preserve">226994</t>
  </si>
  <si>
    <t xml:space="preserve">2023-515-334-226994</t>
  </si>
  <si>
    <t xml:space="preserve">GENT GRAN. MATERIAL I ALTRES</t>
  </si>
  <si>
    <t xml:space="preserve">226995</t>
  </si>
  <si>
    <t xml:space="preserve">2023-515-334-226995</t>
  </si>
  <si>
    <t xml:space="preserve">GENT GRAN. FESTA 90 ANYS</t>
  </si>
  <si>
    <t xml:space="preserve">2023-515-334-22706</t>
  </si>
  <si>
    <t xml:space="preserve">GENT GRAN. ESTUDIS I TREBALLS TÈCNICS</t>
  </si>
  <si>
    <t xml:space="preserve">227991</t>
  </si>
  <si>
    <t xml:space="preserve">2023-515-334-227991</t>
  </si>
  <si>
    <t xml:space="preserve">GENT GRAN. TALLERS</t>
  </si>
  <si>
    <t xml:space="preserve">227992</t>
  </si>
  <si>
    <t xml:space="preserve">2022-515-334-227992</t>
  </si>
  <si>
    <t xml:space="preserve">GENT GRAN. VACANCES</t>
  </si>
  <si>
    <t xml:space="preserve">227993</t>
  </si>
  <si>
    <t xml:space="preserve">2023-515-334-227993</t>
  </si>
  <si>
    <t xml:space="preserve">GENT GRAN. DINAMITZACIÓ CASALS</t>
  </si>
  <si>
    <t xml:space="preserve">227994</t>
  </si>
  <si>
    <t xml:space="preserve">2023-515-334-227994</t>
  </si>
  <si>
    <t xml:space="preserve">GENT GRAN. DIADA GRAN</t>
  </si>
  <si>
    <t xml:space="preserve">Total 515</t>
  </si>
  <si>
    <t xml:space="preserve">2023-516-231-22602</t>
  </si>
  <si>
    <t xml:space="preserve">LGTBI. PUBLICITAT I PROPAGANDA.</t>
  </si>
  <si>
    <t xml:space="preserve">2023-516-231-22699</t>
  </si>
  <si>
    <t xml:space="preserve">LGTBI. ALTRES DESPESES DIVERSES</t>
  </si>
  <si>
    <t xml:space="preserve">2023-516-231-22706</t>
  </si>
  <si>
    <t xml:space="preserve">LGTBI. ESTUDIS I TREBALLS TÈCNICS.</t>
  </si>
  <si>
    <t xml:space="preserve">2022-516-231-22799</t>
  </si>
  <si>
    <t xml:space="preserve">LGTBI. ALTRES TREBALLS REALITZATS PER ALTRES EMPRESES.</t>
  </si>
  <si>
    <t xml:space="preserve">Total 516</t>
  </si>
  <si>
    <t xml:space="preserve">311</t>
  </si>
  <si>
    <t xml:space="preserve">2023-521-311-22602</t>
  </si>
  <si>
    <t xml:space="preserve">OFICINA DE SALUT, ALIMENTACIÓ I BENESTAR ANIMAL. PUBLICITAT I PROPAGANDA</t>
  </si>
  <si>
    <t xml:space="preserve">2023-521-311-22606</t>
  </si>
  <si>
    <t xml:space="preserve">OFICINA DE SALUT, ALIMENTACIÓ I BENESTAR ANIMAL. REUNIONS I CONFERÈNCIES PROMOCIÓ SALUT</t>
  </si>
  <si>
    <t xml:space="preserve">2023-521-311-22699</t>
  </si>
  <si>
    <t xml:space="preserve">OFICINA DE SALUT, ALIMENTACIÓ I BENESTAR ANIMAL. ALTRES DESPESES DIVERSES</t>
  </si>
  <si>
    <t xml:space="preserve">2023-521-311-22702</t>
  </si>
  <si>
    <t xml:space="preserve">OFICINA DE SALUT, ALIMENTACIÓ I BENESTAR ANIMAL. TRAE VALORACIONS I PERITATGES</t>
  </si>
  <si>
    <t xml:space="preserve">2023-521-311-22706</t>
  </si>
  <si>
    <t xml:space="preserve">OFICINA DE SALUT, ALIMENTACIÓ I BENESTAR ANIMAL. ESTUDIS I TREBALLS TÈCNICS</t>
  </si>
  <si>
    <t xml:space="preserve">2023-521-311-227061</t>
  </si>
  <si>
    <t xml:space="preserve">OFICINA DE SALUT, ALIMENTACIÓ I BENESTAR ANIMAL.  ACOMPANYAMENT MASCOTES</t>
  </si>
  <si>
    <t xml:space="preserve">323</t>
  </si>
  <si>
    <t xml:space="preserve">2023-531-323-21200</t>
  </si>
  <si>
    <t xml:space="preserve">EDUCACIÓ. MANTENIMENT I CONSERVACIÓ EDIFICIS</t>
  </si>
  <si>
    <t xml:space="preserve">2023-531-323-21300</t>
  </si>
  <si>
    <t xml:space="preserve">EDUCACIÓ. REP. I MANT. MAQUINÀRIA, INSTAL·LACIONS, UTILLATGE</t>
  </si>
  <si>
    <t xml:space="preserve">2023-531-323-22001</t>
  </si>
  <si>
    <t xml:space="preserve">EDUCACIÓ. PREMSA, REVISTES, LLIBRES I PUBLICACIONS</t>
  </si>
  <si>
    <t xml:space="preserve">2023-531-323-22100</t>
  </si>
  <si>
    <t xml:space="preserve">EDUCACIÓ. SUBMINISTRES ENERGIA ELÈCTRICA</t>
  </si>
  <si>
    <t xml:space="preserve">2023-531-323-22101</t>
  </si>
  <si>
    <t xml:space="preserve">EDUCACIÓ. CONSUMS AIGUA</t>
  </si>
  <si>
    <t xml:space="preserve">2023-531-323-22102</t>
  </si>
  <si>
    <t xml:space="preserve">EDUCACIÓ. GAS</t>
  </si>
  <si>
    <t xml:space="preserve">2023-531-323-22104</t>
  </si>
  <si>
    <t xml:space="preserve">EDUCACIÓ. VESTUARI</t>
  </si>
  <si>
    <t xml:space="preserve">22105</t>
  </si>
  <si>
    <t xml:space="preserve">2023-531-323-22105</t>
  </si>
  <si>
    <t xml:space="preserve">EDUCACIÓ. PRODUCTES ALIMENTARIS</t>
  </si>
  <si>
    <t xml:space="preserve">2023-531-323-22110</t>
  </si>
  <si>
    <t xml:space="preserve">EDUCACIÓ. MATERIAL DE NETEJA</t>
  </si>
  <si>
    <t xml:space="preserve">2023-531-323-22400</t>
  </si>
  <si>
    <t xml:space="preserve">EDUCACIÓ. PRIMES ASSEGURANCES</t>
  </si>
  <si>
    <t xml:space="preserve">2023-531-323-22602</t>
  </si>
  <si>
    <t xml:space="preserve">EDUCACIÓ. PUBLICITAT I PROPAGANDA</t>
  </si>
  <si>
    <t xml:space="preserve">2023-531-323-22699</t>
  </si>
  <si>
    <t xml:space="preserve">EDUCACIÓ. INFÀNCIA. MATERIAL I ACTIVITATS</t>
  </si>
  <si>
    <t xml:space="preserve">2023-531-323-22700</t>
  </si>
  <si>
    <t xml:space="preserve">EDUCACIÓ. NETEGES</t>
  </si>
  <si>
    <t xml:space="preserve">2023-531-323-22799</t>
  </si>
  <si>
    <t xml:space="preserve">EDUCACIÓ. ALTRES TREBALL EMPRESES I PROFESIONALS P.EDUCATIVA</t>
  </si>
  <si>
    <t xml:space="preserve">325</t>
  </si>
  <si>
    <t xml:space="preserve">2023-531-325-22201</t>
  </si>
  <si>
    <t xml:space="preserve">EDUCACIÓ. COMUNICACIONS POSTALS</t>
  </si>
  <si>
    <t xml:space="preserve">2023-531-325-22602</t>
  </si>
  <si>
    <t xml:space="preserve">22609</t>
  </si>
  <si>
    <t xml:space="preserve">2023-531-325-22609</t>
  </si>
  <si>
    <t xml:space="preserve">EDUCACIÓ. ACTIVITATS CULTURALS I ESPORTIVES</t>
  </si>
  <si>
    <t xml:space="preserve">2023-531-325-22699</t>
  </si>
  <si>
    <t xml:space="preserve">EDUCACIÓ. ALTRES DESPESES DIVERSES</t>
  </si>
  <si>
    <t xml:space="preserve">2023-531-325-22799</t>
  </si>
  <si>
    <t xml:space="preserve">EDUCACIÓ. ALTRES TREBALLS REALITZATS PER EMPRESES I PROFESSIONALS</t>
  </si>
  <si>
    <t xml:space="preserve">2022-531-325-227991</t>
  </si>
  <si>
    <t xml:space="preserve">EDUCACIÓ. PROJECTE AUXILIAR DE CONVERSA EN ANGLÈS</t>
  </si>
  <si>
    <t xml:space="preserve">326</t>
  </si>
  <si>
    <t xml:space="preserve">2023-531-326-22799</t>
  </si>
  <si>
    <t xml:space="preserve">327</t>
  </si>
  <si>
    <t xml:space="preserve">2023-531-327-22201</t>
  </si>
  <si>
    <t xml:space="preserve">EDUCACIÓ. POSTALS</t>
  </si>
  <si>
    <t xml:space="preserve">2023-531-327-22602</t>
  </si>
  <si>
    <t xml:space="preserve">2023-531-327-22699</t>
  </si>
  <si>
    <t xml:space="preserve">2023-531-327-22799</t>
  </si>
  <si>
    <t xml:space="preserve">EDUCACIÓ. FOMENT DE LA CONVIVÈNCIA CIUTADANA</t>
  </si>
  <si>
    <t xml:space="preserve">2023-532-334-22699</t>
  </si>
  <si>
    <t xml:space="preserve">DESENVOLUPAMENT REGLAMENT US CATALÀ</t>
  </si>
  <si>
    <t xml:space="preserve">Total 532</t>
  </si>
  <si>
    <t xml:space="preserve">2023-540-323-22400</t>
  </si>
  <si>
    <t xml:space="preserve">CULTURA PRIMES D'ASSEGURANCES</t>
  </si>
  <si>
    <t xml:space="preserve">2023-540-323-22602</t>
  </si>
  <si>
    <t xml:space="preserve">CULTURA PUBLICITAT I PROPAGANDA</t>
  </si>
  <si>
    <t xml:space="preserve">2023-540-323-22609</t>
  </si>
  <si>
    <t xml:space="preserve">CULTURA. ACTIVITATS CULTURALS I ESPORTIVES</t>
  </si>
  <si>
    <t xml:space="preserve">2023-540-323-22706</t>
  </si>
  <si>
    <t xml:space="preserve">CULTURA. TRAE ESTUDIS I TREBALLS TÈCNICS</t>
  </si>
  <si>
    <t xml:space="preserve">2022-540-323-227061</t>
  </si>
  <si>
    <t xml:space="preserve">CULTURA. PROJECTE VIABILITAT ESCOLA MÚSICA ADULTS</t>
  </si>
  <si>
    <t xml:space="preserve">330</t>
  </si>
  <si>
    <t xml:space="preserve">2023-540-330-21200</t>
  </si>
  <si>
    <t xml:space="preserve">CULTURA. MANTENIMENT EDIFICIS</t>
  </si>
  <si>
    <t xml:space="preserve">2023-540-330-22100</t>
  </si>
  <si>
    <t xml:space="preserve">CULTURA. ENERGIA ELÈCTRICA</t>
  </si>
  <si>
    <t xml:space="preserve">2023-540-330-22101</t>
  </si>
  <si>
    <t xml:space="preserve">CULTURA. AIGUA</t>
  </si>
  <si>
    <t xml:space="preserve">2023-540-330-22102</t>
  </si>
  <si>
    <t xml:space="preserve">CULTURA.. GAS</t>
  </si>
  <si>
    <t xml:space="preserve">2023-540-330-22104</t>
  </si>
  <si>
    <t xml:space="preserve">CULTURA. VESTUARI</t>
  </si>
  <si>
    <t xml:space="preserve">2023-540-330-22706</t>
  </si>
  <si>
    <t xml:space="preserve">CULTURA. ASSOCIACIONISME. ESTUDIS I TREBALLS TÈCNI</t>
  </si>
  <si>
    <t xml:space="preserve">3321</t>
  </si>
  <si>
    <t xml:space="preserve">2023-540-3321-22001</t>
  </si>
  <si>
    <t xml:space="preserve">BIBLIOTECA. PREMSA, REVISTES, LLIBRES I ALTRES PUBLICACIONS</t>
  </si>
  <si>
    <t xml:space="preserve">2023-540-3321-22602</t>
  </si>
  <si>
    <t xml:space="preserve">BIBLIOTECA. PUBLICITAT I PROPAGANDA</t>
  </si>
  <si>
    <t xml:space="preserve">2023-540-3321-22699</t>
  </si>
  <si>
    <t xml:space="preserve">BIBLIOTECA. ALTRES DESPESES DIVERSES</t>
  </si>
  <si>
    <t xml:space="preserve">2023-540-3321-22706</t>
  </si>
  <si>
    <t xml:space="preserve">BIBLIOTECA. ESTUDIS I TREBALLS TÈCNICS</t>
  </si>
  <si>
    <t xml:space="preserve">333</t>
  </si>
  <si>
    <t xml:space="preserve">2023-540-333-20900</t>
  </si>
  <si>
    <t xml:space="preserve">CULTURA. ARTS ESCENIQUES. CANONS</t>
  </si>
  <si>
    <t xml:space="preserve">2023-540-333-22602</t>
  </si>
  <si>
    <t xml:space="preserve">CULTURA. PUBLICITAT I PROPAGANDA</t>
  </si>
  <si>
    <t xml:space="preserve">2023-540-333-22609</t>
  </si>
  <si>
    <t xml:space="preserve">2023-540-333-22706</t>
  </si>
  <si>
    <t xml:space="preserve">CULTURA. ESTUDIS I TREBALLS TÈCNICS</t>
  </si>
  <si>
    <t xml:space="preserve">2023-540-337-22602</t>
  </si>
  <si>
    <t xml:space="preserve">CULTURA. PUBLICITAT I PROPAGANDA. TALLERS</t>
  </si>
  <si>
    <t xml:space="preserve">2023-540-337-22706</t>
  </si>
  <si>
    <t xml:space="preserve">CULTURA. TALLERS. ESTUDIS I TREBALLS TÈCNICS</t>
  </si>
  <si>
    <t xml:space="preserve">338</t>
  </si>
  <si>
    <t xml:space="preserve">2023-540-338-20900</t>
  </si>
  <si>
    <t xml:space="preserve">CULTURA. FESTES. CÀNONS</t>
  </si>
  <si>
    <t xml:space="preserve">2023-540-338-22602</t>
  </si>
  <si>
    <t xml:space="preserve">CULTURA. FESTES. PUBLICITAT I PROPAGANDA</t>
  </si>
  <si>
    <t xml:space="preserve">2023-540-338-22609</t>
  </si>
  <si>
    <t xml:space="preserve">CULTURA. FESTES POPULARS. ACTIVITATS CULTURALS</t>
  </si>
  <si>
    <t xml:space="preserve">2023-540-338-22706</t>
  </si>
  <si>
    <t xml:space="preserve">CULTURA. FESTES. ESTUDIS I TREBALLS TÈCNICS</t>
  </si>
  <si>
    <t xml:space="preserve">2023-540-920-22110</t>
  </si>
  <si>
    <t xml:space="preserve">CULTURA. MATERIAL DE NETEJA</t>
  </si>
  <si>
    <t xml:space="preserve">2023-540-920-22700</t>
  </si>
  <si>
    <t xml:space="preserve">CULTURA. TREBALLS REALITZATS PER ALTRES EMP.NETEJA</t>
  </si>
  <si>
    <t xml:space="preserve">340</t>
  </si>
  <si>
    <t xml:space="preserve">20301</t>
  </si>
  <si>
    <t xml:space="preserve">2023-550-340-20301</t>
  </si>
  <si>
    <t xml:space="preserve">ESPORTS. ARRENDAMENT MAQUINÀRIA, INSTAL.LACIONS I U</t>
  </si>
  <si>
    <t xml:space="preserve">20401</t>
  </si>
  <si>
    <t xml:space="preserve">2023-550-340-20401</t>
  </si>
  <si>
    <t xml:space="preserve">ESPORTS. ARRENDAMENTS MATERIAL TRANSPORT</t>
  </si>
  <si>
    <t xml:space="preserve">20501</t>
  </si>
  <si>
    <t xml:space="preserve">2022-550-340-20501</t>
  </si>
  <si>
    <t xml:space="preserve">ESPORTS. LLOGUER MOBILIARI I ESTRIS</t>
  </si>
  <si>
    <t xml:space="preserve">20504</t>
  </si>
  <si>
    <t xml:space="preserve">2023-550-340-20504</t>
  </si>
  <si>
    <t xml:space="preserve">ESPORTS. MOBILIARI I ESTRIS: ROBOT PISCINA</t>
  </si>
  <si>
    <t xml:space="preserve">2023-550-340-21000</t>
  </si>
  <si>
    <t xml:space="preserve">ESPORTS. INSTAL.LACIONS AIRE LLIURE</t>
  </si>
  <si>
    <t xml:space="preserve">2023-550-340-21200</t>
  </si>
  <si>
    <t xml:space="preserve">ESPORTS. MILLORES I CONSERVACIO EDIFICIS I CONSTRUC</t>
  </si>
  <si>
    <t xml:space="preserve">2023-550-340-21300</t>
  </si>
  <si>
    <t xml:space="preserve">ESPORTS. MANTENIMENT MAQUINARIA I ESTRIS</t>
  </si>
  <si>
    <t xml:space="preserve">2023-550-340-21600</t>
  </si>
  <si>
    <t xml:space="preserve">ESPORTS. MANTENIMENT EQUIPS PROCESSOS INFORMACIÓ</t>
  </si>
  <si>
    <t xml:space="preserve">2023-550-340-22000</t>
  </si>
  <si>
    <t xml:space="preserve">ESPORTS. MATERIAL ORDINARI NO INVENTARIABLE</t>
  </si>
  <si>
    <t xml:space="preserve">2023-550-340-22103</t>
  </si>
  <si>
    <t xml:space="preserve">ESPORTS. COMBUSTIBLE</t>
  </si>
  <si>
    <t xml:space="preserve">2023-550-340-22104</t>
  </si>
  <si>
    <t xml:space="preserve">ESPORTS. VESTUARI/ RECEPCIÓ</t>
  </si>
  <si>
    <t xml:space="preserve">22106</t>
  </si>
  <si>
    <t xml:space="preserve">2023-550-340-22106</t>
  </si>
  <si>
    <t xml:space="preserve">ESPORTS. PRODUCTES FARMACÈUTICS</t>
  </si>
  <si>
    <t xml:space="preserve">2023-550-340-22110</t>
  </si>
  <si>
    <t xml:space="preserve">ESPORTS. PRODUCTES NETEJA</t>
  </si>
  <si>
    <t xml:space="preserve">22111</t>
  </si>
  <si>
    <t xml:space="preserve">2023-550-340-22111</t>
  </si>
  <si>
    <t xml:space="preserve">ESPORTS. SUBMINISTRAMENTS RECANVIS I MAQUINÀRIA</t>
  </si>
  <si>
    <t xml:space="preserve">2023-550-340-22112</t>
  </si>
  <si>
    <t xml:space="preserve">ESPORTS. SUBMINISTRAMENTS MATERIAL ELECTRÒNIC I ELE</t>
  </si>
  <si>
    <t xml:space="preserve">2023-550-340-22199</t>
  </si>
  <si>
    <t xml:space="preserve">ESPORTS. SUBMINISTRAMENTS VARIS</t>
  </si>
  <si>
    <t xml:space="preserve">221991</t>
  </si>
  <si>
    <t xml:space="preserve">2023-550-340-221991</t>
  </si>
  <si>
    <t xml:space="preserve">ESPORTS. PRODUCTES DE PISCINA</t>
  </si>
  <si>
    <t xml:space="preserve">221992</t>
  </si>
  <si>
    <t xml:space="preserve">2023-550-340-221992</t>
  </si>
  <si>
    <t xml:space="preserve">ESPORTS. MATERIAL ESPORTIU FUNGIBLE</t>
  </si>
  <si>
    <t xml:space="preserve">2023-550-340-22706</t>
  </si>
  <si>
    <t xml:space="preserve">ESPORTS. ESTUDIS I TREBALLS TÈCNICS</t>
  </si>
  <si>
    <t xml:space="preserve">26000</t>
  </si>
  <si>
    <t xml:space="preserve">2022-550-340-26000</t>
  </si>
  <si>
    <t xml:space="preserve">ESPORTS. CONTRACTACIÓ INSTAL.FUND.BARBERÀ PROMOCIÓ</t>
  </si>
  <si>
    <t xml:space="preserve">341</t>
  </si>
  <si>
    <t xml:space="preserve">2023-550-341-22400</t>
  </si>
  <si>
    <t xml:space="preserve">ESPORTS. PRIMES D'ASSEGURANCES</t>
  </si>
  <si>
    <t xml:space="preserve">22401</t>
  </si>
  <si>
    <t xml:space="preserve">2023-550-341-22401</t>
  </si>
  <si>
    <t xml:space="preserve">ESPORTS. ASSEGURANCES VEHICLES</t>
  </si>
  <si>
    <t xml:space="preserve">2023-550-341-22609</t>
  </si>
  <si>
    <t xml:space="preserve">ESPORTS. ACTIVITATS ESPORTIVES POPULARS I EXTRAORDINARIES</t>
  </si>
  <si>
    <t xml:space="preserve">2023-550-341-22699</t>
  </si>
  <si>
    <t xml:space="preserve">ESPORTS. ALTRES DESPESES DIVERSES</t>
  </si>
  <si>
    <t xml:space="preserve">2023-550-341-22700</t>
  </si>
  <si>
    <t xml:space="preserve">ESPORTS. TRAE NETEJA</t>
  </si>
  <si>
    <t xml:space="preserve">22701</t>
  </si>
  <si>
    <t xml:space="preserve">2023-550-341-22701</t>
  </si>
  <si>
    <t xml:space="preserve">ESPORTS. SEGURETAT</t>
  </si>
  <si>
    <t xml:space="preserve">2023-550-341-227991</t>
  </si>
  <si>
    <t xml:space="preserve">ESPORTS. ALTRES TREBALLS REALITZATS PER EMPRESES I PROFESSIONALS</t>
  </si>
  <si>
    <t xml:space="preserve">342</t>
  </si>
  <si>
    <t xml:space="preserve">2023-550-342-21200</t>
  </si>
  <si>
    <t xml:space="preserve">ESPORTS. MANTENIMENT EDIFICIS I CONSTRUCCIONS</t>
  </si>
  <si>
    <t xml:space="preserve">2023-550-342-22100</t>
  </si>
  <si>
    <t xml:space="preserve">ESPORTS. ENERGIA ELÈCTRICA</t>
  </si>
  <si>
    <t xml:space="preserve">2023-550-342-22101</t>
  </si>
  <si>
    <t xml:space="preserve">ESPORTS. AIGUA</t>
  </si>
  <si>
    <t xml:space="preserve">2023-550-342-22102</t>
  </si>
  <si>
    <t xml:space="preserve">ESPORTS. GAS</t>
  </si>
  <si>
    <t xml:space="preserve">1521</t>
  </si>
  <si>
    <t xml:space="preserve">2023-570-1521-20200</t>
  </si>
  <si>
    <t xml:space="preserve">ODH. ARRENDAMENT 7 PISOS CESSIÓ IMPSOL (J. ALCOVER)</t>
  </si>
  <si>
    <t xml:space="preserve">20201</t>
  </si>
  <si>
    <t xml:space="preserve">2023-570-1521-20201</t>
  </si>
  <si>
    <t xml:space="preserve">ODH. ARRENDAMENTS EDIFICIS PISOS PARTICULARS</t>
  </si>
  <si>
    <t xml:space="preserve">2023-570-1521-21300</t>
  </si>
  <si>
    <t xml:space="preserve">ODH. REP. I MANT. MAQUINÀRIA, INSTAL·LACIONS, UTILLATGE</t>
  </si>
  <si>
    <t xml:space="preserve">2023-570-1521-22110</t>
  </si>
  <si>
    <t xml:space="preserve">ODH. PRODUCTES DE NETEJA I ACONDICIONAMENT PR</t>
  </si>
  <si>
    <t xml:space="preserve">2023-570-1521-22400</t>
  </si>
  <si>
    <t xml:space="preserve">ODH. ASSEGURANCES MULTIRISC PISOS</t>
  </si>
  <si>
    <t xml:space="preserve">22502</t>
  </si>
  <si>
    <t xml:space="preserve">2023-570-1521-22502</t>
  </si>
  <si>
    <t xml:space="preserve">ODH. IBI HABITATGES D'INSERCIÓ</t>
  </si>
  <si>
    <t xml:space="preserve">225020</t>
  </si>
  <si>
    <t xml:space="preserve">2023-570-1521-225020</t>
  </si>
  <si>
    <t xml:space="preserve">PMSH. IBI HABITATGES PMSH</t>
  </si>
  <si>
    <t xml:space="preserve">2023-570-1521-22602</t>
  </si>
  <si>
    <t xml:space="preserve">ODH. PUBLICITAT I PROPAGANDA</t>
  </si>
  <si>
    <t xml:space="preserve">2023-570-1521-22699</t>
  </si>
  <si>
    <t xml:space="preserve">ODH. ALTRES DESPESES DIVERSES</t>
  </si>
  <si>
    <t xml:space="preserve">226999</t>
  </si>
  <si>
    <t xml:space="preserve">2022-570-1521-226999</t>
  </si>
  <si>
    <t xml:space="preserve">ODH. DESPESES COMUNITATS PROPIETARIS I IBI HABITATGES MUNICIPALS</t>
  </si>
  <si>
    <t xml:space="preserve">2023-570-1521-22700</t>
  </si>
  <si>
    <t xml:space="preserve">ODH. NETEJA</t>
  </si>
  <si>
    <t xml:space="preserve">2023-570-1521-22706</t>
  </si>
  <si>
    <t xml:space="preserve">ODH. ESTUDIS I TREBALLS TÈCNICS</t>
  </si>
  <si>
    <t xml:space="preserve">1522</t>
  </si>
  <si>
    <t xml:space="preserve">2023-570-1522-20300</t>
  </si>
  <si>
    <t xml:space="preserve">ODH. ARRENDAMENT DE MAQUINARIA, INSTALACIONES Y UTILL</t>
  </si>
  <si>
    <t xml:space="preserve">2023-570-1522-21200</t>
  </si>
  <si>
    <t xml:space="preserve">ODH. MANTENIMENT EDIFICIS I CONSTRUCCIONS</t>
  </si>
  <si>
    <t xml:space="preserve">21201</t>
  </si>
  <si>
    <t xml:space="preserve">2023-570-1522-21201</t>
  </si>
  <si>
    <t xml:space="preserve">ODH. MANTENIMENT HABITATGES SOCIALS</t>
  </si>
  <si>
    <t xml:space="preserve">2023-570-920-22100</t>
  </si>
  <si>
    <t xml:space="preserve">ODH. ENERGIA ELÈCTRICA</t>
  </si>
  <si>
    <t xml:space="preserve">2023-570-920-22102</t>
  </si>
  <si>
    <t xml:space="preserve">ODH. GAS</t>
  </si>
  <si>
    <t xml:space="preserve">924</t>
  </si>
  <si>
    <t xml:space="preserve">2022-600-924-20300</t>
  </si>
  <si>
    <t xml:space="preserve">P. CIUTADANA. ARRENDAMENT MAQUINÀRIA, INSTAL·LACIONS I UTILLATGE</t>
  </si>
  <si>
    <t xml:space="preserve">2023-600-924-22602</t>
  </si>
  <si>
    <t xml:space="preserve">P. CIUTADANA. PUBLICITAT I PROPAGANDA</t>
  </si>
  <si>
    <t xml:space="preserve">2023-600-924-22706</t>
  </si>
  <si>
    <t xml:space="preserve">P. CIUTADANA. ESTUDIS I TREBALLS TÈCNICS</t>
  </si>
  <si>
    <t xml:space="preserve">2023-650-231-22602</t>
  </si>
  <si>
    <t xml:space="preserve">CONVIVÈNCIA. PUBLICITAT I PROPAGANDA</t>
  </si>
  <si>
    <t xml:space="preserve">2023-650-231-22699</t>
  </si>
  <si>
    <t xml:space="preserve">CONVIVÈNCIA. ALTRES DESPESES DIVERSES</t>
  </si>
  <si>
    <t xml:space="preserve">2023-650-231-22706</t>
  </si>
  <si>
    <t xml:space="preserve">CONVIVÈNCIA. TRAE ESTUDIS I TREBALLS TÈCNICS</t>
  </si>
  <si>
    <t xml:space="preserve">Total 650</t>
  </si>
  <si>
    <t xml:space="preserve">433</t>
  </si>
  <si>
    <t xml:space="preserve">2023-710-433-22602</t>
  </si>
  <si>
    <t xml:space="preserve">OAE. PUBLICITAT I PROPAGANDA</t>
  </si>
  <si>
    <t xml:space="preserve">2023-710-433-22699</t>
  </si>
  <si>
    <t xml:space="preserve">OAE. ALTRES DESPESES DIVERSES</t>
  </si>
  <si>
    <t xml:space="preserve">2023-710-433-22706</t>
  </si>
  <si>
    <t xml:space="preserve">OAE. ESTUDIS I TREBALLS TÈCNICS</t>
  </si>
  <si>
    <t xml:space="preserve">2023-710-433-22799</t>
  </si>
  <si>
    <t xml:space="preserve">OAE. TRAE. CONSTRACTACIÓ COMUNICACIÓ</t>
  </si>
  <si>
    <t xml:space="preserve">PROMOCIÓ ECONÒMICA. ESTUDIS I TREBALLS TÈCNICS</t>
  </si>
  <si>
    <t xml:space="preserve">430</t>
  </si>
  <si>
    <t xml:space="preserve">2023-800-430-22706</t>
  </si>
  <si>
    <t xml:space="preserve">COMERÇ. ESTUDIS I TREBALLS TÈCNICS</t>
  </si>
  <si>
    <t xml:space="preserve">4311</t>
  </si>
  <si>
    <t xml:space="preserve">2023-800-4311-226991</t>
  </si>
  <si>
    <t xml:space="preserve">COMERÇ. FIRES</t>
  </si>
  <si>
    <t xml:space="preserve">4312</t>
  </si>
  <si>
    <t xml:space="preserve">2023-800-4312-22110</t>
  </si>
  <si>
    <t xml:space="preserve">COMERÇ. MATERIAL DE NETEJA</t>
  </si>
  <si>
    <t xml:space="preserve">2023-800-4312-226991</t>
  </si>
  <si>
    <t xml:space="preserve">MERCAT. QUOTES PLANS DE GESTIO</t>
  </si>
  <si>
    <t xml:space="preserve">2023-800-4312-22799</t>
  </si>
  <si>
    <t xml:space="preserve">MERCATS. ACCIONS DE DINAMITZACIÓ</t>
  </si>
  <si>
    <t xml:space="preserve">4313</t>
  </si>
  <si>
    <t xml:space="preserve">2023-800-4313-22699</t>
  </si>
  <si>
    <t xml:space="preserve">MERCADET. MATERIAL DIVERS</t>
  </si>
  <si>
    <t xml:space="preserve">2023-800-4313-22701</t>
  </si>
  <si>
    <t xml:space="preserve">MERCAT NO SEDENTARI. SEGURETAT</t>
  </si>
  <si>
    <t xml:space="preserve">221002</t>
  </si>
  <si>
    <t xml:space="preserve">2023-800-920-221002</t>
  </si>
  <si>
    <t xml:space="preserve">COMERÇ. SUBMINISTRAMENTS ENERGIA ELECTRICA</t>
  </si>
  <si>
    <t xml:space="preserve">Total 800</t>
  </si>
  <si>
    <t xml:space="preserve">432</t>
  </si>
  <si>
    <t xml:space="preserve">2023-810-432-21300</t>
  </si>
  <si>
    <t xml:space="preserve">TURISME. MANTENIMENT PLATAFORMA WEB I MOVIL</t>
  </si>
  <si>
    <t xml:space="preserve">2023-810-432-22799</t>
  </si>
  <si>
    <t xml:space="preserve">EMPRESA PROMOCIÓ TURÍSTICA</t>
  </si>
  <si>
    <t xml:space="preserve">Total 810</t>
  </si>
  <si>
    <t xml:space="preserve">2022-001-491-21600</t>
  </si>
  <si>
    <t xml:space="preserve">SI MANTENIMENT EQUIPS PER A PROCESOS INFORMACIÓ</t>
  </si>
  <si>
    <t xml:space="preserve">2022-001-491-22001</t>
  </si>
  <si>
    <t xml:space="preserve">SI PREMSA, REVISTES, LLIBRES I ALTRES PUBLICACIONS</t>
  </si>
  <si>
    <t xml:space="preserve">2022-001-491-22201</t>
  </si>
  <si>
    <t xml:space="preserve">SI COMUNICACIONS POSTALS</t>
  </si>
  <si>
    <t xml:space="preserve">2022-001-491-22203</t>
  </si>
  <si>
    <t xml:space="preserve">SI INFORMÀTIQUES</t>
  </si>
  <si>
    <t xml:space="preserve">2022-001-491-22699</t>
  </si>
  <si>
    <t xml:space="preserve">SI ALTRES DESPESES DIVERSES</t>
  </si>
  <si>
    <t xml:space="preserve">2022-001-491-22706</t>
  </si>
  <si>
    <t xml:space="preserve">TREBALLS TÈCNICS RÀDIO</t>
  </si>
  <si>
    <t xml:space="preserve">2022-001-492-20900</t>
  </si>
  <si>
    <t xml:space="preserve">CÀNONS SGAE AGEDI</t>
  </si>
  <si>
    <t xml:space="preserve">2022-001-492-22203</t>
  </si>
  <si>
    <t xml:space="preserve">INFORMÀTIQUES GESTIÓ CONEIXEMENT</t>
  </si>
  <si>
    <t xml:space="preserve">2022-001-492-22500</t>
  </si>
  <si>
    <t xml:space="preserve">TRIBUTS ESPAI RADIOELÈCTRIC. GESTIÓ CONEIXEMENT</t>
  </si>
  <si>
    <t xml:space="preserve">2022-001-492-22602</t>
  </si>
  <si>
    <t xml:space="preserve">PUBLICITAT I PROPAGANDA GESTIO CONEIXEMENT</t>
  </si>
  <si>
    <t xml:space="preserve">2022-001-492-22699</t>
  </si>
  <si>
    <t xml:space="preserve">ALTRES DESPESES DIVERSES</t>
  </si>
  <si>
    <t xml:space="preserve">2022-001-920-20400</t>
  </si>
  <si>
    <t xml:space="preserve">ARRENDAMENTS MATERIAL DE TRANSPORT VEHICLE REPRESENTACIÓ</t>
  </si>
  <si>
    <t xml:space="preserve">2022-001-922-22103</t>
  </si>
  <si>
    <t xml:space="preserve">226010</t>
  </si>
  <si>
    <t xml:space="preserve">2022-001-922-226010</t>
  </si>
  <si>
    <t xml:space="preserve">ATENCIONS PROTOCOLÀRIES</t>
  </si>
  <si>
    <t xml:space="preserve">226011</t>
  </si>
  <si>
    <t xml:space="preserve">2022-001-922-226011</t>
  </si>
  <si>
    <t xml:space="preserve">2022-001-922-22699</t>
  </si>
  <si>
    <t xml:space="preserve">ACTIVITATS GESTIÓ</t>
  </si>
  <si>
    <t xml:space="preserve">35800</t>
  </si>
  <si>
    <t xml:space="preserve">2023-100-130-35800</t>
  </si>
  <si>
    <t xml:space="preserve">INTERESSOS OPERACIONS ARRENDAMENT FINANCER POLICIA</t>
  </si>
  <si>
    <t xml:space="preserve">011</t>
  </si>
  <si>
    <t xml:space="preserve">31001</t>
  </si>
  <si>
    <t xml:space="preserve">2023-230-011-31001</t>
  </si>
  <si>
    <t xml:space="preserve">SERVEIS ECONÒMICS. INTERESSOS CRÈDITS</t>
  </si>
  <si>
    <t xml:space="preserve">35200</t>
  </si>
  <si>
    <t xml:space="preserve">2023-230-934-35200</t>
  </si>
  <si>
    <t xml:space="preserve">SERVEIS ECONÒMICS. INTERESSOS DE DEMORA</t>
  </si>
  <si>
    <t xml:space="preserve">35901</t>
  </si>
  <si>
    <t xml:space="preserve">2023-230-934-35901</t>
  </si>
  <si>
    <t xml:space="preserve">SERVEIS ECONÒMICS. INTERESSOS OPERACIONS TRESORERIA</t>
  </si>
  <si>
    <t xml:space="preserve">Total 3</t>
  </si>
  <si>
    <t xml:space="preserve">48000</t>
  </si>
  <si>
    <t xml:space="preserve">2023-150-135-48000</t>
  </si>
  <si>
    <t xml:space="preserve">PROTECCIÓ CIVIL. SUBVENCIONS. AVPCBDV</t>
  </si>
  <si>
    <t xml:space="preserve">48100</t>
  </si>
  <si>
    <t xml:space="preserve">2023-200-912-48100</t>
  </si>
  <si>
    <t xml:space="preserve">ASSIGNACIONS PSC-CP</t>
  </si>
  <si>
    <t xml:space="preserve">48101</t>
  </si>
  <si>
    <t xml:space="preserve">2023-200-912-48101</t>
  </si>
  <si>
    <t xml:space="preserve">ASSIGNACIONS PCPB</t>
  </si>
  <si>
    <t xml:space="preserve">48103</t>
  </si>
  <si>
    <t xml:space="preserve">2023-200-912-48103</t>
  </si>
  <si>
    <t xml:space="preserve">ASSIGNACIONS ERC-AM</t>
  </si>
  <si>
    <t xml:space="preserve">48106</t>
  </si>
  <si>
    <t xml:space="preserve">2023-200-912-48106</t>
  </si>
  <si>
    <t xml:space="preserve">ASSIGNACIONS PODEMOS</t>
  </si>
  <si>
    <t xml:space="preserve">48107</t>
  </si>
  <si>
    <t xml:space="preserve">2023-200-912-48107</t>
  </si>
  <si>
    <t xml:space="preserve">ASSIGNACIONS C'S</t>
  </si>
  <si>
    <t xml:space="preserve">943</t>
  </si>
  <si>
    <t xml:space="preserve">46700</t>
  </si>
  <si>
    <t xml:space="preserve">2023-270-943-46700</t>
  </si>
  <si>
    <t xml:space="preserve">CONSORCIS. LOCALRET</t>
  </si>
  <si>
    <t xml:space="preserve">2023-410-1522-48000</t>
  </si>
  <si>
    <t xml:space="preserve">TiMA. SUBVENCIONS MILLORES ACCESSIBILITAT HABITATGES</t>
  </si>
  <si>
    <t xml:space="preserve">47900</t>
  </si>
  <si>
    <t xml:space="preserve">2023-410-1532-47900</t>
  </si>
  <si>
    <t xml:space="preserve">JUNTA DE CONSERVACIÓ CARRERS PI SANTIGA</t>
  </si>
  <si>
    <t xml:space="preserve">47901</t>
  </si>
  <si>
    <t xml:space="preserve">2023-410-1532-47901</t>
  </si>
  <si>
    <t xml:space="preserve">JUNTA CONSERVACIÓ CARRERS PI CAN SALVATELLA</t>
  </si>
  <si>
    <t xml:space="preserve">942</t>
  </si>
  <si>
    <t xml:space="preserve">46402</t>
  </si>
  <si>
    <t xml:space="preserve">2023-410-942-46402</t>
  </si>
  <si>
    <t xml:space="preserve">ÀREA METROPOLITANA. PIE</t>
  </si>
  <si>
    <t xml:space="preserve">CONVENI ESCO AMB. IEM CAN SERRA.</t>
  </si>
  <si>
    <t xml:space="preserve">46500</t>
  </si>
  <si>
    <t xml:space="preserve">2023-450-1721-46500</t>
  </si>
  <si>
    <t xml:space="preserve">CONSELL COMARCAL DEL VALLÈS OCCIDENTAL</t>
  </si>
  <si>
    <t xml:space="preserve">2023-450-1721-46700</t>
  </si>
  <si>
    <t xml:space="preserve">MEDI AMBIENT. CONSORCI DEL RIU BESÒS</t>
  </si>
  <si>
    <t xml:space="preserve">2023-450-1721-48000</t>
  </si>
  <si>
    <t xml:space="preserve">MEDI AMBIENT. ADF LA SERRALADA</t>
  </si>
  <si>
    <t xml:space="preserve">48001</t>
  </si>
  <si>
    <t xml:space="preserve">2023-450-1721-48001</t>
  </si>
  <si>
    <t xml:space="preserve">TORRENT CAN LLOBATERES</t>
  </si>
  <si>
    <t xml:space="preserve">425</t>
  </si>
  <si>
    <t xml:space="preserve">2023-450-425-48000</t>
  </si>
  <si>
    <t xml:space="preserve">ASSOCIACIÓ MUNICIPIS ENERGIA PÚBLICA</t>
  </si>
  <si>
    <t xml:space="preserve">46600</t>
  </si>
  <si>
    <t xml:space="preserve">2023-460-161-46600</t>
  </si>
  <si>
    <t xml:space="preserve">ASSOCIACIÓ DE MUNICIPIS PER L'AIGUA</t>
  </si>
  <si>
    <t xml:space="preserve">2023-460-1622-46700</t>
  </si>
  <si>
    <t xml:space="preserve">SERVEIS. CONSORCI DE RESIDUS DEL VALLÈS OCCIDENTAL</t>
  </si>
  <si>
    <t xml:space="preserve">46400</t>
  </si>
  <si>
    <t xml:space="preserve">2023-460-1623-46400</t>
  </si>
  <si>
    <t xml:space="preserve">AMB. TRACTAMENT DE RESIDUS</t>
  </si>
  <si>
    <t xml:space="preserve">4411</t>
  </si>
  <si>
    <t xml:space="preserve">2023-460-4411-48000</t>
  </si>
  <si>
    <t xml:space="preserve">AMTU</t>
  </si>
  <si>
    <t xml:space="preserve">2023-460-442-46600</t>
  </si>
  <si>
    <t xml:space="preserve">APORTACIÓ ATM</t>
  </si>
  <si>
    <t xml:space="preserve">2023-460-442-47900</t>
  </si>
  <si>
    <t xml:space="preserve">APORTACIÓ MARFINA BUS, SA</t>
  </si>
  <si>
    <t xml:space="preserve">2023-511-231-46400</t>
  </si>
  <si>
    <t xml:space="preserve">AMB SERV.CONVENIAT D'EMERGÈNCIES I URGÈNCIES SOCIALS</t>
  </si>
  <si>
    <t xml:space="preserve">2023-511-231-46500</t>
  </si>
  <si>
    <t xml:space="preserve">CONSELL COMARCAL EAIA</t>
  </si>
  <si>
    <t xml:space="preserve">4800001</t>
  </si>
  <si>
    <t xml:space="preserve">2023-511-231-4800001</t>
  </si>
  <si>
    <t xml:space="preserve">SERVEIS SOCIALS. AJUTS D'URGÈNCIA SOCIAL</t>
  </si>
  <si>
    <t xml:space="preserve">4800002</t>
  </si>
  <si>
    <t xml:space="preserve">2023-511-231-4800002</t>
  </si>
  <si>
    <t xml:space="preserve">SERVEIS SOCIALS. SUBVENCIONS</t>
  </si>
  <si>
    <t xml:space="preserve">4800004</t>
  </si>
  <si>
    <t xml:space="preserve">2023-511-231-4800004</t>
  </si>
  <si>
    <t xml:space="preserve">SERVEIS SOCIALS. AJUTS ACOLLIMENT RESIDENCIAL GENT GRAN</t>
  </si>
  <si>
    <t xml:space="preserve">4800006</t>
  </si>
  <si>
    <t xml:space="preserve">2023-511-231-4800006</t>
  </si>
  <si>
    <t xml:space="preserve">SERVEIS SOCIALS. COOPERACIÓ OBRA SOCIAL SANTA MARIA</t>
  </si>
  <si>
    <t xml:space="preserve">4800021</t>
  </si>
  <si>
    <t xml:space="preserve">2023-511-231-4800021</t>
  </si>
  <si>
    <t xml:space="preserve">SERVEIS SOCIALS. AJUTS ESCOLARS MENJADORS</t>
  </si>
  <si>
    <t xml:space="preserve">4800022</t>
  </si>
  <si>
    <t xml:space="preserve">2023-511-231-4800022</t>
  </si>
  <si>
    <t xml:space="preserve">SERVEIS SOCIALS. AJUTS INDIVIDUALS MATERIAL ESCOLAR</t>
  </si>
  <si>
    <t xml:space="preserve">4800023</t>
  </si>
  <si>
    <t xml:space="preserve">2023-511-231-4800023</t>
  </si>
  <si>
    <t xml:space="preserve">SERVEIS SOCIALS. AJUTS INDIVIDUALS CASALS D'ESTIU</t>
  </si>
  <si>
    <t xml:space="preserve">4800030</t>
  </si>
  <si>
    <t xml:space="preserve">2023-511-231-4800030</t>
  </si>
  <si>
    <t xml:space="preserve">SERVEIS SOCIALS. AJUTS ALIMENTACIO I HIGIENE INFANTIL</t>
  </si>
  <si>
    <t xml:space="preserve">4800031</t>
  </si>
  <si>
    <t xml:space="preserve">2023-511-231-4800031</t>
  </si>
  <si>
    <t xml:space="preserve">SERVEIS SOCIALS. AJUTS DE FARMÀCIA</t>
  </si>
  <si>
    <t xml:space="preserve">4800032</t>
  </si>
  <si>
    <t xml:space="preserve">2023-511-231-4800032</t>
  </si>
  <si>
    <t xml:space="preserve">SERVEIS SOCIALS. AJUTS ALIMENTACIÓ BÀSICA</t>
  </si>
  <si>
    <t xml:space="preserve">4800033</t>
  </si>
  <si>
    <t xml:space="preserve">2023-511-231-4800033</t>
  </si>
  <si>
    <t xml:space="preserve">SERVEIS SOCIALS. AJUTS SUBMINISTRAMENTS D'AIGUA</t>
  </si>
  <si>
    <t xml:space="preserve">4800034</t>
  </si>
  <si>
    <t xml:space="preserve">2023-511-231-4800034</t>
  </si>
  <si>
    <t xml:space="preserve">SERVEIS SOCIALS. AJUTS SUBMINISTRAMENTS GAS I ELECTRICITAT</t>
  </si>
  <si>
    <t xml:space="preserve">4800036</t>
  </si>
  <si>
    <t xml:space="preserve">2023-511-231-4800036</t>
  </si>
  <si>
    <t xml:space="preserve">SERVEIS SOCIALS. AJUTS SALUT VISUAL. UPC</t>
  </si>
  <si>
    <t xml:space="preserve">4800038</t>
  </si>
  <si>
    <t xml:space="preserve">2023-511-231-4800038</t>
  </si>
  <si>
    <t xml:space="preserve">SERVEIS SOCIALS. CONVENI ASS. FAMILIARS MALALTS ALZHEIMER (ACFACV)</t>
  </si>
  <si>
    <t xml:space="preserve">4800039</t>
  </si>
  <si>
    <t xml:space="preserve">2023-511-231-4800039</t>
  </si>
  <si>
    <t xml:space="preserve">SERVEIS SOCIALS. AJUTS INDIVIDUALS COMPLEMENTARIS MENJADOR SOCIAL</t>
  </si>
  <si>
    <t xml:space="preserve">4800040</t>
  </si>
  <si>
    <t xml:space="preserve">2023-511-231-4800040</t>
  </si>
  <si>
    <t xml:space="preserve">SERVEIS SOCIALS. CONVENI ASSEMBLEA LOCAL CREU ROJA SABADELL</t>
  </si>
  <si>
    <t xml:space="preserve">4800041</t>
  </si>
  <si>
    <t xml:space="preserve">2023-511-231-4800041</t>
  </si>
  <si>
    <t xml:space="preserve">SERVEIS SOCIALS. COOPERACIÓ ONG. AJUDA I PROVISIÓ BANC D'ALIMENTS</t>
  </si>
  <si>
    <t xml:space="preserve">2023-513-337-48000</t>
  </si>
  <si>
    <t xml:space="preserve">JOVENTUT. SUBVENCIONS</t>
  </si>
  <si>
    <t xml:space="preserve">2023-513-337-48001</t>
  </si>
  <si>
    <t xml:space="preserve">JOVENTUT. AFEV (PROJECTE ENTÀNDEM)</t>
  </si>
  <si>
    <t xml:space="preserve">2023-514-231-48000</t>
  </si>
  <si>
    <t xml:space="preserve">POLÍTIQUES DE GÈNERE. SUBVENCIONS</t>
  </si>
  <si>
    <t xml:space="preserve">2023-515-334-48000</t>
  </si>
  <si>
    <t xml:space="preserve">GENT GRAN. SUBVENCIONS</t>
  </si>
  <si>
    <t xml:space="preserve">480001</t>
  </si>
  <si>
    <t xml:space="preserve">2023-515-334-480001</t>
  </si>
  <si>
    <t xml:space="preserve">SUBVENCIÓ. CONFEDERACIÓ D'ASSOCIACIONS VEÏNALS DE CATALUNYA (CONFACV)</t>
  </si>
  <si>
    <t xml:space="preserve">2023-516-231-48000</t>
  </si>
  <si>
    <t xml:space="preserve">LGTBI. SUBVENCIONS</t>
  </si>
  <si>
    <t xml:space="preserve">OFICINA DE SALUT, ALIMENTACIÓ I BENESTAR ANIMAL. AJUDES A FAMÍLIES ATENCIÓ VETERINÀRIA</t>
  </si>
  <si>
    <t xml:space="preserve">2023-521-311-48000</t>
  </si>
  <si>
    <t xml:space="preserve">OFICINA DE SALUT, ALIMENTACIÓ I BENESTAR ANIMAL. SUBVENCIONS</t>
  </si>
  <si>
    <t xml:space="preserve">ASSOCIACIÓ INTERNACIONAL DE CIUTATS EDUCADORES (AICE)</t>
  </si>
  <si>
    <t xml:space="preserve">2023-531-323-48000</t>
  </si>
  <si>
    <t xml:space="preserve">EDUCACIÓ. ATENCIONS BENÈFIQUES I ASSISTÈNCIALS</t>
  </si>
  <si>
    <t xml:space="preserve">48002</t>
  </si>
  <si>
    <t xml:space="preserve">2023-531-323-48002</t>
  </si>
  <si>
    <t xml:space="preserve">EDUCACIÓ. AJUTS CENTRES EDUCATIUS</t>
  </si>
  <si>
    <t xml:space="preserve">2023-531-326-48000</t>
  </si>
  <si>
    <t xml:space="preserve">EDUCACIÓ. A FAMILIES I INSTITUCIONS</t>
  </si>
  <si>
    <t xml:space="preserve">EDUCACIÓ. ESCACS A LES ESCOLES. CLUB D'ESCACS BARBERÀ</t>
  </si>
  <si>
    <t xml:space="preserve">2023-531-327-48000</t>
  </si>
  <si>
    <t xml:space="preserve">SERVEI ORIENTACIÓ ÀMBIT COMUNITARI</t>
  </si>
  <si>
    <t xml:space="preserve">2023-532-334-46700</t>
  </si>
  <si>
    <t xml:space="preserve">NORMALITZACIÓ LINGÜÍSTICA.TRANSF.A FAMÍLIES I INST</t>
  </si>
  <si>
    <t xml:space="preserve">CULTURA. INFERNALIA</t>
  </si>
  <si>
    <t xml:space="preserve">2023-540-330-48000</t>
  </si>
  <si>
    <t xml:space="preserve">CULTURA. A FAMILIES I INSTIT. ADMINISTRACIÓ GRAL.</t>
  </si>
  <si>
    <t xml:space="preserve">2023-540-3321-48000</t>
  </si>
  <si>
    <t xml:space="preserve">BIBLIOTEQUES PÚBLIQUES</t>
  </si>
  <si>
    <t xml:space="preserve">2022-540-334-48000</t>
  </si>
  <si>
    <t xml:space="preserve">CULTURA. ACTUAL PRODUCTIONS (FESTIVAL TEATRE ARTS INSÒLITES)</t>
  </si>
  <si>
    <t xml:space="preserve">CULTURA. TEATRE AMATEUR.</t>
  </si>
  <si>
    <t xml:space="preserve">2023-540-338-48000</t>
  </si>
  <si>
    <t xml:space="preserve">CULTURA. SUBVENCIONS FESTES CULTURALS</t>
  </si>
  <si>
    <t xml:space="preserve">480004</t>
  </si>
  <si>
    <t xml:space="preserve">2023-550-341-480004</t>
  </si>
  <si>
    <t xml:space="preserve">ESPORTS. SUBVENCIONS VOLUM</t>
  </si>
  <si>
    <t xml:space="preserve">480005</t>
  </si>
  <si>
    <t xml:space="preserve">2023-550-341-480005</t>
  </si>
  <si>
    <t xml:space="preserve">ESPORTS. SUBVENCIONS PER RAONS SOCIALS</t>
  </si>
  <si>
    <t xml:space="preserve">480006</t>
  </si>
  <si>
    <t xml:space="preserve">2023-550-341-480006</t>
  </si>
  <si>
    <t xml:space="preserve">ESPORTS. OPEN ESCACS</t>
  </si>
  <si>
    <t xml:space="preserve">2023-570-1521-480001</t>
  </si>
  <si>
    <t xml:space="preserve">ODH. AJUTS REDUCCIÓ SOCIAL LLOGUERS HABITATGES MUNICIPALS</t>
  </si>
  <si>
    <t xml:space="preserve">2023-570-1521-48002</t>
  </si>
  <si>
    <t xml:space="preserve">ODH. SUBVENCIONS PROPIETARIS PISOS FONS MUNICIPAL</t>
  </si>
  <si>
    <t xml:space="preserve">48003</t>
  </si>
  <si>
    <t xml:space="preserve">2023-570-1521-48003</t>
  </si>
  <si>
    <t xml:space="preserve">ODH. SUBVENCIÓ REALLOTGEM</t>
  </si>
  <si>
    <t xml:space="preserve">48004</t>
  </si>
  <si>
    <t xml:space="preserve">2023-570-1521-48004</t>
  </si>
  <si>
    <t xml:space="preserve">ODH. AJUTS ECONÒMICS PAGAMENT CÈDULA HABITABILITAT</t>
  </si>
  <si>
    <t xml:space="preserve">2023-570-1522-48000</t>
  </si>
  <si>
    <t xml:space="preserve">ODH. SUBVENCIÓ ADEQUACIÓ INTERIOR HABITATGES MILLORA ACCESSIBILITAT</t>
  </si>
  <si>
    <t xml:space="preserve">2023-650-231-48000</t>
  </si>
  <si>
    <t xml:space="preserve">CONVIVÈNCIA. SUBVENCIONS</t>
  </si>
  <si>
    <t xml:space="preserve">44900</t>
  </si>
  <si>
    <t xml:space="preserve">2023-710-433-44900</t>
  </si>
  <si>
    <t xml:space="preserve">POLÍTIQUES INNOVADORES POLÍGONS</t>
  </si>
  <si>
    <t xml:space="preserve">2023-710-943-46400</t>
  </si>
  <si>
    <t xml:space="preserve">TRANSF. PACTE INDUSTRIAL REGIÓ METROPOLITANA</t>
  </si>
  <si>
    <t xml:space="preserve">489099</t>
  </si>
  <si>
    <t xml:space="preserve">2023-710-422-489099</t>
  </si>
  <si>
    <t xml:space="preserve">XARXA DONES EMPRESARIES</t>
  </si>
  <si>
    <t xml:space="preserve">489090</t>
  </si>
  <si>
    <t xml:space="preserve">2023-710-422-489090</t>
  </si>
  <si>
    <t xml:space="preserve">ZERO CO2 A BARBERÀ DEL VALLÈS</t>
  </si>
  <si>
    <t xml:space="preserve">489098</t>
  </si>
  <si>
    <t xml:space="preserve">2023-710-422-489098</t>
  </si>
  <si>
    <t xml:space="preserve">CAMPANYA LLENÇAMENT DE COMUNICACIÓ CO2</t>
  </si>
  <si>
    <t xml:space="preserve">2023-710-171-44900</t>
  </si>
  <si>
    <t xml:space="preserve">JARDI VISITABLE</t>
  </si>
  <si>
    <t xml:space="preserve">241</t>
  </si>
  <si>
    <t xml:space="preserve">48900</t>
  </si>
  <si>
    <t xml:space="preserve">2023-720-241-48900</t>
  </si>
  <si>
    <t xml:space="preserve">PROMOCIÓ ECONÒMICA. A FAMÍLIES I INST.FUNDACIÓ BARBERÀ PROM.</t>
  </si>
  <si>
    <t xml:space="preserve">48901</t>
  </si>
  <si>
    <t xml:space="preserve">2022-720-241-48901</t>
  </si>
  <si>
    <t xml:space="preserve">FUNDACIÓ BARBERÀ PROMOCIÓ. PLANS D'OCUPACIÓ</t>
  </si>
  <si>
    <t xml:space="preserve">489011</t>
  </si>
  <si>
    <t xml:space="preserve">2022-720-241-489011</t>
  </si>
  <si>
    <t xml:space="preserve">PROMOCIÓ ECONÒMICA. PLANS D'OCUPACIÓ VETLLADORS</t>
  </si>
  <si>
    <t xml:space="preserve">48903</t>
  </si>
  <si>
    <t xml:space="preserve">2023-720-241-48903</t>
  </si>
  <si>
    <t xml:space="preserve">APORTACIÓ FOMENT OCUPACIÓ. COFINANÇAMENT PROJECTES</t>
  </si>
  <si>
    <t xml:space="preserve">422</t>
  </si>
  <si>
    <t xml:space="preserve">489084</t>
  </si>
  <si>
    <t xml:space="preserve">2023-710-422-489084</t>
  </si>
  <si>
    <t xml:space="preserve">CONVENI CONSELL COMARCAL VALLES OCCIDENTAL. SECTOR INDUSTRIAL</t>
  </si>
  <si>
    <t xml:space="preserve">COMERÇ. PREMIS CAMPANYES DINAMITZACIÓ COMERCIAL</t>
  </si>
  <si>
    <t xml:space="preserve">COMERÇ. SOM COMERÇ SOM BARBERÀ</t>
  </si>
  <si>
    <t xml:space="preserve">2023-800-430-47900</t>
  </si>
  <si>
    <t xml:space="preserve">SUBVENCIÓ ADEQUACIÓ MILLORES URBANÍSTIQUES ALS COMERÇOS</t>
  </si>
  <si>
    <t xml:space="preserve">2023-800-430-48000</t>
  </si>
  <si>
    <t xml:space="preserve">COMERÇ. SUBVENCIONS</t>
  </si>
  <si>
    <t xml:space="preserve">2023-810-943-46600</t>
  </si>
  <si>
    <t xml:space="preserve">CONSELL COMARCAL DEL V. OCCIDENTAL. TURISME</t>
  </si>
  <si>
    <t xml:space="preserve">2022-001-311-48000</t>
  </si>
  <si>
    <t xml:space="preserve">FUNDACIÓ ESCLEROSI MÚLTIPLE</t>
  </si>
  <si>
    <t xml:space="preserve">2022-001-327-48000</t>
  </si>
  <si>
    <t xml:space="preserve">ASSOCIACIÓ PER A LES NACIONS UNIDES A ESPANYA (ANUE)</t>
  </si>
  <si>
    <t xml:space="preserve">2022-001-334-48000</t>
  </si>
  <si>
    <t xml:space="preserve">FUNDACIÓ PAU CASALS</t>
  </si>
  <si>
    <t xml:space="preserve">2022-001-422-48000</t>
  </si>
  <si>
    <t xml:space="preserve">ASSOCIACIÓ ÀMBIT B-30</t>
  </si>
  <si>
    <t xml:space="preserve">463</t>
  </si>
  <si>
    <t xml:space="preserve">2022-001-463-48000</t>
  </si>
  <si>
    <t xml:space="preserve">FUNDACIÓ MARATÓ TV3</t>
  </si>
  <si>
    <t xml:space="preserve">2022-001-463-480001</t>
  </si>
  <si>
    <t xml:space="preserve">AYUDA EN ACCIÓN</t>
  </si>
  <si>
    <t xml:space="preserve">2022-001-943-46600</t>
  </si>
  <si>
    <t xml:space="preserve">ALCALDIA. A ALTRES ENTITATS SUPRAMUNICIPALS</t>
  </si>
  <si>
    <t xml:space="preserve">46601</t>
  </si>
  <si>
    <t xml:space="preserve">2022-001-943-46601</t>
  </si>
  <si>
    <t xml:space="preserve">ASSOCIACIÓ CATALANA DE MUNICIPIS</t>
  </si>
  <si>
    <t xml:space="preserve">46602</t>
  </si>
  <si>
    <t xml:space="preserve">2022-001-943-46602</t>
  </si>
  <si>
    <t xml:space="preserve">FEDERACIÓ DE MUNICIPIS DE CATALUNYA (FMC)</t>
  </si>
  <si>
    <t xml:space="preserve">003</t>
  </si>
  <si>
    <t xml:space="preserve">49000</t>
  </si>
  <si>
    <t xml:space="preserve">2022-003-929-49000</t>
  </si>
  <si>
    <t xml:space="preserve">COOPERACIO A L'EXTERIOR</t>
  </si>
  <si>
    <t xml:space="preserve">Total 003</t>
  </si>
  <si>
    <t xml:space="preserve">Total 4</t>
  </si>
  <si>
    <t xml:space="preserve">62200</t>
  </si>
  <si>
    <t xml:space="preserve">2022-001-491-62200</t>
  </si>
  <si>
    <t xml:space="preserve">ADEQUACIO LOCAL UBICACIÓ EMISSORA MUNICIPAL I ALTRES SERVEIS</t>
  </si>
  <si>
    <t xml:space="preserve">63600</t>
  </si>
  <si>
    <t xml:space="preserve">2022-001-492-63600</t>
  </si>
  <si>
    <t xml:space="preserve">EMISSORA DE RÀDIO I OFICINA DE COMUNICACIÓ I IMATGE</t>
  </si>
  <si>
    <t xml:space="preserve">64100</t>
  </si>
  <si>
    <t xml:space="preserve">2022-001-492-64100</t>
  </si>
  <si>
    <t xml:space="preserve">SOFTWARE RADIO BARBERA</t>
  </si>
  <si>
    <t xml:space="preserve">MATERIAL ESPORTIU</t>
  </si>
  <si>
    <t xml:space="preserve">SUBMINISTRAMENT DE 10 ARMES CURTES DE FOC I FUNDES</t>
  </si>
  <si>
    <t xml:space="preserve">KARTS ELÈCTRICS EDUCACIÓ VIAL</t>
  </si>
  <si>
    <t xml:space="preserve">62600</t>
  </si>
  <si>
    <t xml:space="preserve">2022-100-132-62600</t>
  </si>
  <si>
    <t xml:space="preserve">SUBMINISTRAMENT 6 EMISSORES DIGITALS POLICIA LOCAL</t>
  </si>
  <si>
    <t xml:space="preserve">62900</t>
  </si>
  <si>
    <t xml:space="preserve">2022-100-132-62900</t>
  </si>
  <si>
    <t xml:space="preserve">SUBMINISTRAMENT 10 LLANTERNES POLICIA LOCAL</t>
  </si>
  <si>
    <t xml:space="preserve">62901</t>
  </si>
  <si>
    <t xml:space="preserve">2022-100-132-62901</t>
  </si>
  <si>
    <t xml:space="preserve">SUBMINISTRAMENT ETILÒMETRE EVIDENCIAL POLICIA LOCAL</t>
  </si>
  <si>
    <t xml:space="preserve">PROTECCIÓ CIVIL. INVERSIÓ INVENTARIABLE</t>
  </si>
  <si>
    <t xml:space="preserve">62500</t>
  </si>
  <si>
    <t xml:space="preserve">2022-200-920-62500</t>
  </si>
  <si>
    <t xml:space="preserve">ADQUISICIÓ MAT. INVENTARIABLE EDIFICS</t>
  </si>
  <si>
    <t xml:space="preserve">2023-210-920-62500</t>
  </si>
  <si>
    <t xml:space="preserve">ADQUISICIÓ MAT. INVENT. PER EDIFICIS</t>
  </si>
  <si>
    <t xml:space="preserve">2022-220-920-64100</t>
  </si>
  <si>
    <t xml:space="preserve">SISTEMA INFORMÀTIC DE CONTROL DE PRESÈNCIA</t>
  </si>
  <si>
    <t xml:space="preserve">TRESORERIA. GESTIÓ INGRESSOS</t>
  </si>
  <si>
    <t xml:space="preserve">AMPLIACIÓ ARXIU MUNICIPAL </t>
  </si>
  <si>
    <t xml:space="preserve">68900</t>
  </si>
  <si>
    <t xml:space="preserve">2023-240-3322-68900</t>
  </si>
  <si>
    <t xml:space="preserve">ARXIU. BÉNS HISTÒRICS</t>
  </si>
  <si>
    <t xml:space="preserve">PROJECTE IMPLANTACIÓ DE L'ENS I EINES CIBERSEGURETAT</t>
  </si>
  <si>
    <t xml:space="preserve">PROJECTE WIFI4EU</t>
  </si>
  <si>
    <t xml:space="preserve">TERMINALS CENTRALETA VEU IP</t>
  </si>
  <si>
    <t xml:space="preserve">62300</t>
  </si>
  <si>
    <t xml:space="preserve">2022-270-491-62300</t>
  </si>
  <si>
    <t xml:space="preserve">INFORMATICA INFRASTRUCTURA I US GENERAL</t>
  </si>
  <si>
    <t xml:space="preserve">6270011</t>
  </si>
  <si>
    <t xml:space="preserve">2022-270-491-6270011</t>
  </si>
  <si>
    <t xml:space="preserve">IMPLANTACIÓ ADMINISTRACIÓ ELECTRÒNICA</t>
  </si>
  <si>
    <t xml:space="preserve">2022-270-491-63600</t>
  </si>
  <si>
    <t xml:space="preserve">INFORMATICA REPOSICIO EN INFRASTRUCTURA I US GENERAL</t>
  </si>
  <si>
    <t xml:space="preserve">2022-270-491-64100</t>
  </si>
  <si>
    <t xml:space="preserve">ADQUISICIÓ DE LLICÈNCIES DE SISTEMES SERVIDORS</t>
  </si>
  <si>
    <t xml:space="preserve">60900</t>
  </si>
  <si>
    <t xml:space="preserve">2022-410-933-60900</t>
  </si>
  <si>
    <t xml:space="preserve">EXPROPIACIONS/COMPRA (MOLÍ VERMELL)</t>
  </si>
  <si>
    <t xml:space="preserve">REMODELACIÓ D'ESPAIS DE REG PER ASPERSIÓ A REG DEGOTEIG</t>
  </si>
  <si>
    <t xml:space="preserve">RENOVACIÓ VEGETACIÓ JARDINERES DE GRANIT</t>
  </si>
  <si>
    <t xml:space="preserve">PROJECTE DE CENTRALITZACIÓ I TELEGESTIÓ DE REG MUNICIPAL</t>
  </si>
  <si>
    <t xml:space="preserve">CENTRALITZACIÓ I TELEGESTIÓ DEL REG DEL PARC CENTRAL</t>
  </si>
  <si>
    <t xml:space="preserve">2022-430-323-62200</t>
  </si>
  <si>
    <t xml:space="preserve">TANCA JARDINERIA CAN LLOBET</t>
  </si>
  <si>
    <t xml:space="preserve">EXCAVACIONS ARQUEOLÒG. CASTELL DE BARBERÀ. TERRES</t>
  </si>
  <si>
    <t xml:space="preserve">EXCAVACIONS ARQUEOLÒG. CASTELL DE BARBERÀ. CAMPANYA EXCAVACIONS</t>
  </si>
  <si>
    <t xml:space="preserve">CONSERV. I MANT. PATRIMONI HISTÒRIC-ARQUITECT. CASTELL DE BARBERÀ. TORRE GUAITA</t>
  </si>
  <si>
    <t xml:space="preserve">CONSOLIDACIÓ TORRE GUAITA CA N'ALTIMIRA</t>
  </si>
  <si>
    <t xml:space="preserve">OBRES PASSAREAL·LA BARICENTRO A N-150</t>
  </si>
  <si>
    <t xml:space="preserve">ESCALES MECÀNIQUES ESTACIÓ</t>
  </si>
  <si>
    <t xml:space="preserve">RENOVACIÓ PAVIMENTS I VORERES</t>
  </si>
  <si>
    <t xml:space="preserve">VORERA CTRA DE BARCELONA. JUAN DE AUSTRIA/PAU CASALS</t>
  </si>
  <si>
    <t xml:space="preserve">134</t>
  </si>
  <si>
    <t xml:space="preserve">63200</t>
  </si>
  <si>
    <t xml:space="preserve">2022-440-134-63200</t>
  </si>
  <si>
    <t xml:space="preserve">PROJECTE SENYALINTACIÓ CARRERS (FASE 2A)</t>
  </si>
  <si>
    <t xml:space="preserve">61900</t>
  </si>
  <si>
    <t xml:space="preserve">2022-440-150-61900</t>
  </si>
  <si>
    <t xml:space="preserve">ADQUISICIÓ MAT. INVENT. VIA PUBLICA</t>
  </si>
  <si>
    <t xml:space="preserve">1531</t>
  </si>
  <si>
    <t xml:space="preserve">2022-440-1531-61900</t>
  </si>
  <si>
    <t xml:space="preserve">ESTABILITZACIÓ TALÚS TANATORI I SABEMSA</t>
  </si>
  <si>
    <t xml:space="preserve">2022-440-1532-61900</t>
  </si>
  <si>
    <t xml:space="preserve">ARRANJAMENT PARCS INFANTILS</t>
  </si>
  <si>
    <t xml:space="preserve">61901</t>
  </si>
  <si>
    <t xml:space="preserve">2022-440-1532-61901</t>
  </si>
  <si>
    <t xml:space="preserve">PAVIMENT CTRA DE BARCELONA</t>
  </si>
  <si>
    <t xml:space="preserve">61902</t>
  </si>
  <si>
    <t xml:space="preserve">2022-440-1532-61902</t>
  </si>
  <si>
    <t xml:space="preserve">CONVERSIÓ EN ZONA DE VIANANTS I MILLORA ACCESSIBILITAT CARRERS DEL CENTRE URBÀ</t>
  </si>
  <si>
    <t xml:space="preserve">61905</t>
  </si>
  <si>
    <t xml:space="preserve">2022-440-1532-61905</t>
  </si>
  <si>
    <t xml:space="preserve">PAVIMENTS A LES VIES PÚBLIQUES</t>
  </si>
  <si>
    <t xml:space="preserve">61909</t>
  </si>
  <si>
    <t xml:space="preserve">2022-440-1532-61909</t>
  </si>
  <si>
    <t xml:space="preserve">RENOVACIÓ DE VORERES</t>
  </si>
  <si>
    <t xml:space="preserve">63300</t>
  </si>
  <si>
    <t xml:space="preserve">2022-440-165-63300</t>
  </si>
  <si>
    <t xml:space="preserve">OBRES LEGALITZACIÓ QUADRE ENLLUMENAT PÚBLIC NÚM. 64 PL COOPERATIVA</t>
  </si>
  <si>
    <t xml:space="preserve">2022-440-170-61900</t>
  </si>
  <si>
    <t xml:space="preserve">ARRANJAMENT I SENYALITZACIÓ CAMINS PARC FLUVIAL RIPOLL (FASE 2 I 3)</t>
  </si>
  <si>
    <t xml:space="preserve">2022-440-170-61901</t>
  </si>
  <si>
    <t xml:space="preserve">ARRANJAMENTS CAPÇALERES TORRENTS DEL BOSC (ALTIMIRA I CASTELL)</t>
  </si>
  <si>
    <t xml:space="preserve">2022-440-170-61902</t>
  </si>
  <si>
    <t xml:space="preserve">HORTA CAMINS, LATERALS, IMBORNALS (FASE 1)</t>
  </si>
  <si>
    <t xml:space="preserve">62100</t>
  </si>
  <si>
    <t xml:space="preserve">2022-440-171-62100</t>
  </si>
  <si>
    <t xml:space="preserve">REVESTIMENT PEDRES MIRADOR PARC CENTRAL (PROJECTE+OBRA)</t>
  </si>
  <si>
    <t xml:space="preserve">2022-440-323-63200</t>
  </si>
  <si>
    <t xml:space="preserve">ENSENYAMENT. MANTENIMENT EDIFICIS I CONSTRUCCIONS</t>
  </si>
  <si>
    <t xml:space="preserve">2022-440-330-63200</t>
  </si>
  <si>
    <t xml:space="preserve">CULTURA. MANTENIMENT EDIFICIS I CONSTRUCCIONS</t>
  </si>
  <si>
    <t xml:space="preserve">2022-440-3321-63200</t>
  </si>
  <si>
    <t xml:space="preserve">BIBLIOTECA CLIMA</t>
  </si>
  <si>
    <t xml:space="preserve">2022-440-333-62200</t>
  </si>
  <si>
    <t xml:space="preserve">AUDITORI MARIA FELIU INSTAL·LACIÓ VENTILACIÓ FORÇADA (PROJECTE)</t>
  </si>
  <si>
    <t xml:space="preserve">PROJECTE INSONORITZACIÓ SALA CELLER TORRE D'EN GORGS</t>
  </si>
  <si>
    <t xml:space="preserve">2022-440-342-63200</t>
  </si>
  <si>
    <t xml:space="preserve">63900</t>
  </si>
  <si>
    <t xml:space="preserve">2022-440-342-63900</t>
  </si>
  <si>
    <t xml:space="preserve">CANVI GESPA CAMP FUTBOL ANTONI SERRA</t>
  </si>
  <si>
    <t xml:space="preserve">459</t>
  </si>
  <si>
    <t xml:space="preserve">2022-440-459-61900</t>
  </si>
  <si>
    <t xml:space="preserve">MANTENIMENT DE PONTS (VERNEDA I AV CASTELL DE BARBERÀ)PROJECTE</t>
  </si>
  <si>
    <t xml:space="preserve">2022-440-920-63200</t>
  </si>
  <si>
    <t xml:space="preserve">SERVEIS GENERALS. MANTENIMENT EDIFICIS I CONSTRUCCIONS</t>
  </si>
  <si>
    <t xml:space="preserve">2022-440-933-62200</t>
  </si>
  <si>
    <t xml:space="preserve">PINTURA EQUIPAMENTS MUNICIPALS</t>
  </si>
  <si>
    <t xml:space="preserve">FOTOVOLTAICA ESCOLA CAN SERRA</t>
  </si>
  <si>
    <t xml:space="preserve">FOTOVOLTAICA CAMP DE FÚTBOL ANTONI SERRA I PUJOL</t>
  </si>
  <si>
    <t xml:space="preserve">2022-450-170-61900</t>
  </si>
  <si>
    <t xml:space="preserve">ESTABILITZACIÓ TALUSSOS MARGE ESQUERRA RIU RIPOLL</t>
  </si>
  <si>
    <t xml:space="preserve">COMPRA TERRENYS CAMÍ DRET RIU RIPOLL</t>
  </si>
  <si>
    <t xml:space="preserve">CONTENIDORS TÈXTIL VIA PÚBLICA</t>
  </si>
  <si>
    <t xml:space="preserve">160</t>
  </si>
  <si>
    <t xml:space="preserve">2022-460-160-61900</t>
  </si>
  <si>
    <t xml:space="preserve">RENOVACIÓ CLAVEGUERAM CR GORGS LLADÓ</t>
  </si>
  <si>
    <t xml:space="preserve">2022-460-160-61901</t>
  </si>
  <si>
    <t xml:space="preserve">RENOVACIÓ CLAVEGUERAM CR CASAL DE SANTA COLOMA</t>
  </si>
  <si>
    <t xml:space="preserve">2022-460-160-61902</t>
  </si>
  <si>
    <t xml:space="preserve">RENOVACIÓ CLAVEGUERAM XARXA SANTIGA ENTIRN CR ALTIMIRA</t>
  </si>
  <si>
    <t xml:space="preserve">61903</t>
  </si>
  <si>
    <t xml:space="preserve">2022-460-160-61903</t>
  </si>
  <si>
    <t xml:space="preserve">SIFONS CLAVEGUERAM (FASE 2A)</t>
  </si>
  <si>
    <t xml:space="preserve">61904</t>
  </si>
  <si>
    <t xml:space="preserve">2022-460-160-61904</t>
  </si>
  <si>
    <t xml:space="preserve">RENOVACIÓ CLAVEGUERAM CR GALCERAN DE PINOS</t>
  </si>
  <si>
    <t xml:space="preserve">2022-460-1621-62300</t>
  </si>
  <si>
    <t xml:space="preserve">RECOLLIDA DE RESIDUS, CONTENIDORS, CUBELLS I ALTRES ELEMENTS</t>
  </si>
  <si>
    <t xml:space="preserve">2022-460-164-63900</t>
  </si>
  <si>
    <t xml:space="preserve">CONSTRUCCIÓ I REPARACIÓ NINXOLS COLUMBARIS CEMENTIRI</t>
  </si>
  <si>
    <t xml:space="preserve">2022-460-165-61900</t>
  </si>
  <si>
    <t xml:space="preserve">ENLLUMENAT PÚBLIC. CANVI LED</t>
  </si>
  <si>
    <t xml:space="preserve">2022-460-165-61901</t>
  </si>
  <si>
    <t xml:space="preserve">CANVI COLUMNES ENLLUMENAT PÚBLIC</t>
  </si>
  <si>
    <t xml:space="preserve">MOBILIARI CENTRE MUNICIPAL SERVEIS SOCIALS</t>
  </si>
  <si>
    <t xml:space="preserve">60901</t>
  </si>
  <si>
    <t xml:space="preserve">2023-513-337-60901</t>
  </si>
  <si>
    <t xml:space="preserve">EQUIPAMENT I ESCOMESES "LA NAU"</t>
  </si>
  <si>
    <t xml:space="preserve">2022-513-337-62500</t>
  </si>
  <si>
    <t xml:space="preserve">MOBILIARI DE LA NAU</t>
  </si>
  <si>
    <t xml:space="preserve">MOBILIARI OFICINA POL. DE GÈNERE</t>
  </si>
  <si>
    <t xml:space="preserve">2022-515-334-62300</t>
  </si>
  <si>
    <t xml:space="preserve">GENT GRAN. MAQUINÀRIA, INSTAL·LACIONS TÈCNIQUES I UTILLATGE</t>
  </si>
  <si>
    <t xml:space="preserve">2022-515-334-62500</t>
  </si>
  <si>
    <t xml:space="preserve">GENT GRAN. MOBILIARI</t>
  </si>
  <si>
    <t xml:space="preserve">2022-515-334-62600</t>
  </si>
  <si>
    <t xml:space="preserve">GENT GRAN. EQUIPS PER A PROCESSOS D'INFORMACIÓ</t>
  </si>
  <si>
    <t xml:space="preserve">2023-521-311-62300</t>
  </si>
  <si>
    <t xml:space="preserve">MATERIAL INVENTARIABLE</t>
  </si>
  <si>
    <t xml:space="preserve">2023-521-311-62500</t>
  </si>
  <si>
    <t xml:space="preserve">OFICINA DE SALUT, ALIMENTACIÓ I BENESTAR ANIMAL. MOBILIARI</t>
  </si>
  <si>
    <t xml:space="preserve">TANQUES PERIMETRALS ESCOLES</t>
  </si>
  <si>
    <t xml:space="preserve">2022-531-323-62500</t>
  </si>
  <si>
    <t xml:space="preserve">MOBILIARI LLARS D'INFANTS PÚBLIQUES.</t>
  </si>
  <si>
    <t xml:space="preserve">MILLORA CLIMA TORRE D'EN GORGS</t>
  </si>
  <si>
    <t xml:space="preserve">2023-540-323-62300</t>
  </si>
  <si>
    <t xml:space="preserve">PROMOCIÓ CULTURAL. MÀQUINÀRIA, INSTAL·LACIONS TÈCNIQUES I UTILLATGE</t>
  </si>
  <si>
    <t xml:space="preserve">2023-540-330-62300</t>
  </si>
  <si>
    <t xml:space="preserve">SERVEIS DE CULTURA. INVERSIÓ NOVA ASSOCIADA AL FUNCIONAMENT</t>
  </si>
  <si>
    <t xml:space="preserve">2023-540-3321-62500</t>
  </si>
  <si>
    <t xml:space="preserve">BIBLIOTECA. MOBILIARI</t>
  </si>
  <si>
    <t xml:space="preserve">2022-540-333-62200</t>
  </si>
  <si>
    <t xml:space="preserve">CASETA CONSERGERIA CULTURA</t>
  </si>
  <si>
    <t xml:space="preserve">2023-540-333-62300</t>
  </si>
  <si>
    <t xml:space="preserve">TMC. INVERSIÓ MAQUINÀRIA, INSTAL·LACIONS I UTILLATGE</t>
  </si>
  <si>
    <t xml:space="preserve">2023-540-333-62500</t>
  </si>
  <si>
    <t xml:space="preserve">INVERSIÓ MOBILIARI</t>
  </si>
  <si>
    <t xml:space="preserve">PROJECTE PISTA ATLETISME CAN LLOBET</t>
  </si>
  <si>
    <t xml:space="preserve">2022-550-340-63300</t>
  </si>
  <si>
    <t xml:space="preserve">ESPORTS MAQUINÀRIA, INSTAL.LACIONS I UTILLATGE</t>
  </si>
  <si>
    <t xml:space="preserve">2022-550-342-63300</t>
  </si>
  <si>
    <t xml:space="preserve">BOMBES PISCINES MARIA REVERTER</t>
  </si>
  <si>
    <t xml:space="preserve">64000</t>
  </si>
  <si>
    <t xml:space="preserve">2022-550-342-64000</t>
  </si>
  <si>
    <t xml:space="preserve">IEM CAN LLOBET (FASE 2A)- PROJECTE</t>
  </si>
  <si>
    <t xml:space="preserve">2022-550-933-63200</t>
  </si>
  <si>
    <t xml:space="preserve">CANVI PAVIMENTS PISTA ESPORTIVA PAVELLÓ CAN SERRA</t>
  </si>
  <si>
    <t xml:space="preserve">2022-570-1522-63200</t>
  </si>
  <si>
    <t xml:space="preserve">REHABILITACIÓ HABITATGE SOCIAL VERGE DE MONTSERRAT</t>
  </si>
  <si>
    <t xml:space="preserve">MOBILIARI</t>
  </si>
  <si>
    <t xml:space="preserve">Total 6</t>
  </si>
  <si>
    <t xml:space="preserve">78000</t>
  </si>
  <si>
    <t xml:space="preserve">2023-220-920-78000</t>
  </si>
  <si>
    <t xml:space="preserve">TRANSFERÈNCIA FONS SOCIAL. REPRESENTANTS PERSONAL</t>
  </si>
  <si>
    <t xml:space="preserve">76400</t>
  </si>
  <si>
    <t xml:space="preserve">2023-410-942-76400</t>
  </si>
  <si>
    <t xml:space="preserve">ÂREA METROPOLITANA. IBI</t>
  </si>
  <si>
    <t xml:space="preserve">2022-003-929-78000</t>
  </si>
  <si>
    <t xml:space="preserve">COOPERACIO. A FAMILIES I INSTITUCIONS</t>
  </si>
  <si>
    <t xml:space="preserve">Total 7</t>
  </si>
  <si>
    <t xml:space="preserve">TERSA BARCELONA ENERGIA. ADQUISICIÓ ACCIONS</t>
  </si>
  <si>
    <t xml:space="preserve">Total 8</t>
  </si>
  <si>
    <t xml:space="preserve">SERVEIS ECONÒMICS. AMORTITZACIÓ CRÈDITS</t>
  </si>
  <si>
    <t xml:space="preserve">Total 9</t>
  </si>
  <si>
    <t xml:space="preserve">Total general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</si>
</sst>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&quot; €&quot;;[RED]\-#,##0.00&quot; €&quot;"/>
    <numFmt numFmtId="167" formatCode="#,##0.00\ [$€-403];[RED]\-#,##0.00\ [$€-403]"/>
    <numFmt numFmtId="168" formatCode="0.00%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55"/>
  <sheetViews>
    <sheetView showFormulas="false" showGridLines="true" showRowColHeaders="true" showZeros="true" rightToLeft="false" tabSelected="true" showOutlineSymbols="true" defaultGridColor="true" view="normal" topLeftCell="A793" colorId="64" zoomScale="100" zoomScaleNormal="100" zoomScalePageLayoutView="100" workbookViewId="0">
      <selection pane="topLeft" activeCell="I808" activeCellId="0" sqref="I808"/>
    </sheetView>
  </sheetViews>
  <sheetFormatPr defaultColWidth="11.41796875" defaultRowHeight="12.75" zeroHeight="false" outlineLevelRow="3" outlineLevelCol="0"/>
  <cols>
    <col collapsed="false" customWidth="true" hidden="false" outlineLevel="0" max="1" min="1" style="1" width="9.14"/>
    <col collapsed="false" customWidth="true" hidden="false" outlineLevel="0" max="2" min="2" style="1" width="9.99"/>
    <col collapsed="false" customWidth="true" hidden="false" outlineLevel="0" max="3" min="3" style="1" width="9.41"/>
    <col collapsed="false" customWidth="true" hidden="true" outlineLevel="0" max="4" min="4" style="2" width="21.84"/>
    <col collapsed="false" customWidth="true" hidden="false" outlineLevel="0" max="5" min="5" style="2" width="6.7"/>
    <col collapsed="false" customWidth="true" hidden="false" outlineLevel="0" max="6" min="6" style="2" width="74.28"/>
    <col collapsed="false" customWidth="true" hidden="false" outlineLevel="0" max="7" min="7" style="2" width="15.99"/>
    <col collapsed="false" customWidth="true" hidden="false" outlineLevel="0" max="8" min="8" style="2" width="14.85"/>
    <col collapsed="false" customWidth="false" hidden="false" outlineLevel="0" max="257" min="9" style="2" width="11.43"/>
  </cols>
  <sheetData>
    <row r="1" customFormat="false" ht="25.5" hidden="false" customHeight="true" outlineLevel="0" collapsed="false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</row>
    <row r="2" customFormat="false" ht="12.75" hidden="false" customHeight="false" outlineLevel="3" collapsed="false">
      <c r="A2" s="1" t="n">
        <v>100</v>
      </c>
      <c r="B2" s="1" t="s">
        <v>8</v>
      </c>
      <c r="C2" s="1" t="s">
        <v>9</v>
      </c>
      <c r="D2" s="8" t="s">
        <v>10</v>
      </c>
      <c r="E2" s="8" t="str">
        <f aca="false">LEFT(C2,1)</f>
        <v>1</v>
      </c>
      <c r="F2" s="8" t="s">
        <v>11</v>
      </c>
      <c r="G2" s="9" t="n">
        <v>14627.28</v>
      </c>
      <c r="H2" s="10" t="n">
        <v>12852.61</v>
      </c>
    </row>
    <row r="3" customFormat="false" ht="12.75" hidden="false" customHeight="false" outlineLevel="3" collapsed="false">
      <c r="A3" s="1" t="n">
        <v>100</v>
      </c>
      <c r="B3" s="1" t="s">
        <v>8</v>
      </c>
      <c r="C3" s="1" t="s">
        <v>12</v>
      </c>
      <c r="D3" s="8" t="s">
        <v>13</v>
      </c>
      <c r="E3" s="8" t="str">
        <f aca="false">LEFT(C3,1)</f>
        <v>1</v>
      </c>
      <c r="F3" s="8" t="s">
        <v>14</v>
      </c>
      <c r="G3" s="9" t="n">
        <v>442686.57</v>
      </c>
      <c r="H3" s="10" t="n">
        <v>424611.48</v>
      </c>
    </row>
    <row r="4" customFormat="false" ht="12.75" hidden="false" customHeight="false" outlineLevel="3" collapsed="false">
      <c r="A4" s="1" t="n">
        <v>100</v>
      </c>
      <c r="B4" s="1" t="s">
        <v>8</v>
      </c>
      <c r="C4" s="1" t="s">
        <v>15</v>
      </c>
      <c r="D4" s="8" t="s">
        <v>16</v>
      </c>
      <c r="E4" s="8" t="str">
        <f aca="false">LEFT(C4,1)</f>
        <v>1</v>
      </c>
      <c r="F4" s="8" t="s">
        <v>17</v>
      </c>
      <c r="G4" s="9" t="n">
        <v>37968.28</v>
      </c>
      <c r="H4" s="10" t="n">
        <v>32126.57</v>
      </c>
    </row>
    <row r="5" customFormat="false" ht="12.75" hidden="false" customHeight="false" outlineLevel="3" collapsed="false">
      <c r="A5" s="1" t="n">
        <v>100</v>
      </c>
      <c r="B5" s="1" t="s">
        <v>8</v>
      </c>
      <c r="C5" s="1" t="s">
        <v>18</v>
      </c>
      <c r="D5" s="8" t="s">
        <v>19</v>
      </c>
      <c r="E5" s="8" t="str">
        <f aca="false">LEFT(C5,1)</f>
        <v>1</v>
      </c>
      <c r="F5" s="8" t="s">
        <v>20</v>
      </c>
      <c r="G5" s="9" t="n">
        <v>258230.86</v>
      </c>
      <c r="H5" s="10" t="n">
        <v>244450.42</v>
      </c>
    </row>
    <row r="6" customFormat="false" ht="12.75" hidden="false" customHeight="false" outlineLevel="3" collapsed="false">
      <c r="A6" s="1" t="n">
        <v>100</v>
      </c>
      <c r="B6" s="1" t="s">
        <v>8</v>
      </c>
      <c r="C6" s="1" t="s">
        <v>21</v>
      </c>
      <c r="D6" s="8" t="s">
        <v>22</v>
      </c>
      <c r="E6" s="8" t="str">
        <f aca="false">LEFT(C6,1)</f>
        <v>1</v>
      </c>
      <c r="F6" s="8" t="s">
        <v>23</v>
      </c>
      <c r="G6" s="9" t="n">
        <v>1360852.45</v>
      </c>
      <c r="H6" s="10" t="n">
        <v>1189051.39</v>
      </c>
    </row>
    <row r="7" customFormat="false" ht="12.75" hidden="false" customHeight="false" outlineLevel="3" collapsed="false">
      <c r="A7" s="1" t="n">
        <v>100</v>
      </c>
      <c r="B7" s="1" t="s">
        <v>8</v>
      </c>
      <c r="C7" s="1" t="s">
        <v>24</v>
      </c>
      <c r="D7" s="8" t="s">
        <v>25</v>
      </c>
      <c r="E7" s="8" t="str">
        <f aca="false">LEFT(C7,1)</f>
        <v>1</v>
      </c>
      <c r="F7" s="8" t="s">
        <v>26</v>
      </c>
      <c r="G7" s="9" t="n">
        <v>222819.95</v>
      </c>
      <c r="H7" s="10" t="n">
        <v>210996.56</v>
      </c>
    </row>
    <row r="8" customFormat="false" ht="12.75" hidden="false" customHeight="false" outlineLevel="3" collapsed="false">
      <c r="A8" s="1" t="n">
        <v>100</v>
      </c>
      <c r="B8" s="1" t="s">
        <v>8</v>
      </c>
      <c r="C8" s="1" t="s">
        <v>27</v>
      </c>
      <c r="D8" s="8" t="s">
        <v>28</v>
      </c>
      <c r="E8" s="8" t="str">
        <f aca="false">LEFT(C8,1)</f>
        <v>1</v>
      </c>
      <c r="F8" s="8" t="s">
        <v>29</v>
      </c>
      <c r="G8" s="9" t="n">
        <v>854200.56</v>
      </c>
      <c r="H8" s="10" t="n">
        <v>772898.85</v>
      </c>
    </row>
    <row r="9" customFormat="false" ht="12.75" hidden="false" customHeight="false" outlineLevel="2" collapsed="false">
      <c r="A9" s="11" t="s">
        <v>30</v>
      </c>
      <c r="B9" s="11"/>
      <c r="C9" s="11"/>
      <c r="D9" s="12"/>
      <c r="E9" s="12"/>
      <c r="F9" s="12"/>
      <c r="G9" s="13" t="n">
        <f aca="false">SUBTOTAL(9,G2:G8)</f>
        <v>3191385.95</v>
      </c>
      <c r="H9" s="14" t="n">
        <f aca="false">SUBTOTAL(9,H2:H8)</f>
        <v>2886987.88</v>
      </c>
    </row>
    <row r="10" customFormat="false" ht="12.75" hidden="false" customHeight="false" outlineLevel="3" collapsed="false">
      <c r="A10" s="1" t="n">
        <v>200</v>
      </c>
      <c r="B10" s="1" t="s">
        <v>31</v>
      </c>
      <c r="C10" s="1" t="s">
        <v>32</v>
      </c>
      <c r="D10" s="8" t="s">
        <v>33</v>
      </c>
      <c r="E10" s="8" t="str">
        <f aca="false">LEFT(C10,1)</f>
        <v>1</v>
      </c>
      <c r="F10" s="8" t="s">
        <v>34</v>
      </c>
      <c r="G10" s="9" t="n">
        <v>339983.62</v>
      </c>
      <c r="H10" s="10" t="n">
        <v>349305.05</v>
      </c>
    </row>
    <row r="11" customFormat="false" ht="12.75" hidden="false" customHeight="false" outlineLevel="3" collapsed="false">
      <c r="A11" s="1" t="n">
        <v>200</v>
      </c>
      <c r="B11" s="1" t="s">
        <v>31</v>
      </c>
      <c r="C11" s="1" t="s">
        <v>35</v>
      </c>
      <c r="D11" s="8" t="s">
        <v>36</v>
      </c>
      <c r="E11" s="8" t="str">
        <f aca="false">LEFT(C11,1)</f>
        <v>1</v>
      </c>
      <c r="F11" s="8" t="s">
        <v>37</v>
      </c>
      <c r="G11" s="9" t="n">
        <v>86350</v>
      </c>
      <c r="H11" s="10" t="n">
        <v>86350</v>
      </c>
    </row>
    <row r="12" customFormat="false" ht="12.75" hidden="false" customHeight="false" outlineLevel="3" collapsed="false">
      <c r="A12" s="1" t="n">
        <v>200</v>
      </c>
      <c r="B12" s="1" t="s">
        <v>31</v>
      </c>
      <c r="C12" s="1" t="s">
        <v>27</v>
      </c>
      <c r="D12" s="8" t="s">
        <v>38</v>
      </c>
      <c r="E12" s="8" t="str">
        <f aca="false">LEFT(C12,1)</f>
        <v>1</v>
      </c>
      <c r="F12" s="8" t="s">
        <v>39</v>
      </c>
      <c r="G12" s="9" t="n">
        <v>106875.63</v>
      </c>
      <c r="H12" s="10" t="n">
        <v>110292.16</v>
      </c>
    </row>
    <row r="13" customFormat="false" ht="12.75" hidden="false" customHeight="false" outlineLevel="2" collapsed="false">
      <c r="A13" s="11" t="s">
        <v>40</v>
      </c>
      <c r="B13" s="11"/>
      <c r="C13" s="11"/>
      <c r="D13" s="12"/>
      <c r="E13" s="12"/>
      <c r="F13" s="12"/>
      <c r="G13" s="13" t="n">
        <f aca="false">SUBTOTAL(9,G10:G12)</f>
        <v>533209.25</v>
      </c>
      <c r="H13" s="14" t="n">
        <f aca="false">SUBTOTAL(9,H10:H12)</f>
        <v>545947.21</v>
      </c>
    </row>
    <row r="14" customFormat="false" ht="12.75" hidden="false" customHeight="false" outlineLevel="3" collapsed="false">
      <c r="A14" s="1" t="n">
        <v>210</v>
      </c>
      <c r="B14" s="1" t="s">
        <v>8</v>
      </c>
      <c r="C14" s="1" t="s">
        <v>41</v>
      </c>
      <c r="D14" s="8" t="s">
        <v>42</v>
      </c>
      <c r="E14" s="8" t="str">
        <f aca="false">LEFT(C14,1)</f>
        <v>1</v>
      </c>
      <c r="F14" s="8" t="s">
        <v>43</v>
      </c>
      <c r="G14" s="9" t="n">
        <v>31230.34</v>
      </c>
      <c r="H14" s="10" t="n">
        <v>29728.27</v>
      </c>
    </row>
    <row r="15" customFormat="false" ht="12.75" hidden="false" customHeight="false" outlineLevel="3" collapsed="false">
      <c r="A15" s="1" t="n">
        <v>210</v>
      </c>
      <c r="B15" s="1" t="n">
        <v>920</v>
      </c>
      <c r="C15" s="1" t="n">
        <v>12001</v>
      </c>
      <c r="D15" s="8"/>
      <c r="E15" s="8" t="str">
        <f aca="false">LEFT(C15,1)</f>
        <v>1</v>
      </c>
      <c r="F15" s="8" t="s">
        <v>44</v>
      </c>
      <c r="G15" s="9" t="n">
        <v>13502.1</v>
      </c>
      <c r="H15" s="10" t="n">
        <v>0</v>
      </c>
    </row>
    <row r="16" customFormat="false" ht="12.75" hidden="false" customHeight="false" outlineLevel="3" collapsed="false">
      <c r="A16" s="1" t="n">
        <v>210</v>
      </c>
      <c r="B16" s="1" t="s">
        <v>8</v>
      </c>
      <c r="C16" s="1" t="s">
        <v>12</v>
      </c>
      <c r="D16" s="8" t="s">
        <v>45</v>
      </c>
      <c r="E16" s="8" t="str">
        <f aca="false">LEFT(C16,1)</f>
        <v>1</v>
      </c>
      <c r="F16" s="8" t="s">
        <v>46</v>
      </c>
      <c r="G16" s="9" t="n">
        <v>30413.58</v>
      </c>
      <c r="H16" s="10" t="n">
        <v>0</v>
      </c>
    </row>
    <row r="17" customFormat="false" ht="12.75" hidden="false" customHeight="false" outlineLevel="3" collapsed="false">
      <c r="A17" s="1" t="n">
        <v>210</v>
      </c>
      <c r="B17" s="1" t="s">
        <v>8</v>
      </c>
      <c r="C17" s="1" t="s">
        <v>15</v>
      </c>
      <c r="D17" s="8" t="s">
        <v>47</v>
      </c>
      <c r="E17" s="8" t="str">
        <f aca="false">LEFT(C17,1)</f>
        <v>1</v>
      </c>
      <c r="F17" s="8" t="s">
        <v>48</v>
      </c>
      <c r="G17" s="9" t="n">
        <v>8437.4</v>
      </c>
      <c r="H17" s="10" t="n">
        <v>8031.64</v>
      </c>
    </row>
    <row r="18" customFormat="false" ht="12.75" hidden="false" customHeight="false" outlineLevel="3" collapsed="false">
      <c r="A18" s="1" t="n">
        <v>210</v>
      </c>
      <c r="B18" s="1" t="s">
        <v>8</v>
      </c>
      <c r="C18" s="1" t="s">
        <v>18</v>
      </c>
      <c r="D18" s="8" t="s">
        <v>49</v>
      </c>
      <c r="E18" s="8" t="str">
        <f aca="false">LEFT(C18,1)</f>
        <v>1</v>
      </c>
      <c r="F18" s="8" t="s">
        <v>50</v>
      </c>
      <c r="G18" s="9" t="n">
        <v>38281.55</v>
      </c>
      <c r="H18" s="10" t="n">
        <v>17794.48</v>
      </c>
    </row>
    <row r="19" customFormat="false" ht="12.75" hidden="false" customHeight="false" outlineLevel="3" collapsed="false">
      <c r="A19" s="1" t="n">
        <v>210</v>
      </c>
      <c r="B19" s="1" t="s">
        <v>8</v>
      </c>
      <c r="C19" s="1" t="s">
        <v>21</v>
      </c>
      <c r="D19" s="8" t="s">
        <v>51</v>
      </c>
      <c r="E19" s="8" t="str">
        <f aca="false">LEFT(C19,1)</f>
        <v>1</v>
      </c>
      <c r="F19" s="8" t="s">
        <v>52</v>
      </c>
      <c r="G19" s="9" t="n">
        <v>131550.65</v>
      </c>
      <c r="H19" s="10" t="n">
        <v>63915.87</v>
      </c>
    </row>
    <row r="20" customFormat="false" ht="12.75" hidden="false" customHeight="false" outlineLevel="3" collapsed="false">
      <c r="A20" s="1" t="n">
        <v>210</v>
      </c>
      <c r="B20" s="1" t="s">
        <v>8</v>
      </c>
      <c r="C20" s="1" t="s">
        <v>53</v>
      </c>
      <c r="D20" s="8" t="s">
        <v>54</v>
      </c>
      <c r="E20" s="8" t="str">
        <f aca="false">LEFT(C20,1)</f>
        <v>1</v>
      </c>
      <c r="F20" s="8" t="s">
        <v>55</v>
      </c>
      <c r="G20" s="9" t="n">
        <v>0</v>
      </c>
      <c r="H20" s="10" t="n">
        <v>32484.84</v>
      </c>
    </row>
    <row r="21" customFormat="false" ht="12.75" hidden="false" customHeight="false" outlineLevel="3" collapsed="false">
      <c r="A21" s="1" t="n">
        <v>210</v>
      </c>
      <c r="B21" s="1" t="s">
        <v>8</v>
      </c>
      <c r="C21" s="1" t="s">
        <v>27</v>
      </c>
      <c r="D21" s="8" t="s">
        <v>56</v>
      </c>
      <c r="E21" s="8" t="str">
        <f aca="false">LEFT(C21,1)</f>
        <v>1</v>
      </c>
      <c r="F21" s="8" t="s">
        <v>57</v>
      </c>
      <c r="G21" s="9" t="n">
        <v>83978.81</v>
      </c>
      <c r="H21" s="10" t="n">
        <v>49218.05</v>
      </c>
    </row>
    <row r="22" customFormat="false" ht="12.75" hidden="false" customHeight="false" outlineLevel="2" collapsed="false">
      <c r="A22" s="11" t="s">
        <v>58</v>
      </c>
      <c r="B22" s="11"/>
      <c r="C22" s="11"/>
      <c r="D22" s="12"/>
      <c r="E22" s="12"/>
      <c r="F22" s="12"/>
      <c r="G22" s="13" t="n">
        <f aca="false">SUBTOTAL(9,G14:G21)</f>
        <v>337394.43</v>
      </c>
      <c r="H22" s="14" t="n">
        <f aca="false">SUBTOTAL(9,H14:H21)</f>
        <v>201173.15</v>
      </c>
    </row>
    <row r="23" customFormat="false" ht="12.75" hidden="false" customHeight="false" outlineLevel="3" collapsed="false">
      <c r="A23" s="1" t="n">
        <v>211</v>
      </c>
      <c r="B23" s="1" t="s">
        <v>8</v>
      </c>
      <c r="C23" s="1" t="s">
        <v>41</v>
      </c>
      <c r="D23" s="8" t="s">
        <v>59</v>
      </c>
      <c r="E23" s="8" t="str">
        <f aca="false">LEFT(C23,1)</f>
        <v>1</v>
      </c>
      <c r="F23" s="8" t="s">
        <v>60</v>
      </c>
      <c r="G23" s="9" t="n">
        <v>70268.27</v>
      </c>
      <c r="H23" s="10" t="n">
        <v>60695.21</v>
      </c>
    </row>
    <row r="24" customFormat="false" ht="12.75" hidden="false" customHeight="false" outlineLevel="3" collapsed="false">
      <c r="A24" s="1" t="n">
        <v>211</v>
      </c>
      <c r="B24" s="1" t="s">
        <v>8</v>
      </c>
      <c r="C24" s="1" t="s">
        <v>9</v>
      </c>
      <c r="D24" s="8" t="s">
        <v>61</v>
      </c>
      <c r="E24" s="8" t="str">
        <f aca="false">LEFT(C24,1)</f>
        <v>1</v>
      </c>
      <c r="F24" s="8" t="s">
        <v>62</v>
      </c>
      <c r="G24" s="9" t="n">
        <v>13502.1</v>
      </c>
      <c r="H24" s="10" t="n">
        <v>12852.61</v>
      </c>
    </row>
    <row r="25" customFormat="false" ht="12.75" hidden="false" customHeight="false" outlineLevel="3" collapsed="false">
      <c r="A25" s="1" t="n">
        <v>211</v>
      </c>
      <c r="B25" s="1" t="s">
        <v>8</v>
      </c>
      <c r="C25" s="1" t="s">
        <v>15</v>
      </c>
      <c r="D25" s="8" t="s">
        <v>63</v>
      </c>
      <c r="E25" s="8" t="str">
        <f aca="false">LEFT(C25,1)</f>
        <v>1</v>
      </c>
      <c r="F25" s="8" t="s">
        <v>64</v>
      </c>
      <c r="G25" s="9" t="n">
        <v>16874.79</v>
      </c>
      <c r="H25" s="10" t="n">
        <v>24094.93</v>
      </c>
    </row>
    <row r="26" customFormat="false" ht="12.75" hidden="false" customHeight="false" outlineLevel="3" collapsed="false">
      <c r="A26" s="1" t="n">
        <v>211</v>
      </c>
      <c r="B26" s="1" t="s">
        <v>8</v>
      </c>
      <c r="C26" s="1" t="s">
        <v>18</v>
      </c>
      <c r="D26" s="8" t="s">
        <v>65</v>
      </c>
      <c r="E26" s="8" t="str">
        <f aca="false">LEFT(C26,1)</f>
        <v>1</v>
      </c>
      <c r="F26" s="8" t="s">
        <v>66</v>
      </c>
      <c r="G26" s="9" t="n">
        <v>53182.01</v>
      </c>
      <c r="H26" s="10" t="n">
        <v>49302.69</v>
      </c>
    </row>
    <row r="27" customFormat="false" ht="12.75" hidden="false" customHeight="false" outlineLevel="3" collapsed="false">
      <c r="A27" s="1" t="n">
        <v>211</v>
      </c>
      <c r="B27" s="1" t="s">
        <v>8</v>
      </c>
      <c r="C27" s="1" t="s">
        <v>21</v>
      </c>
      <c r="D27" s="8" t="s">
        <v>67</v>
      </c>
      <c r="E27" s="8" t="str">
        <f aca="false">LEFT(C27,1)</f>
        <v>1</v>
      </c>
      <c r="F27" s="8" t="s">
        <v>68</v>
      </c>
      <c r="G27" s="9" t="n">
        <v>163309.61</v>
      </c>
      <c r="H27" s="10" t="n">
        <v>152134.96</v>
      </c>
    </row>
    <row r="28" customFormat="false" ht="12.75" hidden="false" customHeight="false" outlineLevel="3" collapsed="false">
      <c r="A28" s="1" t="n">
        <v>211</v>
      </c>
      <c r="B28" s="1" t="s">
        <v>8</v>
      </c>
      <c r="C28" s="1" t="s">
        <v>53</v>
      </c>
      <c r="D28" s="8" t="s">
        <v>69</v>
      </c>
      <c r="E28" s="8" t="str">
        <f aca="false">LEFT(C28,1)</f>
        <v>1</v>
      </c>
      <c r="F28" s="8" t="s">
        <v>70</v>
      </c>
      <c r="G28" s="9" t="n">
        <v>0</v>
      </c>
      <c r="H28" s="10" t="n">
        <v>24932.33</v>
      </c>
    </row>
    <row r="29" customFormat="false" ht="12.75" hidden="false" customHeight="false" outlineLevel="3" collapsed="false">
      <c r="A29" s="1" t="n">
        <v>211</v>
      </c>
      <c r="B29" s="1" t="s">
        <v>8</v>
      </c>
      <c r="C29" s="1" t="s">
        <v>27</v>
      </c>
      <c r="D29" s="8" t="s">
        <v>71</v>
      </c>
      <c r="E29" s="8" t="str">
        <f aca="false">LEFT(C29,1)</f>
        <v>1</v>
      </c>
      <c r="F29" s="8" t="s">
        <v>72</v>
      </c>
      <c r="G29" s="9" t="n">
        <v>101843.91</v>
      </c>
      <c r="H29" s="10" t="n">
        <v>103767.24</v>
      </c>
    </row>
    <row r="30" customFormat="false" ht="12.75" hidden="false" customHeight="false" outlineLevel="2" collapsed="false">
      <c r="A30" s="11" t="s">
        <v>73</v>
      </c>
      <c r="B30" s="11"/>
      <c r="C30" s="11"/>
      <c r="D30" s="12"/>
      <c r="E30" s="12"/>
      <c r="F30" s="12"/>
      <c r="G30" s="13" t="n">
        <f aca="false">SUBTOTAL(9,G23:G29)</f>
        <v>418980.69</v>
      </c>
      <c r="H30" s="14" t="n">
        <f aca="false">SUBTOTAL(9,H23:H29)</f>
        <v>427779.97</v>
      </c>
    </row>
    <row r="31" customFormat="false" ht="12.75" hidden="false" customHeight="false" outlineLevel="3" collapsed="false">
      <c r="A31" s="1" t="n">
        <v>220</v>
      </c>
      <c r="B31" s="1" t="s">
        <v>8</v>
      </c>
      <c r="C31" s="1" t="s">
        <v>41</v>
      </c>
      <c r="D31" s="8" t="s">
        <v>74</v>
      </c>
      <c r="E31" s="8" t="str">
        <f aca="false">LEFT(C31,1)</f>
        <v>1</v>
      </c>
      <c r="F31" s="8" t="s">
        <v>75</v>
      </c>
      <c r="G31" s="9" t="n">
        <v>76774.59</v>
      </c>
      <c r="H31" s="10" t="n">
        <v>48308.43</v>
      </c>
    </row>
    <row r="32" customFormat="false" ht="12.75" hidden="false" customHeight="false" outlineLevel="3" collapsed="false">
      <c r="A32" s="1" t="n">
        <v>220</v>
      </c>
      <c r="B32" s="1" t="s">
        <v>8</v>
      </c>
      <c r="C32" s="1" t="s">
        <v>9</v>
      </c>
      <c r="D32" s="8" t="s">
        <v>76</v>
      </c>
      <c r="E32" s="8" t="str">
        <f aca="false">LEFT(C32,1)</f>
        <v>1</v>
      </c>
      <c r="F32" s="8" t="s">
        <v>77</v>
      </c>
      <c r="G32" s="9" t="n">
        <v>28129.38</v>
      </c>
      <c r="H32" s="10" t="n">
        <v>32131.53</v>
      </c>
    </row>
    <row r="33" customFormat="false" ht="12.75" hidden="false" customHeight="false" outlineLevel="3" collapsed="false">
      <c r="A33" s="1" t="n">
        <v>220</v>
      </c>
      <c r="B33" s="1" t="s">
        <v>8</v>
      </c>
      <c r="C33" s="1" t="s">
        <v>12</v>
      </c>
      <c r="D33" s="8" t="s">
        <v>78</v>
      </c>
      <c r="E33" s="8" t="str">
        <f aca="false">LEFT(C33,1)</f>
        <v>1</v>
      </c>
      <c r="F33" s="8" t="s">
        <v>79</v>
      </c>
      <c r="G33" s="9" t="n">
        <v>70120.2</v>
      </c>
      <c r="H33" s="10" t="n">
        <v>35384.29</v>
      </c>
    </row>
    <row r="34" customFormat="false" ht="12.75" hidden="false" customHeight="false" outlineLevel="3" collapsed="false">
      <c r="A34" s="1" t="n">
        <v>220</v>
      </c>
      <c r="B34" s="1" t="s">
        <v>8</v>
      </c>
      <c r="C34" s="1" t="s">
        <v>15</v>
      </c>
      <c r="D34" s="8" t="s">
        <v>80</v>
      </c>
      <c r="E34" s="8" t="str">
        <f aca="false">LEFT(C34,1)</f>
        <v>1</v>
      </c>
      <c r="F34" s="8" t="s">
        <v>81</v>
      </c>
      <c r="G34" s="9" t="n">
        <v>10546.75</v>
      </c>
      <c r="H34" s="10" t="n">
        <v>17401.89</v>
      </c>
    </row>
    <row r="35" customFormat="false" ht="12.75" hidden="false" customHeight="false" outlineLevel="3" collapsed="false">
      <c r="A35" s="1" t="n">
        <v>220</v>
      </c>
      <c r="B35" s="1" t="s">
        <v>8</v>
      </c>
      <c r="C35" s="1" t="s">
        <v>82</v>
      </c>
      <c r="D35" s="8" t="s">
        <v>83</v>
      </c>
      <c r="E35" s="8" t="str">
        <f aca="false">LEFT(C35,1)</f>
        <v>1</v>
      </c>
      <c r="F35" s="8" t="s">
        <v>84</v>
      </c>
      <c r="G35" s="9" t="n">
        <v>514422.29</v>
      </c>
      <c r="H35" s="10" t="n">
        <v>516510.29</v>
      </c>
    </row>
    <row r="36" customFormat="false" ht="12.75" hidden="false" customHeight="false" outlineLevel="3" collapsed="false">
      <c r="A36" s="1" t="n">
        <v>220</v>
      </c>
      <c r="B36" s="1" t="s">
        <v>8</v>
      </c>
      <c r="C36" s="1" t="s">
        <v>18</v>
      </c>
      <c r="D36" s="8" t="s">
        <v>85</v>
      </c>
      <c r="E36" s="8" t="str">
        <f aca="false">LEFT(C36,1)</f>
        <v>1</v>
      </c>
      <c r="F36" s="8" t="s">
        <v>86</v>
      </c>
      <c r="G36" s="9" t="n">
        <v>90234.69</v>
      </c>
      <c r="H36" s="10" t="n">
        <v>68436.63</v>
      </c>
    </row>
    <row r="37" customFormat="false" ht="12.75" hidden="false" customHeight="false" outlineLevel="3" collapsed="false">
      <c r="A37" s="1" t="n">
        <v>220</v>
      </c>
      <c r="B37" s="1" t="s">
        <v>8</v>
      </c>
      <c r="C37" s="1" t="s">
        <v>21</v>
      </c>
      <c r="D37" s="8" t="s">
        <v>87</v>
      </c>
      <c r="E37" s="8" t="str">
        <f aca="false">LEFT(C37,1)</f>
        <v>1</v>
      </c>
      <c r="F37" s="8" t="s">
        <v>88</v>
      </c>
      <c r="G37" s="9" t="n">
        <v>319080.44</v>
      </c>
      <c r="H37" s="10" t="n">
        <v>228273.71</v>
      </c>
    </row>
    <row r="38" customFormat="false" ht="12.75" hidden="false" customHeight="false" outlineLevel="3" collapsed="false">
      <c r="A38" s="1" t="n">
        <v>220</v>
      </c>
      <c r="B38" s="1" t="s">
        <v>8</v>
      </c>
      <c r="C38" s="1" t="s">
        <v>53</v>
      </c>
      <c r="D38" s="8" t="s">
        <v>89</v>
      </c>
      <c r="E38" s="8" t="str">
        <f aca="false">LEFT(C38,1)</f>
        <v>1</v>
      </c>
      <c r="F38" s="8" t="s">
        <v>90</v>
      </c>
      <c r="G38" s="9" t="n">
        <v>0</v>
      </c>
      <c r="H38" s="10" t="n">
        <v>24932.33</v>
      </c>
    </row>
    <row r="39" customFormat="false" ht="12.75" hidden="false" customHeight="false" outlineLevel="3" collapsed="false">
      <c r="A39" s="1" t="n">
        <v>220</v>
      </c>
      <c r="B39" s="1" t="s">
        <v>8</v>
      </c>
      <c r="C39" s="1" t="s">
        <v>91</v>
      </c>
      <c r="D39" s="8" t="s">
        <v>92</v>
      </c>
      <c r="E39" s="8" t="str">
        <f aca="false">LEFT(C39,1)</f>
        <v>1</v>
      </c>
      <c r="F39" s="8" t="s">
        <v>93</v>
      </c>
      <c r="G39" s="9" t="n">
        <v>15025.3</v>
      </c>
      <c r="H39" s="10" t="n">
        <v>15025.3</v>
      </c>
    </row>
    <row r="40" customFormat="false" ht="12" hidden="false" customHeight="true" outlineLevel="3" collapsed="false">
      <c r="A40" s="1" t="n">
        <v>220</v>
      </c>
      <c r="B40" s="1" t="s">
        <v>8</v>
      </c>
      <c r="C40" s="1" t="s">
        <v>94</v>
      </c>
      <c r="D40" s="8" t="s">
        <v>95</v>
      </c>
      <c r="E40" s="8" t="str">
        <f aca="false">LEFT(C40,1)</f>
        <v>1</v>
      </c>
      <c r="F40" s="8" t="s">
        <v>96</v>
      </c>
      <c r="G40" s="9" t="n">
        <v>46363.2</v>
      </c>
      <c r="H40" s="10" t="n">
        <v>46363.2</v>
      </c>
    </row>
    <row r="41" customFormat="false" ht="12.75" hidden="false" customHeight="false" outlineLevel="3" collapsed="false">
      <c r="A41" s="1" t="n">
        <v>220</v>
      </c>
      <c r="B41" s="1" t="s">
        <v>8</v>
      </c>
      <c r="C41" s="1" t="s">
        <v>97</v>
      </c>
      <c r="D41" s="8" t="s">
        <v>98</v>
      </c>
      <c r="E41" s="8" t="str">
        <f aca="false">LEFT(C41,1)</f>
        <v>1</v>
      </c>
      <c r="F41" s="8" t="s">
        <v>99</v>
      </c>
      <c r="G41" s="9" t="n">
        <v>335008.96</v>
      </c>
      <c r="H41" s="10" t="n">
        <v>324200</v>
      </c>
    </row>
    <row r="42" customFormat="false" ht="12.75" hidden="false" customHeight="false" outlineLevel="3" collapsed="false">
      <c r="A42" s="1" t="n">
        <v>220</v>
      </c>
      <c r="B42" s="1" t="s">
        <v>8</v>
      </c>
      <c r="C42" s="1" t="s">
        <v>100</v>
      </c>
      <c r="D42" s="8" t="s">
        <v>101</v>
      </c>
      <c r="E42" s="8" t="str">
        <f aca="false">LEFT(C42,1)</f>
        <v>1</v>
      </c>
      <c r="F42" s="8" t="s">
        <v>102</v>
      </c>
      <c r="G42" s="9" t="n">
        <v>15000</v>
      </c>
      <c r="H42" s="10" t="n">
        <v>15000</v>
      </c>
    </row>
    <row r="43" customFormat="false" ht="12.75" hidden="false" customHeight="false" outlineLevel="3" collapsed="false">
      <c r="A43" s="1" t="n">
        <v>220</v>
      </c>
      <c r="B43" s="1" t="s">
        <v>8</v>
      </c>
      <c r="C43" s="1" t="s">
        <v>27</v>
      </c>
      <c r="D43" s="8" t="s">
        <v>103</v>
      </c>
      <c r="E43" s="8" t="str">
        <f aca="false">LEFT(C43,1)</f>
        <v>1</v>
      </c>
      <c r="F43" s="8" t="s">
        <v>104</v>
      </c>
      <c r="G43" s="9" t="n">
        <v>474592.81</v>
      </c>
      <c r="H43" s="10" t="n">
        <v>429379.31</v>
      </c>
    </row>
    <row r="44" customFormat="false" ht="12.75" hidden="false" customHeight="false" outlineLevel="3" collapsed="false">
      <c r="A44" s="1" t="n">
        <v>220</v>
      </c>
      <c r="B44" s="1" t="s">
        <v>8</v>
      </c>
      <c r="C44" s="1" t="s">
        <v>105</v>
      </c>
      <c r="D44" s="8" t="s">
        <v>106</v>
      </c>
      <c r="E44" s="8" t="str">
        <f aca="false">LEFT(C44,1)</f>
        <v>1</v>
      </c>
      <c r="F44" s="8" t="s">
        <v>107</v>
      </c>
      <c r="G44" s="9" t="n">
        <v>66000</v>
      </c>
      <c r="H44" s="10" t="n">
        <v>66000</v>
      </c>
    </row>
    <row r="45" customFormat="false" ht="12.75" hidden="false" customHeight="false" outlineLevel="3" collapsed="false">
      <c r="A45" s="1" t="n">
        <v>220</v>
      </c>
      <c r="B45" s="1" t="s">
        <v>8</v>
      </c>
      <c r="C45" s="1" t="s">
        <v>108</v>
      </c>
      <c r="D45" s="8" t="s">
        <v>109</v>
      </c>
      <c r="E45" s="8" t="str">
        <f aca="false">LEFT(C45,1)</f>
        <v>1</v>
      </c>
      <c r="F45" s="8" t="s">
        <v>110</v>
      </c>
      <c r="G45" s="9" t="n">
        <v>3000</v>
      </c>
      <c r="H45" s="10" t="n">
        <v>3000</v>
      </c>
    </row>
    <row r="46" customFormat="false" ht="12.75" hidden="false" customHeight="false" outlineLevel="3" collapsed="false">
      <c r="A46" s="1" t="n">
        <v>220</v>
      </c>
      <c r="B46" s="1" t="s">
        <v>8</v>
      </c>
      <c r="C46" s="1" t="s">
        <v>111</v>
      </c>
      <c r="D46" s="8" t="s">
        <v>112</v>
      </c>
      <c r="E46" s="8" t="str">
        <f aca="false">LEFT(C46,1)</f>
        <v>1</v>
      </c>
      <c r="F46" s="8" t="s">
        <v>113</v>
      </c>
      <c r="G46" s="9" t="n">
        <v>11000</v>
      </c>
      <c r="H46" s="10" t="n">
        <v>11000</v>
      </c>
    </row>
    <row r="47" customFormat="false" ht="12.75" hidden="false" customHeight="false" outlineLevel="3" collapsed="false">
      <c r="A47" s="1" t="n">
        <v>220</v>
      </c>
      <c r="B47" s="1" t="s">
        <v>8</v>
      </c>
      <c r="C47" s="1" t="s">
        <v>114</v>
      </c>
      <c r="D47" s="8" t="s">
        <v>115</v>
      </c>
      <c r="E47" s="8" t="str">
        <f aca="false">LEFT(C47,1)</f>
        <v>1</v>
      </c>
      <c r="F47" s="8" t="s">
        <v>116</v>
      </c>
      <c r="G47" s="9" t="n">
        <v>5150</v>
      </c>
      <c r="H47" s="10" t="n">
        <v>5150</v>
      </c>
    </row>
    <row r="48" customFormat="false" ht="12.75" hidden="false" customHeight="false" outlineLevel="3" collapsed="false">
      <c r="A48" s="1" t="n">
        <v>220</v>
      </c>
      <c r="B48" s="1" t="s">
        <v>8</v>
      </c>
      <c r="C48" s="1" t="s">
        <v>117</v>
      </c>
      <c r="D48" s="8" t="s">
        <v>118</v>
      </c>
      <c r="E48" s="8" t="str">
        <f aca="false">LEFT(C48,1)</f>
        <v>1</v>
      </c>
      <c r="F48" s="8" t="s">
        <v>119</v>
      </c>
      <c r="G48" s="9" t="n">
        <v>20000</v>
      </c>
      <c r="H48" s="10" t="n">
        <v>20000</v>
      </c>
    </row>
    <row r="49" customFormat="false" ht="12.75" hidden="false" customHeight="false" outlineLevel="2" collapsed="false">
      <c r="A49" s="11" t="s">
        <v>120</v>
      </c>
      <c r="B49" s="11"/>
      <c r="C49" s="11"/>
      <c r="D49" s="12"/>
      <c r="E49" s="12"/>
      <c r="F49" s="12"/>
      <c r="G49" s="13" t="n">
        <f aca="false">SUBTOTAL(9,G31:G48)</f>
        <v>2100448.61</v>
      </c>
      <c r="H49" s="14" t="n">
        <f aca="false">SUBTOTAL(9,H31:H48)</f>
        <v>1906496.91</v>
      </c>
    </row>
    <row r="50" customFormat="false" ht="12.75" hidden="false" customHeight="false" outlineLevel="3" collapsed="false">
      <c r="A50" s="1" t="n">
        <v>231</v>
      </c>
      <c r="B50" s="1" t="s">
        <v>8</v>
      </c>
      <c r="C50" s="1" t="s">
        <v>41</v>
      </c>
      <c r="D50" s="8" t="s">
        <v>121</v>
      </c>
      <c r="E50" s="8" t="str">
        <f aca="false">LEFT(C50,1)</f>
        <v>1</v>
      </c>
      <c r="F50" s="8" t="s">
        <v>122</v>
      </c>
      <c r="G50" s="9" t="n">
        <v>31230.34</v>
      </c>
      <c r="H50" s="10" t="n">
        <v>29728.27</v>
      </c>
    </row>
    <row r="51" customFormat="false" ht="12.75" hidden="false" customHeight="false" outlineLevel="3" collapsed="false">
      <c r="A51" s="1" t="n">
        <v>231</v>
      </c>
      <c r="B51" s="1" t="s">
        <v>8</v>
      </c>
      <c r="C51" s="1" t="s">
        <v>9</v>
      </c>
      <c r="D51" s="8" t="s">
        <v>123</v>
      </c>
      <c r="E51" s="8" t="str">
        <f aca="false">LEFT(C51,1)</f>
        <v>1</v>
      </c>
      <c r="F51" s="8" t="s">
        <v>124</v>
      </c>
      <c r="G51" s="9" t="n">
        <v>40506.31</v>
      </c>
      <c r="H51" s="10" t="n">
        <v>38557.84</v>
      </c>
    </row>
    <row r="52" customFormat="false" ht="12.75" hidden="false" customHeight="false" outlineLevel="3" collapsed="false">
      <c r="A52" s="1" t="n">
        <v>231</v>
      </c>
      <c r="B52" s="1" t="s">
        <v>8</v>
      </c>
      <c r="C52" s="1" t="s">
        <v>15</v>
      </c>
      <c r="D52" s="8" t="s">
        <v>125</v>
      </c>
      <c r="E52" s="8" t="str">
        <f aca="false">LEFT(C52,1)</f>
        <v>1</v>
      </c>
      <c r="F52" s="8" t="s">
        <v>126</v>
      </c>
      <c r="G52" s="9" t="n">
        <v>16874.79</v>
      </c>
      <c r="H52" s="10" t="n">
        <v>16063.29</v>
      </c>
    </row>
    <row r="53" customFormat="false" ht="12.75" hidden="false" customHeight="false" outlineLevel="3" collapsed="false">
      <c r="A53" s="1" t="n">
        <v>231</v>
      </c>
      <c r="B53" s="1" t="s">
        <v>8</v>
      </c>
      <c r="C53" s="1" t="s">
        <v>18</v>
      </c>
      <c r="D53" s="8" t="s">
        <v>127</v>
      </c>
      <c r="E53" s="8" t="str">
        <f aca="false">LEFT(C53,1)</f>
        <v>1</v>
      </c>
      <c r="F53" s="8" t="s">
        <v>128</v>
      </c>
      <c r="G53" s="9" t="n">
        <v>52546.71</v>
      </c>
      <c r="H53" s="10" t="n">
        <v>50019.14</v>
      </c>
    </row>
    <row r="54" customFormat="false" ht="12.75" hidden="false" customHeight="false" outlineLevel="3" collapsed="false">
      <c r="A54" s="1" t="n">
        <v>231</v>
      </c>
      <c r="B54" s="1" t="s">
        <v>8</v>
      </c>
      <c r="C54" s="1" t="s">
        <v>21</v>
      </c>
      <c r="D54" s="8" t="s">
        <v>129</v>
      </c>
      <c r="E54" s="8" t="str">
        <f aca="false">LEFT(C54,1)</f>
        <v>1</v>
      </c>
      <c r="F54" s="8" t="s">
        <v>130</v>
      </c>
      <c r="G54" s="9" t="n">
        <v>144573.67</v>
      </c>
      <c r="H54" s="10" t="n">
        <v>135297.95</v>
      </c>
    </row>
    <row r="55" customFormat="false" ht="12.75" hidden="false" customHeight="false" outlineLevel="3" collapsed="false">
      <c r="A55" s="1" t="n">
        <v>231</v>
      </c>
      <c r="B55" s="1" t="s">
        <v>8</v>
      </c>
      <c r="C55" s="1" t="s">
        <v>53</v>
      </c>
      <c r="D55" s="8" t="s">
        <v>131</v>
      </c>
      <c r="E55" s="8" t="str">
        <f aca="false">LEFT(C55,1)</f>
        <v>1</v>
      </c>
      <c r="F55" s="8" t="s">
        <v>132</v>
      </c>
      <c r="G55" s="9" t="n">
        <v>58479.92</v>
      </c>
      <c r="H55" s="10" t="n">
        <v>87112.41</v>
      </c>
    </row>
    <row r="56" customFormat="false" ht="12.75" hidden="false" customHeight="false" outlineLevel="3" collapsed="false">
      <c r="A56" s="1" t="n">
        <v>231</v>
      </c>
      <c r="B56" s="1" t="s">
        <v>8</v>
      </c>
      <c r="C56" s="1" t="s">
        <v>27</v>
      </c>
      <c r="D56" s="8" t="s">
        <v>133</v>
      </c>
      <c r="E56" s="8" t="str">
        <f aca="false">LEFT(C56,1)</f>
        <v>1</v>
      </c>
      <c r="F56" s="8" t="s">
        <v>134</v>
      </c>
      <c r="G56" s="9" t="n">
        <v>106996.62</v>
      </c>
      <c r="H56" s="10" t="n">
        <v>109134.67</v>
      </c>
    </row>
    <row r="57" customFormat="false" ht="12.75" hidden="false" customHeight="false" outlineLevel="2" collapsed="false">
      <c r="A57" s="11" t="s">
        <v>135</v>
      </c>
      <c r="B57" s="11"/>
      <c r="C57" s="11"/>
      <c r="D57" s="12"/>
      <c r="E57" s="12"/>
      <c r="F57" s="12"/>
      <c r="G57" s="13" t="n">
        <f aca="false">SUBTOTAL(9,G50:G56)</f>
        <v>451208.36</v>
      </c>
      <c r="H57" s="14" t="n">
        <f aca="false">SUBTOTAL(9,H50:H56)</f>
        <v>465913.57</v>
      </c>
    </row>
    <row r="58" customFormat="false" ht="12.75" hidden="false" customHeight="false" outlineLevel="3" collapsed="false">
      <c r="A58" s="1" t="n">
        <v>232</v>
      </c>
      <c r="B58" s="1" t="s">
        <v>8</v>
      </c>
      <c r="C58" s="1" t="s">
        <v>41</v>
      </c>
      <c r="D58" s="8" t="s">
        <v>136</v>
      </c>
      <c r="E58" s="8" t="str">
        <f aca="false">LEFT(C58,1)</f>
        <v>1</v>
      </c>
      <c r="F58" s="8" t="s">
        <v>137</v>
      </c>
      <c r="G58" s="9" t="n">
        <v>15615.17</v>
      </c>
      <c r="H58" s="10" t="n">
        <v>14864.13</v>
      </c>
    </row>
    <row r="59" customFormat="false" ht="12.75" hidden="false" customHeight="false" outlineLevel="3" collapsed="false">
      <c r="A59" s="1" t="n">
        <v>232</v>
      </c>
      <c r="B59" s="1" t="s">
        <v>8</v>
      </c>
      <c r="C59" s="1" t="s">
        <v>9</v>
      </c>
      <c r="D59" s="8" t="s">
        <v>138</v>
      </c>
      <c r="E59" s="8" t="str">
        <f aca="false">LEFT(C59,1)</f>
        <v>1</v>
      </c>
      <c r="F59" s="8" t="s">
        <v>139</v>
      </c>
      <c r="G59" s="9" t="n">
        <v>0</v>
      </c>
      <c r="H59" s="10" t="n">
        <v>6426.31</v>
      </c>
    </row>
    <row r="60" customFormat="false" ht="12.75" hidden="false" customHeight="false" outlineLevel="3" collapsed="false">
      <c r="A60" s="1" t="n">
        <v>232</v>
      </c>
      <c r="B60" s="1" t="s">
        <v>8</v>
      </c>
      <c r="C60" s="1" t="s">
        <v>18</v>
      </c>
      <c r="D60" s="8" t="s">
        <v>140</v>
      </c>
      <c r="E60" s="8" t="str">
        <f aca="false">LEFT(C60,1)</f>
        <v>1</v>
      </c>
      <c r="F60" s="8" t="s">
        <v>141</v>
      </c>
      <c r="G60" s="9" t="n">
        <v>6191.08</v>
      </c>
      <c r="H60" s="10" t="n">
        <v>8539.15</v>
      </c>
    </row>
    <row r="61" customFormat="false" ht="12.75" hidden="false" customHeight="false" outlineLevel="3" collapsed="false">
      <c r="A61" s="1" t="n">
        <v>232</v>
      </c>
      <c r="B61" s="1" t="s">
        <v>8</v>
      </c>
      <c r="C61" s="1" t="s">
        <v>21</v>
      </c>
      <c r="D61" s="8" t="s">
        <v>142</v>
      </c>
      <c r="E61" s="8" t="str">
        <f aca="false">LEFT(C61,1)</f>
        <v>1</v>
      </c>
      <c r="F61" s="8" t="s">
        <v>143</v>
      </c>
      <c r="G61" s="9" t="n">
        <v>22176.83</v>
      </c>
      <c r="H61" s="10" t="n">
        <v>28341.22</v>
      </c>
    </row>
    <row r="62" customFormat="false" ht="12.75" hidden="false" customHeight="false" outlineLevel="3" collapsed="false">
      <c r="A62" s="1" t="n">
        <v>232</v>
      </c>
      <c r="B62" s="1" t="s">
        <v>8</v>
      </c>
      <c r="C62" s="1" t="s">
        <v>27</v>
      </c>
      <c r="D62" s="8" t="s">
        <v>144</v>
      </c>
      <c r="E62" s="8" t="str">
        <f aca="false">LEFT(C62,1)</f>
        <v>1</v>
      </c>
      <c r="F62" s="8" t="s">
        <v>145</v>
      </c>
      <c r="G62" s="9" t="n">
        <v>14685.95</v>
      </c>
      <c r="H62" s="10" t="n">
        <v>19423.23</v>
      </c>
    </row>
    <row r="63" customFormat="false" ht="12.75" hidden="false" customHeight="false" outlineLevel="2" collapsed="false">
      <c r="A63" s="11" t="s">
        <v>146</v>
      </c>
      <c r="B63" s="11"/>
      <c r="C63" s="11"/>
      <c r="D63" s="12"/>
      <c r="E63" s="12"/>
      <c r="F63" s="12"/>
      <c r="G63" s="13" t="n">
        <f aca="false">SUBTOTAL(9,G58:G62)</f>
        <v>58669.03</v>
      </c>
      <c r="H63" s="14" t="n">
        <f aca="false">SUBTOTAL(9,H58:H62)</f>
        <v>77594.04</v>
      </c>
    </row>
    <row r="64" customFormat="false" ht="12.75" hidden="false" customHeight="false" outlineLevel="3" collapsed="false">
      <c r="A64" s="1" t="n">
        <v>233</v>
      </c>
      <c r="B64" s="1" t="s">
        <v>8</v>
      </c>
      <c r="C64" s="1" t="s">
        <v>41</v>
      </c>
      <c r="D64" s="8" t="s">
        <v>147</v>
      </c>
      <c r="E64" s="8" t="str">
        <f aca="false">LEFT(C64,1)</f>
        <v>1</v>
      </c>
      <c r="F64" s="8" t="s">
        <v>148</v>
      </c>
      <c r="G64" s="9" t="n">
        <v>15615.17</v>
      </c>
      <c r="H64" s="10" t="n">
        <v>14864.13</v>
      </c>
    </row>
    <row r="65" customFormat="false" ht="12.75" hidden="false" customHeight="false" outlineLevel="3" collapsed="false">
      <c r="A65" s="1" t="n">
        <v>233</v>
      </c>
      <c r="B65" s="1" t="s">
        <v>8</v>
      </c>
      <c r="C65" s="1" t="s">
        <v>12</v>
      </c>
      <c r="D65" s="8" t="s">
        <v>149</v>
      </c>
      <c r="E65" s="8" t="str">
        <f aca="false">LEFT(C65,1)</f>
        <v>1</v>
      </c>
      <c r="F65" s="8" t="s">
        <v>150</v>
      </c>
      <c r="G65" s="9" t="n">
        <v>10137.86</v>
      </c>
      <c r="H65" s="10" t="n">
        <v>9650.26</v>
      </c>
    </row>
    <row r="66" customFormat="false" ht="12.75" hidden="false" customHeight="false" outlineLevel="3" collapsed="false">
      <c r="A66" s="1" t="n">
        <v>233</v>
      </c>
      <c r="B66" s="1" t="s">
        <v>8</v>
      </c>
      <c r="C66" s="1" t="s">
        <v>18</v>
      </c>
      <c r="D66" s="8" t="s">
        <v>151</v>
      </c>
      <c r="E66" s="8" t="str">
        <f aca="false">LEFT(C66,1)</f>
        <v>1</v>
      </c>
      <c r="F66" s="8" t="s">
        <v>152</v>
      </c>
      <c r="G66" s="9" t="n">
        <v>16647.38</v>
      </c>
      <c r="H66" s="10" t="n">
        <v>15846.74</v>
      </c>
    </row>
    <row r="67" customFormat="false" ht="12.75" hidden="false" customHeight="false" outlineLevel="3" collapsed="false">
      <c r="A67" s="1" t="n">
        <v>233</v>
      </c>
      <c r="B67" s="1" t="s">
        <v>8</v>
      </c>
      <c r="C67" s="1" t="s">
        <v>21</v>
      </c>
      <c r="D67" s="8" t="s">
        <v>153</v>
      </c>
      <c r="E67" s="8" t="str">
        <f aca="false">LEFT(C67,1)</f>
        <v>1</v>
      </c>
      <c r="F67" s="8" t="s">
        <v>154</v>
      </c>
      <c r="G67" s="9" t="n">
        <v>45247.64</v>
      </c>
      <c r="H67" s="10" t="n">
        <v>43071.62</v>
      </c>
    </row>
    <row r="68" customFormat="false" ht="12.75" hidden="false" customHeight="false" outlineLevel="3" collapsed="false">
      <c r="A68" s="1" t="n">
        <v>233</v>
      </c>
      <c r="B68" s="1" t="s">
        <v>8</v>
      </c>
      <c r="C68" s="1" t="s">
        <v>53</v>
      </c>
      <c r="D68" s="8" t="s">
        <v>155</v>
      </c>
      <c r="E68" s="8" t="str">
        <f aca="false">LEFT(C68,1)</f>
        <v>1</v>
      </c>
      <c r="F68" s="8" t="s">
        <v>156</v>
      </c>
      <c r="G68" s="9" t="n">
        <v>27412</v>
      </c>
      <c r="H68" s="10" t="n">
        <v>24932.33</v>
      </c>
    </row>
    <row r="69" customFormat="false" ht="12.75" hidden="false" customHeight="false" outlineLevel="3" collapsed="false">
      <c r="A69" s="1" t="n">
        <v>233</v>
      </c>
      <c r="B69" s="1" t="s">
        <v>8</v>
      </c>
      <c r="C69" s="1" t="s">
        <v>27</v>
      </c>
      <c r="D69" s="8" t="s">
        <v>157</v>
      </c>
      <c r="E69" s="8" t="str">
        <f aca="false">LEFT(C69,1)</f>
        <v>1</v>
      </c>
      <c r="F69" s="8" t="s">
        <v>158</v>
      </c>
      <c r="G69" s="9" t="n">
        <v>36479.96</v>
      </c>
      <c r="H69" s="10" t="n">
        <v>34284.18</v>
      </c>
    </row>
    <row r="70" customFormat="false" ht="12.75" hidden="false" customHeight="false" outlineLevel="2" collapsed="false">
      <c r="A70" s="11" t="s">
        <v>159</v>
      </c>
      <c r="B70" s="11"/>
      <c r="C70" s="11"/>
      <c r="D70" s="12"/>
      <c r="E70" s="12"/>
      <c r="F70" s="12"/>
      <c r="G70" s="13" t="n">
        <f aca="false">SUBTOTAL(9,G64:G69)</f>
        <v>151540.01</v>
      </c>
      <c r="H70" s="14" t="n">
        <f aca="false">SUBTOTAL(9,H64:H69)</f>
        <v>142649.26</v>
      </c>
    </row>
    <row r="71" customFormat="false" ht="12.75" hidden="false" customHeight="false" outlineLevel="3" collapsed="false">
      <c r="A71" s="1" t="n">
        <v>250</v>
      </c>
      <c r="B71" s="1" t="s">
        <v>8</v>
      </c>
      <c r="C71" s="1" t="s">
        <v>41</v>
      </c>
      <c r="D71" s="8" t="s">
        <v>160</v>
      </c>
      <c r="E71" s="8" t="str">
        <f aca="false">LEFT(C71,1)</f>
        <v>1</v>
      </c>
      <c r="F71" s="8" t="s">
        <v>161</v>
      </c>
      <c r="G71" s="9" t="n">
        <v>15615.17</v>
      </c>
      <c r="H71" s="10" t="n">
        <v>14864.13</v>
      </c>
    </row>
    <row r="72" customFormat="false" ht="12.75" hidden="false" customHeight="false" outlineLevel="3" collapsed="false">
      <c r="A72" s="1" t="n">
        <v>250</v>
      </c>
      <c r="B72" s="1" t="s">
        <v>8</v>
      </c>
      <c r="C72" s="1" t="s">
        <v>9</v>
      </c>
      <c r="D72" s="8" t="s">
        <v>162</v>
      </c>
      <c r="E72" s="8" t="str">
        <f aca="false">LEFT(C72,1)</f>
        <v>1</v>
      </c>
      <c r="F72" s="8" t="s">
        <v>163</v>
      </c>
      <c r="G72" s="9" t="n">
        <v>1125.18</v>
      </c>
      <c r="H72" s="10" t="n">
        <v>12852.61</v>
      </c>
    </row>
    <row r="73" customFormat="false" ht="12.75" hidden="false" customHeight="false" outlineLevel="3" collapsed="false">
      <c r="A73" s="1" t="n">
        <v>250</v>
      </c>
      <c r="B73" s="1" t="s">
        <v>8</v>
      </c>
      <c r="C73" s="1" t="s">
        <v>18</v>
      </c>
      <c r="D73" s="8" t="s">
        <v>164</v>
      </c>
      <c r="E73" s="8" t="str">
        <f aca="false">LEFT(C73,1)</f>
        <v>1</v>
      </c>
      <c r="F73" s="8" t="s">
        <v>165</v>
      </c>
      <c r="G73" s="9" t="n">
        <v>10294.02</v>
      </c>
      <c r="H73" s="10" t="n">
        <v>14649.51</v>
      </c>
    </row>
    <row r="74" customFormat="false" ht="12.75" hidden="false" customHeight="false" outlineLevel="3" collapsed="false">
      <c r="A74" s="1" t="n">
        <v>250</v>
      </c>
      <c r="B74" s="1" t="s">
        <v>8</v>
      </c>
      <c r="C74" s="1" t="s">
        <v>21</v>
      </c>
      <c r="D74" s="8" t="s">
        <v>166</v>
      </c>
      <c r="E74" s="8" t="str">
        <f aca="false">LEFT(C74,1)</f>
        <v>1</v>
      </c>
      <c r="F74" s="8" t="s">
        <v>167</v>
      </c>
      <c r="G74" s="9" t="n">
        <v>33045.45</v>
      </c>
      <c r="H74" s="10" t="n">
        <v>44713.07</v>
      </c>
    </row>
    <row r="75" customFormat="false" ht="12.75" hidden="false" customHeight="false" outlineLevel="3" collapsed="false">
      <c r="A75" s="1" t="n">
        <v>250</v>
      </c>
      <c r="B75" s="1" t="s">
        <v>8</v>
      </c>
      <c r="C75" s="1" t="s">
        <v>27</v>
      </c>
      <c r="D75" s="8" t="s">
        <v>168</v>
      </c>
      <c r="E75" s="8" t="str">
        <f aca="false">LEFT(C75,1)</f>
        <v>1</v>
      </c>
      <c r="F75" s="8" t="s">
        <v>169</v>
      </c>
      <c r="G75" s="9" t="n">
        <v>20014.98</v>
      </c>
      <c r="H75" s="10" t="n">
        <v>28554.09</v>
      </c>
    </row>
    <row r="76" customFormat="false" ht="12.75" hidden="false" customHeight="false" outlineLevel="2" collapsed="false">
      <c r="A76" s="11" t="s">
        <v>170</v>
      </c>
      <c r="B76" s="11"/>
      <c r="C76" s="11"/>
      <c r="D76" s="12"/>
      <c r="E76" s="12"/>
      <c r="F76" s="12"/>
      <c r="G76" s="13" t="n">
        <f aca="false">SUBTOTAL(9,G71:G75)</f>
        <v>80094.8</v>
      </c>
      <c r="H76" s="14" t="n">
        <f aca="false">SUBTOTAL(9,H71:H75)</f>
        <v>115633.41</v>
      </c>
    </row>
    <row r="77" customFormat="false" ht="12.75" hidden="false" customHeight="false" outlineLevel="3" collapsed="false">
      <c r="A77" s="1" t="n">
        <v>270</v>
      </c>
      <c r="B77" s="1" t="s">
        <v>8</v>
      </c>
      <c r="C77" s="1" t="s">
        <v>9</v>
      </c>
      <c r="D77" s="8" t="s">
        <v>171</v>
      </c>
      <c r="E77" s="8" t="str">
        <f aca="false">LEFT(C77,1)</f>
        <v>1</v>
      </c>
      <c r="F77" s="8" t="s">
        <v>172</v>
      </c>
      <c r="G77" s="9" t="n">
        <v>13502.1</v>
      </c>
      <c r="H77" s="10" t="n">
        <v>1071.05</v>
      </c>
    </row>
    <row r="78" customFormat="false" ht="12.75" hidden="false" customHeight="false" outlineLevel="3" collapsed="false">
      <c r="A78" s="1" t="n">
        <v>270</v>
      </c>
      <c r="B78" s="1" t="s">
        <v>8</v>
      </c>
      <c r="C78" s="1" t="s">
        <v>12</v>
      </c>
      <c r="D78" s="8" t="s">
        <v>173</v>
      </c>
      <c r="E78" s="8" t="str">
        <f aca="false">LEFT(C78,1)</f>
        <v>1</v>
      </c>
      <c r="F78" s="8" t="s">
        <v>174</v>
      </c>
      <c r="G78" s="9" t="n">
        <v>10137.86</v>
      </c>
      <c r="H78" s="10" t="n">
        <v>9650.26</v>
      </c>
    </row>
    <row r="79" customFormat="false" ht="12.75" hidden="false" customHeight="false" outlineLevel="3" collapsed="false">
      <c r="A79" s="1" t="n">
        <v>270</v>
      </c>
      <c r="B79" s="1" t="s">
        <v>8</v>
      </c>
      <c r="C79" s="1" t="s">
        <v>15</v>
      </c>
      <c r="D79" s="8" t="s">
        <v>175</v>
      </c>
      <c r="E79" s="8" t="str">
        <f aca="false">LEFT(C79,1)</f>
        <v>1</v>
      </c>
      <c r="F79" s="8" t="s">
        <v>176</v>
      </c>
      <c r="G79" s="9" t="n">
        <v>8437.4</v>
      </c>
      <c r="H79" s="10" t="n">
        <v>8031.64</v>
      </c>
    </row>
    <row r="80" customFormat="false" ht="12.75" hidden="false" customHeight="false" outlineLevel="3" collapsed="false">
      <c r="A80" s="1" t="n">
        <v>270</v>
      </c>
      <c r="B80" s="1" t="s">
        <v>8</v>
      </c>
      <c r="C80" s="1" t="s">
        <v>18</v>
      </c>
      <c r="D80" s="8" t="s">
        <v>177</v>
      </c>
      <c r="E80" s="8" t="str">
        <f aca="false">LEFT(C80,1)</f>
        <v>1</v>
      </c>
      <c r="F80" s="8" t="s">
        <v>178</v>
      </c>
      <c r="G80" s="9" t="n">
        <v>17429.6</v>
      </c>
      <c r="H80" s="10" t="n">
        <v>9269.73</v>
      </c>
    </row>
    <row r="81" customFormat="false" ht="12.75" hidden="false" customHeight="false" outlineLevel="3" collapsed="false">
      <c r="A81" s="1" t="n">
        <v>270</v>
      </c>
      <c r="B81" s="1" t="s">
        <v>8</v>
      </c>
      <c r="C81" s="1" t="s">
        <v>21</v>
      </c>
      <c r="D81" s="8" t="s">
        <v>179</v>
      </c>
      <c r="E81" s="8" t="str">
        <f aca="false">LEFT(C81,1)</f>
        <v>1</v>
      </c>
      <c r="F81" s="8" t="s">
        <v>180</v>
      </c>
      <c r="G81" s="9" t="n">
        <v>62851.33</v>
      </c>
      <c r="H81" s="10" t="n">
        <v>30256.94</v>
      </c>
    </row>
    <row r="82" customFormat="false" ht="12.75" hidden="false" customHeight="false" outlineLevel="3" collapsed="false">
      <c r="A82" s="1" t="n">
        <v>270</v>
      </c>
      <c r="B82" s="1" t="s">
        <v>8</v>
      </c>
      <c r="C82" s="1" t="s">
        <v>53</v>
      </c>
      <c r="D82" s="8" t="s">
        <v>181</v>
      </c>
      <c r="E82" s="8" t="str">
        <f aca="false">LEFT(C82,1)</f>
        <v>1</v>
      </c>
      <c r="F82" s="8" t="s">
        <v>182</v>
      </c>
      <c r="G82" s="9" t="n">
        <v>31006.44</v>
      </c>
      <c r="H82" s="10" t="n">
        <v>77065.93</v>
      </c>
    </row>
    <row r="83" customFormat="false" ht="12.75" hidden="false" customHeight="false" outlineLevel="3" collapsed="false">
      <c r="A83" s="1" t="n">
        <v>270</v>
      </c>
      <c r="B83" s="1" t="s">
        <v>8</v>
      </c>
      <c r="C83" s="1" t="s">
        <v>27</v>
      </c>
      <c r="D83" s="8" t="s">
        <v>183</v>
      </c>
      <c r="E83" s="8" t="str">
        <f aca="false">LEFT(C83,1)</f>
        <v>1</v>
      </c>
      <c r="F83" s="8" t="s">
        <v>184</v>
      </c>
      <c r="G83" s="9" t="n">
        <v>47373.38</v>
      </c>
      <c r="H83" s="10" t="n">
        <v>43958.83</v>
      </c>
    </row>
    <row r="84" customFormat="false" ht="12.75" hidden="false" customHeight="false" outlineLevel="2" collapsed="false">
      <c r="A84" s="11" t="s">
        <v>185</v>
      </c>
      <c r="B84" s="11"/>
      <c r="C84" s="11"/>
      <c r="D84" s="12"/>
      <c r="E84" s="12"/>
      <c r="F84" s="12"/>
      <c r="G84" s="13" t="n">
        <f aca="false">SUBTOTAL(9,G77:G83)</f>
        <v>190738.11</v>
      </c>
      <c r="H84" s="14" t="n">
        <f aca="false">SUBTOTAL(9,H77:H83)</f>
        <v>179304.38</v>
      </c>
    </row>
    <row r="85" customFormat="false" ht="12.75" hidden="false" customHeight="false" outlineLevel="3" collapsed="false">
      <c r="A85" s="1" t="n">
        <v>280</v>
      </c>
      <c r="B85" s="1" t="s">
        <v>8</v>
      </c>
      <c r="C85" s="1" t="s">
        <v>9</v>
      </c>
      <c r="D85" s="8" t="s">
        <v>186</v>
      </c>
      <c r="E85" s="8" t="str">
        <f aca="false">LEFT(C85,1)</f>
        <v>1</v>
      </c>
      <c r="F85" s="8" t="s">
        <v>187</v>
      </c>
      <c r="G85" s="9" t="n">
        <v>1125.18</v>
      </c>
      <c r="H85" s="10" t="n">
        <v>12852.61</v>
      </c>
    </row>
    <row r="86" customFormat="false" ht="12.75" hidden="false" customHeight="false" outlineLevel="3" collapsed="false">
      <c r="A86" s="1" t="n">
        <v>280</v>
      </c>
      <c r="B86" s="1" t="s">
        <v>8</v>
      </c>
      <c r="C86" s="1" t="s">
        <v>12</v>
      </c>
      <c r="D86" s="8" t="s">
        <v>188</v>
      </c>
      <c r="E86" s="8" t="str">
        <f aca="false">LEFT(C86,1)</f>
        <v>1</v>
      </c>
      <c r="F86" s="8" t="s">
        <v>189</v>
      </c>
      <c r="G86" s="9" t="n">
        <v>30413.58</v>
      </c>
      <c r="H86" s="10" t="n">
        <v>19300.52</v>
      </c>
    </row>
    <row r="87" customFormat="false" ht="12.75" hidden="false" customHeight="false" outlineLevel="3" collapsed="false">
      <c r="A87" s="1" t="n">
        <v>280</v>
      </c>
      <c r="B87" s="1" t="s">
        <v>8</v>
      </c>
      <c r="C87" s="1" t="s">
        <v>15</v>
      </c>
      <c r="D87" s="8" t="s">
        <v>190</v>
      </c>
      <c r="E87" s="8" t="str">
        <f aca="false">LEFT(C87,1)</f>
        <v>1</v>
      </c>
      <c r="F87" s="8" t="s">
        <v>191</v>
      </c>
      <c r="G87" s="9" t="n">
        <v>59061.78</v>
      </c>
      <c r="H87" s="10" t="n">
        <v>64253.15</v>
      </c>
    </row>
    <row r="88" customFormat="false" ht="12.75" hidden="false" customHeight="false" outlineLevel="3" collapsed="false">
      <c r="A88" s="1" t="n">
        <v>280</v>
      </c>
      <c r="B88" s="1" t="s">
        <v>8</v>
      </c>
      <c r="C88" s="1" t="s">
        <v>192</v>
      </c>
      <c r="D88" s="8" t="s">
        <v>193</v>
      </c>
      <c r="E88" s="8" t="str">
        <f aca="false">LEFT(C88,1)</f>
        <v>1</v>
      </c>
      <c r="F88" s="8" t="s">
        <v>194</v>
      </c>
      <c r="G88" s="9" t="n">
        <v>38612.47</v>
      </c>
      <c r="H88" s="10" t="n">
        <v>36754.88</v>
      </c>
    </row>
    <row r="89" customFormat="false" ht="12.75" hidden="false" customHeight="false" outlineLevel="3" collapsed="false">
      <c r="A89" s="1" t="n">
        <v>280</v>
      </c>
      <c r="B89" s="1" t="s">
        <v>8</v>
      </c>
      <c r="C89" s="1" t="s">
        <v>18</v>
      </c>
      <c r="D89" s="8" t="s">
        <v>195</v>
      </c>
      <c r="E89" s="8" t="str">
        <f aca="false">LEFT(C89,1)</f>
        <v>1</v>
      </c>
      <c r="F89" s="8" t="s">
        <v>196</v>
      </c>
      <c r="G89" s="9" t="n">
        <v>64252.01</v>
      </c>
      <c r="H89" s="10" t="n">
        <v>65410.28</v>
      </c>
    </row>
    <row r="90" customFormat="false" ht="12.75" hidden="false" customHeight="false" outlineLevel="3" collapsed="false">
      <c r="A90" s="1" t="n">
        <v>280</v>
      </c>
      <c r="B90" s="1" t="s">
        <v>8</v>
      </c>
      <c r="C90" s="1" t="s">
        <v>21</v>
      </c>
      <c r="D90" s="8" t="s">
        <v>197</v>
      </c>
      <c r="E90" s="8" t="str">
        <f aca="false">LEFT(C90,1)</f>
        <v>1</v>
      </c>
      <c r="F90" s="8" t="s">
        <v>198</v>
      </c>
      <c r="G90" s="9" t="n">
        <v>258854.18</v>
      </c>
      <c r="H90" s="10" t="n">
        <v>249667.91</v>
      </c>
    </row>
    <row r="91" customFormat="false" ht="12.75" hidden="false" customHeight="false" outlineLevel="3" collapsed="false">
      <c r="A91" s="1" t="n">
        <v>280</v>
      </c>
      <c r="B91" s="1" t="s">
        <v>8</v>
      </c>
      <c r="C91" s="1" t="s">
        <v>53</v>
      </c>
      <c r="D91" s="8" t="s">
        <v>199</v>
      </c>
      <c r="E91" s="8" t="str">
        <f aca="false">LEFT(C91,1)</f>
        <v>1</v>
      </c>
      <c r="F91" s="8" t="s">
        <v>200</v>
      </c>
      <c r="G91" s="9" t="n">
        <v>58762.4</v>
      </c>
      <c r="H91" s="10" t="n">
        <v>98108.51</v>
      </c>
    </row>
    <row r="92" customFormat="false" ht="12.75" hidden="false" customHeight="false" outlineLevel="3" collapsed="false">
      <c r="A92" s="1" t="n">
        <v>280</v>
      </c>
      <c r="B92" s="1" t="s">
        <v>8</v>
      </c>
      <c r="C92" s="1" t="s">
        <v>27</v>
      </c>
      <c r="D92" s="8" t="s">
        <v>201</v>
      </c>
      <c r="E92" s="8" t="str">
        <f aca="false">LEFT(C92,1)</f>
        <v>1</v>
      </c>
      <c r="F92" s="8" t="s">
        <v>202</v>
      </c>
      <c r="G92" s="9" t="n">
        <v>169664.27</v>
      </c>
      <c r="H92" s="10" t="n">
        <v>180334.12</v>
      </c>
    </row>
    <row r="93" customFormat="false" ht="12.75" hidden="false" customHeight="false" outlineLevel="2" collapsed="false">
      <c r="A93" s="11" t="s">
        <v>203</v>
      </c>
      <c r="B93" s="11"/>
      <c r="C93" s="11"/>
      <c r="D93" s="12"/>
      <c r="E93" s="12"/>
      <c r="F93" s="12"/>
      <c r="G93" s="13" t="n">
        <f aca="false">SUBTOTAL(9,G85:G92)</f>
        <v>680745.87</v>
      </c>
      <c r="H93" s="14" t="n">
        <f aca="false">SUBTOTAL(9,H85:H92)</f>
        <v>726681.98</v>
      </c>
    </row>
    <row r="94" customFormat="false" ht="12.75" hidden="false" customHeight="false" outlineLevel="3" collapsed="false">
      <c r="A94" s="1" t="n">
        <v>411</v>
      </c>
      <c r="B94" s="1" t="s">
        <v>8</v>
      </c>
      <c r="C94" s="1" t="s">
        <v>41</v>
      </c>
      <c r="D94" s="8" t="s">
        <v>204</v>
      </c>
      <c r="E94" s="8" t="str">
        <f aca="false">LEFT(C94,1)</f>
        <v>1</v>
      </c>
      <c r="F94" s="8" t="s">
        <v>205</v>
      </c>
      <c r="G94" s="9" t="n">
        <v>78075.86</v>
      </c>
      <c r="H94" s="10" t="n">
        <v>59456.53</v>
      </c>
    </row>
    <row r="95" customFormat="false" ht="12.75" hidden="false" customHeight="false" outlineLevel="3" collapsed="false">
      <c r="A95" s="1" t="n">
        <v>411</v>
      </c>
      <c r="B95" s="1" t="s">
        <v>8</v>
      </c>
      <c r="C95" s="1" t="s">
        <v>9</v>
      </c>
      <c r="D95" s="8" t="s">
        <v>206</v>
      </c>
      <c r="E95" s="8" t="str">
        <f aca="false">LEFT(C95,1)</f>
        <v>1</v>
      </c>
      <c r="F95" s="8" t="s">
        <v>207</v>
      </c>
      <c r="G95" s="9" t="n">
        <v>40506.31</v>
      </c>
      <c r="H95" s="10" t="n">
        <v>25705.22</v>
      </c>
    </row>
    <row r="96" customFormat="false" ht="12.75" hidden="false" customHeight="false" outlineLevel="3" collapsed="false">
      <c r="A96" s="1" t="n">
        <v>411</v>
      </c>
      <c r="B96" s="1" t="s">
        <v>8</v>
      </c>
      <c r="C96" s="1" t="s">
        <v>12</v>
      </c>
      <c r="D96" s="8" t="s">
        <v>208</v>
      </c>
      <c r="E96" s="8" t="str">
        <f aca="false">LEFT(C96,1)</f>
        <v>1</v>
      </c>
      <c r="F96" s="8" t="s">
        <v>209</v>
      </c>
      <c r="G96" s="9" t="n">
        <v>40551.44</v>
      </c>
      <c r="H96" s="10" t="n">
        <v>19300.52</v>
      </c>
    </row>
    <row r="97" customFormat="false" ht="12.75" hidden="false" customHeight="false" outlineLevel="3" collapsed="false">
      <c r="A97" s="1" t="n">
        <v>411</v>
      </c>
      <c r="B97" s="1" t="s">
        <v>8</v>
      </c>
      <c r="C97" s="1" t="s">
        <v>15</v>
      </c>
      <c r="D97" s="8" t="s">
        <v>210</v>
      </c>
      <c r="E97" s="8" t="str">
        <f aca="false">LEFT(C97,1)</f>
        <v>1</v>
      </c>
      <c r="F97" s="8" t="s">
        <v>211</v>
      </c>
      <c r="G97" s="9" t="n">
        <v>25312.19</v>
      </c>
      <c r="H97" s="10" t="n">
        <v>32126.57</v>
      </c>
    </row>
    <row r="98" customFormat="false" ht="12.75" hidden="false" customHeight="false" outlineLevel="3" collapsed="false">
      <c r="A98" s="1" t="n">
        <v>411</v>
      </c>
      <c r="B98" s="1" t="s">
        <v>8</v>
      </c>
      <c r="C98" s="1" t="s">
        <v>18</v>
      </c>
      <c r="D98" s="8" t="s">
        <v>212</v>
      </c>
      <c r="E98" s="8" t="str">
        <f aca="false">LEFT(C98,1)</f>
        <v>1</v>
      </c>
      <c r="F98" s="8" t="s">
        <v>213</v>
      </c>
      <c r="G98" s="9" t="n">
        <v>85522.65</v>
      </c>
      <c r="H98" s="10" t="n">
        <v>63729.3</v>
      </c>
    </row>
    <row r="99" customFormat="false" ht="12.75" hidden="false" customHeight="false" outlineLevel="3" collapsed="false">
      <c r="A99" s="1" t="n">
        <v>411</v>
      </c>
      <c r="B99" s="1" t="s">
        <v>8</v>
      </c>
      <c r="C99" s="1" t="s">
        <v>21</v>
      </c>
      <c r="D99" s="8" t="s">
        <v>214</v>
      </c>
      <c r="E99" s="8" t="str">
        <f aca="false">LEFT(C99,1)</f>
        <v>1</v>
      </c>
      <c r="F99" s="8" t="s">
        <v>215</v>
      </c>
      <c r="G99" s="9" t="n">
        <v>284743.23</v>
      </c>
      <c r="H99" s="10" t="n">
        <v>204283.83</v>
      </c>
    </row>
    <row r="100" customFormat="false" ht="12.75" hidden="false" customHeight="false" outlineLevel="3" collapsed="false">
      <c r="A100" s="1" t="n">
        <v>411</v>
      </c>
      <c r="B100" s="1" t="s">
        <v>8</v>
      </c>
      <c r="C100" s="1" t="s">
        <v>53</v>
      </c>
      <c r="D100" s="8" t="s">
        <v>216</v>
      </c>
      <c r="E100" s="8" t="str">
        <f aca="false">LEFT(C100,1)</f>
        <v>1</v>
      </c>
      <c r="F100" s="8" t="s">
        <v>217</v>
      </c>
      <c r="G100" s="9" t="n">
        <v>58479.92</v>
      </c>
      <c r="H100" s="10" t="n">
        <v>96373.81</v>
      </c>
    </row>
    <row r="101" customFormat="false" ht="12.75" hidden="false" customHeight="false" outlineLevel="3" collapsed="false">
      <c r="A101" s="1" t="n">
        <v>411</v>
      </c>
      <c r="B101" s="1" t="s">
        <v>8</v>
      </c>
      <c r="C101" s="1" t="s">
        <v>27</v>
      </c>
      <c r="D101" s="8" t="s">
        <v>218</v>
      </c>
      <c r="E101" s="8" t="str">
        <f aca="false">LEFT(C101,1)</f>
        <v>1</v>
      </c>
      <c r="F101" s="8" t="s">
        <v>219</v>
      </c>
      <c r="G101" s="9" t="n">
        <v>202372.33</v>
      </c>
      <c r="H101" s="10" t="n">
        <v>164933.84</v>
      </c>
    </row>
    <row r="102" customFormat="false" ht="12.75" hidden="false" customHeight="false" outlineLevel="2" collapsed="false">
      <c r="A102" s="11" t="s">
        <v>220</v>
      </c>
      <c r="B102" s="11"/>
      <c r="C102" s="11"/>
      <c r="D102" s="12"/>
      <c r="E102" s="12"/>
      <c r="F102" s="12"/>
      <c r="G102" s="13" t="n">
        <f aca="false">SUBTOTAL(9,G94:G101)</f>
        <v>815563.93</v>
      </c>
      <c r="H102" s="14" t="n">
        <f aca="false">SUBTOTAL(9,H94:H101)</f>
        <v>665909.62</v>
      </c>
    </row>
    <row r="103" customFormat="false" ht="12.75" hidden="false" customHeight="false" outlineLevel="3" collapsed="false">
      <c r="A103" s="1" t="n">
        <v>440</v>
      </c>
      <c r="B103" s="1" t="s">
        <v>8</v>
      </c>
      <c r="C103" s="1" t="s">
        <v>41</v>
      </c>
      <c r="D103" s="8" t="s">
        <v>221</v>
      </c>
      <c r="E103" s="8" t="str">
        <f aca="false">LEFT(C103,1)</f>
        <v>1</v>
      </c>
      <c r="F103" s="8" t="s">
        <v>222</v>
      </c>
      <c r="G103" s="9" t="n">
        <v>62460.69</v>
      </c>
      <c r="H103" s="10" t="n">
        <v>29728.27</v>
      </c>
    </row>
    <row r="104" customFormat="false" ht="12.75" hidden="false" customHeight="false" outlineLevel="3" collapsed="false">
      <c r="A104" s="1" t="n">
        <v>440</v>
      </c>
      <c r="B104" s="1" t="s">
        <v>8</v>
      </c>
      <c r="C104" s="1" t="s">
        <v>9</v>
      </c>
      <c r="D104" s="8" t="s">
        <v>223</v>
      </c>
      <c r="E104" s="8" t="str">
        <f aca="false">LEFT(C104,1)</f>
        <v>1</v>
      </c>
      <c r="F104" s="8" t="s">
        <v>224</v>
      </c>
      <c r="G104" s="9" t="n">
        <v>54008.41</v>
      </c>
      <c r="H104" s="10" t="n">
        <v>51410.45</v>
      </c>
    </row>
    <row r="105" customFormat="false" ht="12.75" hidden="false" customHeight="false" outlineLevel="3" collapsed="false">
      <c r="A105" s="1" t="n">
        <v>440</v>
      </c>
      <c r="B105" s="1" t="s">
        <v>8</v>
      </c>
      <c r="C105" s="1" t="s">
        <v>12</v>
      </c>
      <c r="D105" s="8" t="s">
        <v>225</v>
      </c>
      <c r="E105" s="8" t="str">
        <f aca="false">LEFT(C105,1)</f>
        <v>1</v>
      </c>
      <c r="F105" s="8" t="s">
        <v>226</v>
      </c>
      <c r="G105" s="9" t="n">
        <v>10137.86</v>
      </c>
      <c r="H105" s="10" t="n">
        <v>19300.52</v>
      </c>
    </row>
    <row r="106" customFormat="false" ht="12.75" hidden="false" customHeight="false" outlineLevel="3" collapsed="false">
      <c r="A106" s="1" t="n">
        <v>440</v>
      </c>
      <c r="B106" s="1" t="s">
        <v>8</v>
      </c>
      <c r="C106" s="1" t="s">
        <v>15</v>
      </c>
      <c r="D106" s="8" t="s">
        <v>227</v>
      </c>
      <c r="E106" s="8" t="str">
        <f aca="false">LEFT(C106,1)</f>
        <v>1</v>
      </c>
      <c r="F106" s="8" t="s">
        <v>228</v>
      </c>
      <c r="G106" s="9" t="n">
        <v>134998.35</v>
      </c>
      <c r="H106" s="10" t="n">
        <v>106419.27</v>
      </c>
    </row>
    <row r="107" customFormat="false" ht="12.75" hidden="false" customHeight="false" outlineLevel="3" collapsed="false">
      <c r="A107" s="1" t="n">
        <v>440</v>
      </c>
      <c r="B107" s="1" t="s">
        <v>8</v>
      </c>
      <c r="C107" s="1" t="s">
        <v>192</v>
      </c>
      <c r="D107" s="8" t="s">
        <v>229</v>
      </c>
      <c r="E107" s="8" t="str">
        <f aca="false">LEFT(C107,1)</f>
        <v>1</v>
      </c>
      <c r="F107" s="8" t="s">
        <v>230</v>
      </c>
      <c r="G107" s="9" t="n">
        <v>84947.43</v>
      </c>
      <c r="H107" s="10" t="n">
        <v>51456.84</v>
      </c>
    </row>
    <row r="108" customFormat="false" ht="12.75" hidden="false" customHeight="false" outlineLevel="3" collapsed="false">
      <c r="A108" s="1" t="n">
        <v>440</v>
      </c>
      <c r="B108" s="1" t="s">
        <v>8</v>
      </c>
      <c r="C108" s="1" t="s">
        <v>18</v>
      </c>
      <c r="D108" s="8" t="s">
        <v>231</v>
      </c>
      <c r="E108" s="8" t="str">
        <f aca="false">LEFT(C108,1)</f>
        <v>1</v>
      </c>
      <c r="F108" s="8" t="s">
        <v>232</v>
      </c>
      <c r="G108" s="9" t="n">
        <v>176604.43</v>
      </c>
      <c r="H108" s="10" t="n">
        <v>128847.24</v>
      </c>
    </row>
    <row r="109" customFormat="false" ht="12.75" hidden="false" customHeight="false" outlineLevel="3" collapsed="false">
      <c r="A109" s="1" t="n">
        <v>440</v>
      </c>
      <c r="B109" s="1" t="s">
        <v>8</v>
      </c>
      <c r="C109" s="1" t="s">
        <v>21</v>
      </c>
      <c r="D109" s="8" t="s">
        <v>233</v>
      </c>
      <c r="E109" s="8" t="str">
        <f aca="false">LEFT(C109,1)</f>
        <v>1</v>
      </c>
      <c r="F109" s="8" t="s">
        <v>234</v>
      </c>
      <c r="G109" s="9" t="n">
        <v>560767.21</v>
      </c>
      <c r="H109" s="10" t="n">
        <v>406339.8</v>
      </c>
    </row>
    <row r="110" customFormat="false" ht="12.75" hidden="false" customHeight="false" outlineLevel="3" collapsed="false">
      <c r="A110" s="1" t="n">
        <v>440</v>
      </c>
      <c r="B110" s="1" t="s">
        <v>8</v>
      </c>
      <c r="C110" s="1" t="s">
        <v>53</v>
      </c>
      <c r="D110" s="8" t="s">
        <v>235</v>
      </c>
      <c r="E110" s="8" t="str">
        <f aca="false">LEFT(C110,1)</f>
        <v>1</v>
      </c>
      <c r="F110" s="8" t="s">
        <v>236</v>
      </c>
      <c r="G110" s="9" t="n">
        <v>830659.24</v>
      </c>
      <c r="H110" s="10" t="n">
        <v>899127.38</v>
      </c>
    </row>
    <row r="111" customFormat="false" ht="12.75" hidden="false" customHeight="false" outlineLevel="3" collapsed="false">
      <c r="A111" s="1" t="n">
        <v>440</v>
      </c>
      <c r="B111" s="1" t="s">
        <v>8</v>
      </c>
      <c r="C111" s="1" t="s">
        <v>27</v>
      </c>
      <c r="D111" s="8" t="s">
        <v>237</v>
      </c>
      <c r="E111" s="8" t="str">
        <f aca="false">LEFT(C111,1)</f>
        <v>1</v>
      </c>
      <c r="F111" s="8" t="s">
        <v>238</v>
      </c>
      <c r="G111" s="9" t="n">
        <v>673248.64</v>
      </c>
      <c r="H111" s="10" t="n">
        <v>597286.57</v>
      </c>
    </row>
    <row r="112" customFormat="false" ht="12.75" hidden="false" customHeight="false" outlineLevel="2" collapsed="false">
      <c r="A112" s="11" t="s">
        <v>239</v>
      </c>
      <c r="B112" s="11"/>
      <c r="C112" s="11"/>
      <c r="D112" s="12"/>
      <c r="E112" s="12"/>
      <c r="F112" s="12"/>
      <c r="G112" s="13" t="n">
        <f aca="false">SUBTOTAL(9,G103:G111)</f>
        <v>2587832.26</v>
      </c>
      <c r="H112" s="14" t="n">
        <f aca="false">SUBTOTAL(9,H103:H111)</f>
        <v>2289916.34</v>
      </c>
    </row>
    <row r="113" customFormat="false" ht="12.75" hidden="false" customHeight="false" outlineLevel="3" collapsed="false">
      <c r="A113" s="1" t="n">
        <v>450</v>
      </c>
      <c r="B113" s="1" t="s">
        <v>8</v>
      </c>
      <c r="C113" s="1" t="s">
        <v>41</v>
      </c>
      <c r="D113" s="8" t="s">
        <v>240</v>
      </c>
      <c r="E113" s="8" t="str">
        <f aca="false">LEFT(C113,1)</f>
        <v>1</v>
      </c>
      <c r="F113" s="8" t="s">
        <v>241</v>
      </c>
      <c r="G113" s="9" t="n">
        <v>31230.34</v>
      </c>
      <c r="H113" s="10" t="n">
        <v>44592.4</v>
      </c>
    </row>
    <row r="114" customFormat="false" ht="12.75" hidden="false" customHeight="false" outlineLevel="3" collapsed="false">
      <c r="A114" s="1" t="n">
        <v>450</v>
      </c>
      <c r="B114" s="1" t="s">
        <v>8</v>
      </c>
      <c r="C114" s="1" t="s">
        <v>9</v>
      </c>
      <c r="D114" s="8" t="s">
        <v>242</v>
      </c>
      <c r="E114" s="8" t="str">
        <f aca="false">LEFT(C114,1)</f>
        <v>1</v>
      </c>
      <c r="F114" s="8" t="s">
        <v>243</v>
      </c>
      <c r="G114" s="9" t="n">
        <v>40506.31</v>
      </c>
      <c r="H114" s="10" t="n">
        <v>51410.45</v>
      </c>
    </row>
    <row r="115" customFormat="false" ht="12.75" hidden="false" customHeight="false" outlineLevel="3" collapsed="false">
      <c r="A115" s="1" t="n">
        <v>450</v>
      </c>
      <c r="B115" s="1" t="s">
        <v>8</v>
      </c>
      <c r="C115" s="1" t="s">
        <v>12</v>
      </c>
      <c r="D115" s="8" t="s">
        <v>244</v>
      </c>
      <c r="E115" s="8" t="str">
        <f aca="false">LEFT(C115,1)</f>
        <v>1</v>
      </c>
      <c r="F115" s="8" t="s">
        <v>245</v>
      </c>
      <c r="G115" s="9" t="n">
        <v>10137.86</v>
      </c>
      <c r="H115" s="10" t="n">
        <v>9650.26</v>
      </c>
    </row>
    <row r="116" customFormat="false" ht="12.75" hidden="false" customHeight="false" outlineLevel="3" collapsed="false">
      <c r="A116" s="1" t="n">
        <v>450</v>
      </c>
      <c r="B116" s="1" t="s">
        <v>8</v>
      </c>
      <c r="C116" s="1" t="s">
        <v>15</v>
      </c>
      <c r="D116" s="8" t="s">
        <v>246</v>
      </c>
      <c r="E116" s="8" t="str">
        <f aca="false">LEFT(C116,1)</f>
        <v>1</v>
      </c>
      <c r="F116" s="8" t="s">
        <v>247</v>
      </c>
      <c r="G116" s="9" t="n">
        <v>0</v>
      </c>
      <c r="H116" s="10" t="n">
        <v>0</v>
      </c>
    </row>
    <row r="117" customFormat="false" ht="12.75" hidden="false" customHeight="false" outlineLevel="3" collapsed="false">
      <c r="A117" s="1" t="n">
        <v>450</v>
      </c>
      <c r="B117" s="1" t="s">
        <v>8</v>
      </c>
      <c r="C117" s="1" t="s">
        <v>18</v>
      </c>
      <c r="D117" s="8" t="s">
        <v>248</v>
      </c>
      <c r="E117" s="8" t="str">
        <f aca="false">LEFT(C117,1)</f>
        <v>1</v>
      </c>
      <c r="F117" s="8" t="s">
        <v>249</v>
      </c>
      <c r="G117" s="9" t="n">
        <v>36002.71</v>
      </c>
      <c r="H117" s="10" t="n">
        <v>54465.69</v>
      </c>
    </row>
    <row r="118" customFormat="false" ht="12.75" hidden="false" customHeight="false" outlineLevel="3" collapsed="false">
      <c r="A118" s="1" t="n">
        <v>450</v>
      </c>
      <c r="B118" s="1" t="s">
        <v>8</v>
      </c>
      <c r="C118" s="1" t="s">
        <v>21</v>
      </c>
      <c r="D118" s="8" t="s">
        <v>250</v>
      </c>
      <c r="E118" s="8" t="str">
        <f aca="false">LEFT(C118,1)</f>
        <v>1</v>
      </c>
      <c r="F118" s="8" t="s">
        <v>251</v>
      </c>
      <c r="G118" s="9" t="n">
        <v>121542.29</v>
      </c>
      <c r="H118" s="10" t="n">
        <v>163065.35</v>
      </c>
    </row>
    <row r="119" customFormat="false" ht="12.75" hidden="false" customHeight="false" outlineLevel="3" collapsed="false">
      <c r="A119" s="1" t="n">
        <v>450</v>
      </c>
      <c r="B119" s="1" t="s">
        <v>8</v>
      </c>
      <c r="C119" s="1" t="s">
        <v>53</v>
      </c>
      <c r="D119" s="8" t="s">
        <v>252</v>
      </c>
      <c r="E119" s="8" t="str">
        <f aca="false">LEFT(C119,1)</f>
        <v>1</v>
      </c>
      <c r="F119" s="8" t="s">
        <v>253</v>
      </c>
      <c r="G119" s="9" t="n">
        <v>72691.35</v>
      </c>
      <c r="H119" s="10" t="n">
        <v>96151.41</v>
      </c>
    </row>
    <row r="120" customFormat="false" ht="12.75" hidden="false" customHeight="false" outlineLevel="3" collapsed="false">
      <c r="A120" s="1" t="n">
        <v>450</v>
      </c>
      <c r="B120" s="1" t="s">
        <v>8</v>
      </c>
      <c r="C120" s="1" t="s">
        <v>27</v>
      </c>
      <c r="D120" s="8" t="s">
        <v>254</v>
      </c>
      <c r="E120" s="8" t="str">
        <f aca="false">LEFT(C120,1)</f>
        <v>1</v>
      </c>
      <c r="F120" s="8" t="s">
        <v>255</v>
      </c>
      <c r="G120" s="9" t="n">
        <v>103050.76</v>
      </c>
      <c r="H120" s="10" t="n">
        <v>134977.72</v>
      </c>
    </row>
    <row r="121" customFormat="false" ht="12.75" hidden="false" customHeight="false" outlineLevel="2" collapsed="false">
      <c r="A121" s="11" t="s">
        <v>256</v>
      </c>
      <c r="B121" s="11"/>
      <c r="C121" s="11"/>
      <c r="D121" s="12"/>
      <c r="E121" s="12"/>
      <c r="F121" s="12"/>
      <c r="G121" s="13" t="n">
        <f aca="false">SUBTOTAL(9,G113:G120)</f>
        <v>415161.62</v>
      </c>
      <c r="H121" s="14" t="n">
        <f aca="false">SUBTOTAL(9,H113:H120)</f>
        <v>554313.28</v>
      </c>
    </row>
    <row r="122" customFormat="false" ht="12.75" hidden="false" customHeight="false" outlineLevel="3" collapsed="false">
      <c r="A122" s="1" t="n">
        <v>511</v>
      </c>
      <c r="B122" s="1" t="s">
        <v>8</v>
      </c>
      <c r="C122" s="1" t="s">
        <v>9</v>
      </c>
      <c r="D122" s="8" t="s">
        <v>257</v>
      </c>
      <c r="E122" s="8" t="str">
        <f aca="false">LEFT(C122,1)</f>
        <v>1</v>
      </c>
      <c r="F122" s="8" t="s">
        <v>258</v>
      </c>
      <c r="G122" s="9" t="n">
        <v>54008.41</v>
      </c>
      <c r="H122" s="10" t="n">
        <v>51410.45</v>
      </c>
    </row>
    <row r="123" customFormat="false" ht="12.75" hidden="false" customHeight="false" outlineLevel="3" collapsed="false">
      <c r="A123" s="1" t="n">
        <v>511</v>
      </c>
      <c r="B123" s="1" t="s">
        <v>8</v>
      </c>
      <c r="C123" s="1" t="s">
        <v>15</v>
      </c>
      <c r="D123" s="8" t="s">
        <v>259</v>
      </c>
      <c r="E123" s="8" t="str">
        <f aca="false">LEFT(C123,1)</f>
        <v>1</v>
      </c>
      <c r="F123" s="8" t="s">
        <v>260</v>
      </c>
      <c r="G123" s="9" t="n">
        <v>25312.19</v>
      </c>
      <c r="H123" s="10" t="n">
        <v>24094.93</v>
      </c>
    </row>
    <row r="124" customFormat="false" ht="12.75" hidden="false" customHeight="false" outlineLevel="3" collapsed="false">
      <c r="A124" s="1" t="n">
        <v>511</v>
      </c>
      <c r="B124" s="1" t="s">
        <v>8</v>
      </c>
      <c r="C124" s="1" t="s">
        <v>18</v>
      </c>
      <c r="D124" s="8" t="s">
        <v>261</v>
      </c>
      <c r="E124" s="8" t="str">
        <f aca="false">LEFT(C124,1)</f>
        <v>1</v>
      </c>
      <c r="F124" s="8" t="s">
        <v>262</v>
      </c>
      <c r="G124" s="9" t="n">
        <v>35752.98</v>
      </c>
      <c r="H124" s="10" t="n">
        <v>33431.39</v>
      </c>
    </row>
    <row r="125" customFormat="false" ht="12.75" hidden="false" customHeight="false" outlineLevel="3" collapsed="false">
      <c r="A125" s="1" t="n">
        <v>511</v>
      </c>
      <c r="B125" s="1" t="s">
        <v>8</v>
      </c>
      <c r="C125" s="1" t="s">
        <v>21</v>
      </c>
      <c r="D125" s="8" t="s">
        <v>263</v>
      </c>
      <c r="E125" s="8" t="str">
        <f aca="false">LEFT(C125,1)</f>
        <v>1</v>
      </c>
      <c r="F125" s="8" t="s">
        <v>264</v>
      </c>
      <c r="G125" s="9" t="n">
        <v>118924.99</v>
      </c>
      <c r="H125" s="10" t="n">
        <v>104249.47</v>
      </c>
    </row>
    <row r="126" customFormat="false" ht="12.75" hidden="false" customHeight="false" outlineLevel="3" collapsed="false">
      <c r="A126" s="1" t="n">
        <v>511</v>
      </c>
      <c r="B126" s="1" t="s">
        <v>8</v>
      </c>
      <c r="C126" s="1" t="s">
        <v>53</v>
      </c>
      <c r="D126" s="8" t="s">
        <v>265</v>
      </c>
      <c r="E126" s="8" t="str">
        <f aca="false">LEFT(C126,1)</f>
        <v>1</v>
      </c>
      <c r="F126" s="8" t="s">
        <v>266</v>
      </c>
      <c r="G126" s="9" t="n">
        <v>442557.35</v>
      </c>
      <c r="H126" s="10" t="n">
        <v>421269.52</v>
      </c>
    </row>
    <row r="127" customFormat="false" ht="12.75" hidden="false" customHeight="false" outlineLevel="3" collapsed="false">
      <c r="A127" s="1" t="n">
        <v>511</v>
      </c>
      <c r="B127" s="1" t="s">
        <v>8</v>
      </c>
      <c r="C127" s="1" t="s">
        <v>27</v>
      </c>
      <c r="D127" s="8" t="s">
        <v>267</v>
      </c>
      <c r="E127" s="8" t="str">
        <f aca="false">LEFT(C127,1)</f>
        <v>1</v>
      </c>
      <c r="F127" s="8" t="s">
        <v>268</v>
      </c>
      <c r="G127" s="9" t="n">
        <v>218239.58</v>
      </c>
      <c r="H127" s="10" t="n">
        <v>204550.91</v>
      </c>
    </row>
    <row r="128" customFormat="false" ht="12.75" hidden="false" customHeight="false" outlineLevel="2" collapsed="false">
      <c r="A128" s="11" t="s">
        <v>269</v>
      </c>
      <c r="B128" s="11"/>
      <c r="C128" s="11"/>
      <c r="D128" s="12"/>
      <c r="E128" s="12"/>
      <c r="F128" s="12"/>
      <c r="G128" s="13" t="n">
        <f aca="false">SUBTOTAL(9,G122:G127)</f>
        <v>894795.5</v>
      </c>
      <c r="H128" s="14" t="n">
        <f aca="false">SUBTOTAL(9,H122:H127)</f>
        <v>839006.67</v>
      </c>
    </row>
    <row r="129" customFormat="false" ht="12.75" hidden="false" customHeight="false" outlineLevel="3" collapsed="false">
      <c r="A129" s="1" t="n">
        <v>514</v>
      </c>
      <c r="B129" s="1" t="s">
        <v>8</v>
      </c>
      <c r="C129" s="1" t="s">
        <v>9</v>
      </c>
      <c r="D129" s="8" t="s">
        <v>270</v>
      </c>
      <c r="E129" s="8" t="str">
        <f aca="false">LEFT(C129,1)</f>
        <v>1</v>
      </c>
      <c r="F129" s="8" t="s">
        <v>271</v>
      </c>
      <c r="G129" s="9" t="n">
        <v>13502.1</v>
      </c>
      <c r="H129" s="10" t="n">
        <v>12852.61</v>
      </c>
    </row>
    <row r="130" customFormat="false" ht="12.75" hidden="false" customHeight="false" outlineLevel="3" collapsed="false">
      <c r="A130" s="1" t="n">
        <v>514</v>
      </c>
      <c r="B130" s="1" t="s">
        <v>8</v>
      </c>
      <c r="C130" s="1" t="s">
        <v>15</v>
      </c>
      <c r="D130" s="8" t="s">
        <v>272</v>
      </c>
      <c r="E130" s="8" t="str">
        <f aca="false">LEFT(C130,1)</f>
        <v>1</v>
      </c>
      <c r="F130" s="8" t="s">
        <v>273</v>
      </c>
      <c r="G130" s="9" t="n">
        <v>8437.4</v>
      </c>
      <c r="H130" s="10" t="n">
        <v>8031.64</v>
      </c>
    </row>
    <row r="131" customFormat="false" ht="12.75" hidden="false" customHeight="false" outlineLevel="3" collapsed="false">
      <c r="A131" s="1" t="n">
        <v>514</v>
      </c>
      <c r="B131" s="1" t="s">
        <v>8</v>
      </c>
      <c r="C131" s="1" t="s">
        <v>18</v>
      </c>
      <c r="D131" s="8" t="s">
        <v>274</v>
      </c>
      <c r="E131" s="8" t="str">
        <f aca="false">LEFT(C131,1)</f>
        <v>1</v>
      </c>
      <c r="F131" s="8" t="s">
        <v>275</v>
      </c>
      <c r="G131" s="9" t="n">
        <v>9853.97</v>
      </c>
      <c r="H131" s="10" t="n">
        <v>9379.95</v>
      </c>
    </row>
    <row r="132" customFormat="false" ht="12.75" hidden="false" customHeight="false" outlineLevel="3" collapsed="false">
      <c r="A132" s="1" t="n">
        <v>514</v>
      </c>
      <c r="B132" s="1" t="s">
        <v>8</v>
      </c>
      <c r="C132" s="1" t="s">
        <v>21</v>
      </c>
      <c r="D132" s="8" t="s">
        <v>276</v>
      </c>
      <c r="E132" s="8" t="str">
        <f aca="false">LEFT(C132,1)</f>
        <v>1</v>
      </c>
      <c r="F132" s="8" t="s">
        <v>277</v>
      </c>
      <c r="G132" s="9" t="n">
        <v>31964.2</v>
      </c>
      <c r="H132" s="10" t="n">
        <v>29265.44</v>
      </c>
    </row>
    <row r="133" customFormat="false" ht="12.75" hidden="false" customHeight="false" outlineLevel="3" collapsed="false">
      <c r="A133" s="1" t="n">
        <v>514</v>
      </c>
      <c r="B133" s="1" t="s">
        <v>8</v>
      </c>
      <c r="C133" s="1" t="s">
        <v>53</v>
      </c>
      <c r="D133" s="8" t="s">
        <v>278</v>
      </c>
      <c r="E133" s="8" t="str">
        <f aca="false">LEFT(C133,1)</f>
        <v>1</v>
      </c>
      <c r="F133" s="8" t="s">
        <v>279</v>
      </c>
      <c r="G133" s="9" t="n">
        <v>42725.6</v>
      </c>
      <c r="H133" s="10" t="n">
        <v>40670.64</v>
      </c>
    </row>
    <row r="134" customFormat="false" ht="12.75" hidden="false" customHeight="false" outlineLevel="3" collapsed="false">
      <c r="A134" s="1" t="n">
        <v>514</v>
      </c>
      <c r="B134" s="1" t="s">
        <v>8</v>
      </c>
      <c r="C134" s="1" t="s">
        <v>27</v>
      </c>
      <c r="D134" s="8" t="s">
        <v>280</v>
      </c>
      <c r="E134" s="8" t="str">
        <f aca="false">LEFT(C134,1)</f>
        <v>1</v>
      </c>
      <c r="F134" s="8" t="s">
        <v>281</v>
      </c>
      <c r="G134" s="9" t="n">
        <v>34871.15</v>
      </c>
      <c r="H134" s="10" t="n">
        <v>32806.14</v>
      </c>
    </row>
    <row r="135" customFormat="false" ht="12.75" hidden="false" customHeight="false" outlineLevel="2" collapsed="false">
      <c r="A135" s="11" t="s">
        <v>282</v>
      </c>
      <c r="B135" s="11"/>
      <c r="C135" s="11"/>
      <c r="D135" s="12"/>
      <c r="E135" s="12"/>
      <c r="F135" s="12"/>
      <c r="G135" s="13" t="n">
        <f aca="false">SUBTOTAL(9,G129:G134)</f>
        <v>141354.42</v>
      </c>
      <c r="H135" s="14" t="n">
        <f aca="false">SUBTOTAL(9,H129:H134)</f>
        <v>133006.42</v>
      </c>
    </row>
    <row r="136" customFormat="false" ht="12.75" hidden="false" customHeight="false" outlineLevel="3" collapsed="false">
      <c r="A136" s="1" t="n">
        <v>521</v>
      </c>
      <c r="B136" s="1" t="s">
        <v>8</v>
      </c>
      <c r="C136" s="1" t="s">
        <v>9</v>
      </c>
      <c r="D136" s="8" t="s">
        <v>283</v>
      </c>
      <c r="E136" s="8" t="str">
        <f aca="false">LEFT(C136,1)</f>
        <v>1</v>
      </c>
      <c r="F136" s="8" t="s">
        <v>284</v>
      </c>
      <c r="G136" s="9" t="n">
        <v>47257.36</v>
      </c>
      <c r="H136" s="10" t="n">
        <v>38557.84</v>
      </c>
    </row>
    <row r="137" customFormat="false" ht="12.75" hidden="false" customHeight="false" outlineLevel="3" collapsed="false">
      <c r="A137" s="1" t="n">
        <v>521</v>
      </c>
      <c r="B137" s="1" t="s">
        <v>8</v>
      </c>
      <c r="C137" s="1" t="s">
        <v>15</v>
      </c>
      <c r="D137" s="8" t="s">
        <v>285</v>
      </c>
      <c r="E137" s="8" t="str">
        <f aca="false">LEFT(C137,1)</f>
        <v>1</v>
      </c>
      <c r="F137" s="8" t="s">
        <v>286</v>
      </c>
      <c r="G137" s="9" t="n">
        <v>8437.4</v>
      </c>
      <c r="H137" s="10" t="n">
        <v>8031.64</v>
      </c>
    </row>
    <row r="138" customFormat="false" ht="12.75" hidden="false" customHeight="false" outlineLevel="3" collapsed="false">
      <c r="A138" s="1" t="n">
        <v>521</v>
      </c>
      <c r="B138" s="1" t="s">
        <v>8</v>
      </c>
      <c r="C138" s="1" t="s">
        <v>18</v>
      </c>
      <c r="D138" s="8" t="s">
        <v>287</v>
      </c>
      <c r="E138" s="8" t="str">
        <f aca="false">LEFT(C138,1)</f>
        <v>1</v>
      </c>
      <c r="F138" s="8" t="s">
        <v>288</v>
      </c>
      <c r="G138" s="9" t="n">
        <v>23751.47</v>
      </c>
      <c r="H138" s="10" t="n">
        <v>20564.87</v>
      </c>
    </row>
    <row r="139" customFormat="false" ht="12.75" hidden="false" customHeight="false" outlineLevel="3" collapsed="false">
      <c r="A139" s="1" t="n">
        <v>521</v>
      </c>
      <c r="B139" s="1" t="s">
        <v>8</v>
      </c>
      <c r="C139" s="1" t="s">
        <v>21</v>
      </c>
      <c r="D139" s="8" t="s">
        <v>289</v>
      </c>
      <c r="E139" s="8" t="str">
        <f aca="false">LEFT(C139,1)</f>
        <v>1</v>
      </c>
      <c r="F139" s="8" t="s">
        <v>290</v>
      </c>
      <c r="G139" s="9" t="n">
        <v>75175.59</v>
      </c>
      <c r="H139" s="10" t="n">
        <v>64850.31</v>
      </c>
    </row>
    <row r="140" customFormat="false" ht="12.75" hidden="false" customHeight="false" outlineLevel="3" collapsed="false">
      <c r="A140" s="1" t="n">
        <v>521</v>
      </c>
      <c r="B140" s="1" t="s">
        <v>8</v>
      </c>
      <c r="C140" s="1" t="s">
        <v>53</v>
      </c>
      <c r="D140" s="8" t="s">
        <v>291</v>
      </c>
      <c r="E140" s="8" t="str">
        <f aca="false">LEFT(C140,1)</f>
        <v>1</v>
      </c>
      <c r="F140" s="8" t="s">
        <v>292</v>
      </c>
      <c r="G140" s="9" t="n">
        <v>79071.26</v>
      </c>
      <c r="H140" s="10" t="n">
        <v>69194.62</v>
      </c>
    </row>
    <row r="141" customFormat="false" ht="12.75" hidden="false" customHeight="false" outlineLevel="3" collapsed="false">
      <c r="A141" s="1" t="n">
        <v>521</v>
      </c>
      <c r="B141" s="1" t="s">
        <v>8</v>
      </c>
      <c r="C141" s="1" t="s">
        <v>27</v>
      </c>
      <c r="D141" s="8" t="s">
        <v>293</v>
      </c>
      <c r="E141" s="8" t="str">
        <f aca="false">LEFT(C141,1)</f>
        <v>1</v>
      </c>
      <c r="F141" s="8" t="s">
        <v>294</v>
      </c>
      <c r="G141" s="9" t="n">
        <v>76764.98</v>
      </c>
      <c r="H141" s="10" t="n">
        <v>66073.33</v>
      </c>
    </row>
    <row r="142" customFormat="false" ht="12.75" hidden="false" customHeight="false" outlineLevel="2" collapsed="false">
      <c r="A142" s="11" t="s">
        <v>295</v>
      </c>
      <c r="B142" s="11"/>
      <c r="C142" s="11"/>
      <c r="D142" s="12"/>
      <c r="E142" s="12"/>
      <c r="F142" s="12"/>
      <c r="G142" s="13" t="n">
        <f aca="false">SUBTOTAL(9,G136:G141)</f>
        <v>310458.06</v>
      </c>
      <c r="H142" s="14" t="n">
        <f aca="false">SUBTOTAL(9,H136:H141)</f>
        <v>267272.61</v>
      </c>
    </row>
    <row r="143" customFormat="false" ht="12.75" hidden="false" customHeight="false" outlineLevel="3" collapsed="false">
      <c r="A143" s="1" t="n">
        <v>531</v>
      </c>
      <c r="B143" s="1" t="s">
        <v>8</v>
      </c>
      <c r="C143" s="1" t="s">
        <v>41</v>
      </c>
      <c r="D143" s="8" t="s">
        <v>296</v>
      </c>
      <c r="E143" s="8" t="str">
        <f aca="false">LEFT(C143,1)</f>
        <v>1</v>
      </c>
      <c r="F143" s="8" t="s">
        <v>297</v>
      </c>
      <c r="G143" s="9" t="n">
        <v>0</v>
      </c>
      <c r="H143" s="10" t="n">
        <v>7432.07</v>
      </c>
    </row>
    <row r="144" customFormat="false" ht="12.75" hidden="false" customHeight="false" outlineLevel="3" collapsed="false">
      <c r="A144" s="1" t="n">
        <v>531</v>
      </c>
      <c r="B144" s="1" t="s">
        <v>8</v>
      </c>
      <c r="C144" s="1" t="s">
        <v>9</v>
      </c>
      <c r="D144" s="8" t="s">
        <v>298</v>
      </c>
      <c r="E144" s="8" t="str">
        <f aca="false">LEFT(C144,1)</f>
        <v>1</v>
      </c>
      <c r="F144" s="8" t="s">
        <v>299</v>
      </c>
      <c r="G144" s="9" t="n">
        <v>27004.21</v>
      </c>
      <c r="H144" s="10" t="n">
        <v>25705.22</v>
      </c>
    </row>
    <row r="145" customFormat="false" ht="12.75" hidden="false" customHeight="false" outlineLevel="3" collapsed="false">
      <c r="A145" s="1" t="n">
        <v>531</v>
      </c>
      <c r="B145" s="1" t="s">
        <v>8</v>
      </c>
      <c r="C145" s="1" t="s">
        <v>15</v>
      </c>
      <c r="D145" s="8" t="s">
        <v>300</v>
      </c>
      <c r="E145" s="8" t="str">
        <f aca="false">LEFT(C145,1)</f>
        <v>1</v>
      </c>
      <c r="F145" s="8" t="s">
        <v>301</v>
      </c>
      <c r="G145" s="9" t="n">
        <v>16874.79</v>
      </c>
      <c r="H145" s="10" t="n">
        <v>16063.29</v>
      </c>
    </row>
    <row r="146" customFormat="false" ht="12.75" hidden="false" customHeight="false" outlineLevel="3" collapsed="false">
      <c r="A146" s="1" t="n">
        <v>531</v>
      </c>
      <c r="B146" s="1" t="s">
        <v>8</v>
      </c>
      <c r="C146" s="1" t="s">
        <v>192</v>
      </c>
      <c r="D146" s="8" t="s">
        <v>302</v>
      </c>
      <c r="E146" s="8" t="str">
        <f aca="false">LEFT(C146,1)</f>
        <v>1</v>
      </c>
      <c r="F146" s="8" t="s">
        <v>303</v>
      </c>
      <c r="G146" s="9" t="n">
        <v>38612.47</v>
      </c>
      <c r="H146" s="10" t="n">
        <v>36754.88</v>
      </c>
    </row>
    <row r="147" customFormat="false" ht="12.75" hidden="false" customHeight="false" outlineLevel="3" collapsed="false">
      <c r="A147" s="1" t="n">
        <v>531</v>
      </c>
      <c r="B147" s="1" t="s">
        <v>8</v>
      </c>
      <c r="C147" s="1" t="s">
        <v>18</v>
      </c>
      <c r="D147" s="8" t="s">
        <v>304</v>
      </c>
      <c r="E147" s="8" t="str">
        <f aca="false">LEFT(C147,1)</f>
        <v>1</v>
      </c>
      <c r="F147" s="8" t="s">
        <v>305</v>
      </c>
      <c r="G147" s="9" t="n">
        <v>44463.3</v>
      </c>
      <c r="H147" s="10" t="n">
        <v>45202.76</v>
      </c>
    </row>
    <row r="148" customFormat="false" ht="12.75" hidden="false" customHeight="false" outlineLevel="3" collapsed="false">
      <c r="A148" s="1" t="n">
        <v>531</v>
      </c>
      <c r="B148" s="1" t="s">
        <v>8</v>
      </c>
      <c r="C148" s="1" t="s">
        <v>21</v>
      </c>
      <c r="D148" s="8" t="s">
        <v>306</v>
      </c>
      <c r="E148" s="8" t="str">
        <f aca="false">LEFT(C148,1)</f>
        <v>1</v>
      </c>
      <c r="F148" s="8" t="s">
        <v>307</v>
      </c>
      <c r="G148" s="9" t="n">
        <v>147401.01</v>
      </c>
      <c r="H148" s="10" t="n">
        <v>143932.22</v>
      </c>
    </row>
    <row r="149" customFormat="false" ht="12.75" hidden="false" customHeight="false" outlineLevel="3" collapsed="false">
      <c r="A149" s="1" t="n">
        <v>531</v>
      </c>
      <c r="B149" s="1" t="s">
        <v>8</v>
      </c>
      <c r="C149" s="1" t="s">
        <v>53</v>
      </c>
      <c r="D149" s="8" t="s">
        <v>308</v>
      </c>
      <c r="E149" s="8" t="str">
        <f aca="false">LEFT(C149,1)</f>
        <v>1</v>
      </c>
      <c r="F149" s="8" t="s">
        <v>309</v>
      </c>
      <c r="G149" s="9" t="n">
        <v>1724860.1</v>
      </c>
      <c r="H149" s="10" t="n">
        <v>1532190.66</v>
      </c>
    </row>
    <row r="150" customFormat="false" ht="12.75" hidden="false" customHeight="false" outlineLevel="3" collapsed="false">
      <c r="A150" s="1" t="n">
        <v>531</v>
      </c>
      <c r="B150" s="1" t="s">
        <v>8</v>
      </c>
      <c r="C150" s="1" t="s">
        <v>27</v>
      </c>
      <c r="D150" s="8" t="s">
        <v>310</v>
      </c>
      <c r="E150" s="8" t="str">
        <f aca="false">LEFT(C150,1)</f>
        <v>1</v>
      </c>
      <c r="F150" s="8" t="s">
        <v>311</v>
      </c>
      <c r="G150" s="9" t="n">
        <v>639940.42</v>
      </c>
      <c r="H150" s="10" t="n">
        <v>578936.11</v>
      </c>
    </row>
    <row r="151" customFormat="false" ht="12.75" hidden="false" customHeight="false" outlineLevel="2" collapsed="false">
      <c r="A151" s="11" t="s">
        <v>312</v>
      </c>
      <c r="B151" s="11"/>
      <c r="C151" s="11"/>
      <c r="D151" s="12"/>
      <c r="E151" s="12"/>
      <c r="F151" s="12"/>
      <c r="G151" s="13" t="n">
        <f aca="false">SUBTOTAL(9,G143:G150)</f>
        <v>2639156.3</v>
      </c>
      <c r="H151" s="14" t="n">
        <f aca="false">SUBTOTAL(9,H143:H150)</f>
        <v>2386217.21</v>
      </c>
    </row>
    <row r="152" customFormat="false" ht="12.75" hidden="false" customHeight="false" outlineLevel="3" collapsed="false">
      <c r="A152" s="1" t="n">
        <v>540</v>
      </c>
      <c r="B152" s="1" t="s">
        <v>8</v>
      </c>
      <c r="C152" s="1" t="s">
        <v>9</v>
      </c>
      <c r="D152" s="8" t="s">
        <v>313</v>
      </c>
      <c r="E152" s="8" t="str">
        <f aca="false">LEFT(C152,1)</f>
        <v>1</v>
      </c>
      <c r="F152" s="8" t="s">
        <v>314</v>
      </c>
      <c r="G152" s="9" t="n">
        <v>67510.52</v>
      </c>
      <c r="H152" s="10" t="n">
        <v>64263.06</v>
      </c>
    </row>
    <row r="153" customFormat="false" ht="12.75" hidden="false" customHeight="false" outlineLevel="3" collapsed="false">
      <c r="A153" s="1" t="n">
        <v>540</v>
      </c>
      <c r="B153" s="1" t="s">
        <v>8</v>
      </c>
      <c r="C153" s="1" t="s">
        <v>315</v>
      </c>
      <c r="D153" s="8" t="s">
        <v>316</v>
      </c>
      <c r="E153" s="8" t="str">
        <f aca="false">LEFT(C153,1)</f>
        <v>1</v>
      </c>
      <c r="F153" s="8" t="s">
        <v>317</v>
      </c>
      <c r="G153" s="9" t="n">
        <v>11802.65</v>
      </c>
      <c r="H153" s="10" t="n">
        <v>0</v>
      </c>
    </row>
    <row r="154" customFormat="false" ht="12.75" hidden="false" customHeight="false" outlineLevel="3" collapsed="false">
      <c r="A154" s="1" t="n">
        <v>540</v>
      </c>
      <c r="B154" s="1" t="s">
        <v>8</v>
      </c>
      <c r="C154" s="1" t="s">
        <v>12</v>
      </c>
      <c r="D154" s="8" t="s">
        <v>318</v>
      </c>
      <c r="E154" s="8" t="str">
        <f aca="false">LEFT(C154,1)</f>
        <v>1</v>
      </c>
      <c r="F154" s="8" t="s">
        <v>319</v>
      </c>
      <c r="G154" s="9" t="n">
        <v>60827.16</v>
      </c>
      <c r="H154" s="10" t="n">
        <v>57901.56</v>
      </c>
    </row>
    <row r="155" customFormat="false" ht="12.75" hidden="false" customHeight="false" outlineLevel="3" collapsed="false">
      <c r="A155" s="1" t="n">
        <v>540</v>
      </c>
      <c r="B155" s="1" t="s">
        <v>8</v>
      </c>
      <c r="C155" s="1" t="s">
        <v>15</v>
      </c>
      <c r="D155" s="8" t="s">
        <v>320</v>
      </c>
      <c r="E155" s="8" t="str">
        <f aca="false">LEFT(C155,1)</f>
        <v>1</v>
      </c>
      <c r="F155" s="8" t="s">
        <v>321</v>
      </c>
      <c r="G155" s="9" t="n">
        <v>33749.59</v>
      </c>
      <c r="H155" s="10" t="n">
        <v>32126.57</v>
      </c>
    </row>
    <row r="156" customFormat="false" ht="12.75" hidden="false" customHeight="false" outlineLevel="3" collapsed="false">
      <c r="A156" s="1" t="n">
        <v>540</v>
      </c>
      <c r="B156" s="1" t="s">
        <v>8</v>
      </c>
      <c r="C156" s="1" t="s">
        <v>192</v>
      </c>
      <c r="D156" s="8" t="s">
        <v>322</v>
      </c>
      <c r="E156" s="8" t="str">
        <f aca="false">LEFT(C156,1)</f>
        <v>1</v>
      </c>
      <c r="F156" s="8" t="s">
        <v>323</v>
      </c>
      <c r="G156" s="9" t="n">
        <v>7722.49</v>
      </c>
      <c r="H156" s="10" t="n">
        <v>7350.98</v>
      </c>
    </row>
    <row r="157" customFormat="false" ht="12.75" hidden="false" customHeight="false" outlineLevel="3" collapsed="false">
      <c r="A157" s="1" t="n">
        <v>540</v>
      </c>
      <c r="B157" s="1" t="s">
        <v>8</v>
      </c>
      <c r="C157" s="1" t="s">
        <v>18</v>
      </c>
      <c r="D157" s="8" t="s">
        <v>324</v>
      </c>
      <c r="E157" s="8" t="str">
        <f aca="false">LEFT(C157,1)</f>
        <v>1</v>
      </c>
      <c r="F157" s="8" t="s">
        <v>325</v>
      </c>
      <c r="G157" s="9" t="n">
        <v>81863.55</v>
      </c>
      <c r="H157" s="10" t="n">
        <v>73235.95</v>
      </c>
    </row>
    <row r="158" customFormat="false" ht="12.75" hidden="false" customHeight="false" outlineLevel="3" collapsed="false">
      <c r="A158" s="1" t="n">
        <v>540</v>
      </c>
      <c r="B158" s="1" t="s">
        <v>8</v>
      </c>
      <c r="C158" s="1" t="s">
        <v>21</v>
      </c>
      <c r="D158" s="8" t="s">
        <v>326</v>
      </c>
      <c r="E158" s="8" t="str">
        <f aca="false">LEFT(C158,1)</f>
        <v>1</v>
      </c>
      <c r="F158" s="8" t="s">
        <v>327</v>
      </c>
      <c r="G158" s="9" t="n">
        <v>261217.73</v>
      </c>
      <c r="H158" s="10" t="n">
        <v>230834.59</v>
      </c>
    </row>
    <row r="159" customFormat="false" ht="12.75" hidden="false" customHeight="false" outlineLevel="3" collapsed="false">
      <c r="A159" s="1" t="n">
        <v>540</v>
      </c>
      <c r="B159" s="1" t="s">
        <v>8</v>
      </c>
      <c r="C159" s="1" t="s">
        <v>53</v>
      </c>
      <c r="D159" s="8" t="s">
        <v>328</v>
      </c>
      <c r="E159" s="8" t="str">
        <f aca="false">LEFT(C159,1)</f>
        <v>1</v>
      </c>
      <c r="F159" s="8" t="s">
        <v>329</v>
      </c>
      <c r="G159" s="9" t="n">
        <v>257336.73</v>
      </c>
      <c r="H159" s="10" t="n">
        <v>281877.67</v>
      </c>
    </row>
    <row r="160" customFormat="false" ht="12.75" hidden="false" customHeight="false" outlineLevel="3" collapsed="false">
      <c r="A160" s="1" t="n">
        <v>540</v>
      </c>
      <c r="B160" s="1" t="s">
        <v>8</v>
      </c>
      <c r="C160" s="1" t="s">
        <v>27</v>
      </c>
      <c r="D160" s="8" t="s">
        <v>330</v>
      </c>
      <c r="E160" s="8" t="str">
        <f aca="false">LEFT(C160,1)</f>
        <v>1</v>
      </c>
      <c r="F160" s="8" t="s">
        <v>331</v>
      </c>
      <c r="G160" s="9" t="n">
        <v>257002.57</v>
      </c>
      <c r="H160" s="10" t="n">
        <v>245110.39</v>
      </c>
    </row>
    <row r="161" customFormat="false" ht="12.75" hidden="false" customHeight="false" outlineLevel="2" collapsed="false">
      <c r="A161" s="11" t="s">
        <v>332</v>
      </c>
      <c r="B161" s="11"/>
      <c r="C161" s="11"/>
      <c r="D161" s="12"/>
      <c r="E161" s="12"/>
      <c r="F161" s="12"/>
      <c r="G161" s="13" t="n">
        <f aca="false">SUBTOTAL(9,G152:G160)</f>
        <v>1039032.99</v>
      </c>
      <c r="H161" s="14" t="n">
        <f aca="false">SUBTOTAL(9,H152:H160)</f>
        <v>992700.77</v>
      </c>
    </row>
    <row r="162" customFormat="false" ht="12.75" hidden="false" customHeight="false" outlineLevel="3" collapsed="false">
      <c r="A162" s="1" t="n">
        <v>550</v>
      </c>
      <c r="B162" s="1" t="s">
        <v>8</v>
      </c>
      <c r="C162" s="1" t="s">
        <v>9</v>
      </c>
      <c r="D162" s="8" t="s">
        <v>333</v>
      </c>
      <c r="E162" s="8" t="str">
        <f aca="false">LEFT(C162,1)</f>
        <v>1</v>
      </c>
      <c r="F162" s="8" t="s">
        <v>334</v>
      </c>
      <c r="G162" s="9" t="n">
        <v>27004.21</v>
      </c>
      <c r="H162" s="10" t="n">
        <v>25705.22</v>
      </c>
    </row>
    <row r="163" customFormat="false" ht="12.75" hidden="false" customHeight="false" outlineLevel="3" collapsed="false">
      <c r="A163" s="1" t="n">
        <v>550</v>
      </c>
      <c r="B163" s="1" t="s">
        <v>8</v>
      </c>
      <c r="C163" s="1" t="s">
        <v>12</v>
      </c>
      <c r="D163" s="8" t="s">
        <v>335</v>
      </c>
      <c r="E163" s="8" t="str">
        <f aca="false">LEFT(C163,1)</f>
        <v>1</v>
      </c>
      <c r="F163" s="8" t="s">
        <v>336</v>
      </c>
      <c r="G163" s="9" t="n">
        <v>20275.72</v>
      </c>
      <c r="H163" s="10" t="n">
        <v>19300.52</v>
      </c>
    </row>
    <row r="164" customFormat="false" ht="12.75" hidden="false" customHeight="false" outlineLevel="3" collapsed="false">
      <c r="A164" s="1" t="n">
        <v>550</v>
      </c>
      <c r="B164" s="1" t="s">
        <v>8</v>
      </c>
      <c r="C164" s="1" t="s">
        <v>192</v>
      </c>
      <c r="D164" s="8" t="s">
        <v>337</v>
      </c>
      <c r="E164" s="8" t="str">
        <f aca="false">LEFT(C164,1)</f>
        <v>1</v>
      </c>
      <c r="F164" s="8" t="s">
        <v>338</v>
      </c>
      <c r="G164" s="9" t="n">
        <v>36038.3</v>
      </c>
      <c r="H164" s="10" t="n">
        <v>27566.16</v>
      </c>
    </row>
    <row r="165" customFormat="false" ht="12.75" hidden="false" customHeight="false" outlineLevel="3" collapsed="false">
      <c r="A165" s="1" t="n">
        <v>550</v>
      </c>
      <c r="B165" s="1" t="s">
        <v>8</v>
      </c>
      <c r="C165" s="1" t="s">
        <v>18</v>
      </c>
      <c r="D165" s="8" t="s">
        <v>339</v>
      </c>
      <c r="E165" s="8" t="str">
        <f aca="false">LEFT(C165,1)</f>
        <v>1</v>
      </c>
      <c r="F165" s="8" t="s">
        <v>340</v>
      </c>
      <c r="G165" s="9" t="n">
        <v>43238.56</v>
      </c>
      <c r="H165" s="10" t="n">
        <v>37963.34</v>
      </c>
    </row>
    <row r="166" customFormat="false" ht="12.75" hidden="false" customHeight="false" outlineLevel="3" collapsed="false">
      <c r="A166" s="1" t="n">
        <v>550</v>
      </c>
      <c r="B166" s="1" t="s">
        <v>8</v>
      </c>
      <c r="C166" s="1" t="s">
        <v>21</v>
      </c>
      <c r="D166" s="8" t="s">
        <v>341</v>
      </c>
      <c r="E166" s="8" t="str">
        <f aca="false">LEFT(C166,1)</f>
        <v>1</v>
      </c>
      <c r="F166" s="8" t="s">
        <v>342</v>
      </c>
      <c r="G166" s="9" t="n">
        <v>141605.42</v>
      </c>
      <c r="H166" s="10" t="n">
        <v>124099.83</v>
      </c>
    </row>
    <row r="167" customFormat="false" ht="12.75" hidden="false" customHeight="false" outlineLevel="3" collapsed="false">
      <c r="A167" s="1" t="n">
        <v>550</v>
      </c>
      <c r="B167" s="1" t="s">
        <v>8</v>
      </c>
      <c r="C167" s="1" t="s">
        <v>53</v>
      </c>
      <c r="D167" s="8" t="s">
        <v>343</v>
      </c>
      <c r="E167" s="8" t="str">
        <f aca="false">LEFT(C167,1)</f>
        <v>1</v>
      </c>
      <c r="F167" s="8" t="s">
        <v>344</v>
      </c>
      <c r="G167" s="9" t="n">
        <v>262317.19</v>
      </c>
      <c r="H167" s="10" t="n">
        <v>268721.24</v>
      </c>
    </row>
    <row r="168" customFormat="false" ht="12.75" hidden="false" customHeight="false" outlineLevel="3" collapsed="false">
      <c r="A168" s="1" t="n">
        <v>550</v>
      </c>
      <c r="B168" s="1" t="s">
        <v>8</v>
      </c>
      <c r="C168" s="1" t="s">
        <v>27</v>
      </c>
      <c r="D168" s="8" t="s">
        <v>345</v>
      </c>
      <c r="E168" s="8" t="str">
        <f aca="false">LEFT(C168,1)</f>
        <v>1</v>
      </c>
      <c r="F168" s="8" t="s">
        <v>346</v>
      </c>
      <c r="G168" s="9" t="n">
        <v>180447.93</v>
      </c>
      <c r="H168" s="10" t="n">
        <v>172415.03</v>
      </c>
    </row>
    <row r="169" customFormat="false" ht="12.75" hidden="false" customHeight="false" outlineLevel="2" collapsed="false">
      <c r="A169" s="11" t="s">
        <v>347</v>
      </c>
      <c r="B169" s="11"/>
      <c r="C169" s="11"/>
      <c r="D169" s="12"/>
      <c r="E169" s="12"/>
      <c r="F169" s="12"/>
      <c r="G169" s="13" t="n">
        <f aca="false">SUBTOTAL(9,G162:G168)</f>
        <v>710927.33</v>
      </c>
      <c r="H169" s="14" t="n">
        <f aca="false">SUBTOTAL(9,H162:H168)</f>
        <v>675771.34</v>
      </c>
    </row>
    <row r="170" customFormat="false" ht="12.75" hidden="false" customHeight="false" outlineLevel="3" collapsed="false">
      <c r="A170" s="1" t="n">
        <v>570</v>
      </c>
      <c r="B170" s="1" t="s">
        <v>8</v>
      </c>
      <c r="C170" s="1" t="s">
        <v>9</v>
      </c>
      <c r="D170" s="8" t="s">
        <v>348</v>
      </c>
      <c r="E170" s="8" t="str">
        <f aca="false">LEFT(C170,1)</f>
        <v>1</v>
      </c>
      <c r="F170" s="8" t="s">
        <v>349</v>
      </c>
      <c r="G170" s="9" t="n">
        <v>40506.31</v>
      </c>
      <c r="H170" s="10" t="n">
        <v>38557.84</v>
      </c>
    </row>
    <row r="171" customFormat="false" ht="12.75" hidden="false" customHeight="false" outlineLevel="3" collapsed="false">
      <c r="A171" s="1" t="n">
        <v>570</v>
      </c>
      <c r="B171" s="1" t="s">
        <v>8</v>
      </c>
      <c r="C171" s="1" t="s">
        <v>12</v>
      </c>
      <c r="D171" s="8" t="s">
        <v>350</v>
      </c>
      <c r="E171" s="8" t="str">
        <f aca="false">LEFT(C171,1)</f>
        <v>1</v>
      </c>
      <c r="F171" s="8" t="s">
        <v>351</v>
      </c>
      <c r="G171" s="9" t="n">
        <v>10137.86</v>
      </c>
      <c r="H171" s="10" t="n">
        <v>9650.26</v>
      </c>
    </row>
    <row r="172" customFormat="false" ht="12.75" hidden="false" customHeight="false" outlineLevel="3" collapsed="false">
      <c r="A172" s="1" t="n">
        <v>570</v>
      </c>
      <c r="B172" s="1" t="s">
        <v>8</v>
      </c>
      <c r="C172" s="1" t="s">
        <v>15</v>
      </c>
      <c r="D172" s="8" t="s">
        <v>352</v>
      </c>
      <c r="E172" s="8" t="str">
        <f aca="false">LEFT(C172,1)</f>
        <v>1</v>
      </c>
      <c r="F172" s="8" t="s">
        <v>353</v>
      </c>
      <c r="G172" s="9" t="n">
        <v>16874.79</v>
      </c>
      <c r="H172" s="10" t="n">
        <v>16063.29</v>
      </c>
    </row>
    <row r="173" customFormat="false" ht="12.75" hidden="false" customHeight="false" outlineLevel="3" collapsed="false">
      <c r="A173" s="1" t="n">
        <v>570</v>
      </c>
      <c r="B173" s="1" t="s">
        <v>8</v>
      </c>
      <c r="C173" s="1" t="s">
        <v>18</v>
      </c>
      <c r="D173" s="8" t="s">
        <v>354</v>
      </c>
      <c r="E173" s="8" t="str">
        <f aca="false">LEFT(C173,1)</f>
        <v>1</v>
      </c>
      <c r="F173" s="8" t="s">
        <v>355</v>
      </c>
      <c r="G173" s="9" t="n">
        <v>30194.11</v>
      </c>
      <c r="H173" s="10" t="n">
        <v>28741.66</v>
      </c>
    </row>
    <row r="174" customFormat="false" ht="12.75" hidden="false" customHeight="false" outlineLevel="3" collapsed="false">
      <c r="A174" s="1" t="n">
        <v>570</v>
      </c>
      <c r="B174" s="1" t="s">
        <v>8</v>
      </c>
      <c r="C174" s="1" t="s">
        <v>21</v>
      </c>
      <c r="D174" s="8" t="s">
        <v>356</v>
      </c>
      <c r="E174" s="8" t="str">
        <f aca="false">LEFT(C174,1)</f>
        <v>1</v>
      </c>
      <c r="F174" s="8" t="s">
        <v>357</v>
      </c>
      <c r="G174" s="9" t="n">
        <v>97215.86</v>
      </c>
      <c r="H174" s="10" t="n">
        <v>88226.32</v>
      </c>
    </row>
    <row r="175" customFormat="false" ht="12.75" hidden="false" customHeight="false" outlineLevel="3" collapsed="false">
      <c r="A175" s="1" t="n">
        <v>570</v>
      </c>
      <c r="B175" s="1" t="s">
        <v>8</v>
      </c>
      <c r="C175" s="1" t="s">
        <v>27</v>
      </c>
      <c r="D175" s="8" t="s">
        <v>358</v>
      </c>
      <c r="E175" s="8" t="str">
        <f aca="false">LEFT(C175,1)</f>
        <v>1</v>
      </c>
      <c r="F175" s="8" t="s">
        <v>359</v>
      </c>
      <c r="G175" s="9" t="n">
        <v>65086.77</v>
      </c>
      <c r="H175" s="10" t="n">
        <v>60515.82</v>
      </c>
    </row>
    <row r="176" customFormat="false" ht="12.75" hidden="false" customHeight="false" outlineLevel="2" collapsed="false">
      <c r="A176" s="11" t="s">
        <v>360</v>
      </c>
      <c r="B176" s="11"/>
      <c r="C176" s="11"/>
      <c r="D176" s="12"/>
      <c r="E176" s="12"/>
      <c r="F176" s="12"/>
      <c r="G176" s="13" t="n">
        <f aca="false">SUBTOTAL(9,G170:G175)</f>
        <v>260015.7</v>
      </c>
      <c r="H176" s="14" t="n">
        <f aca="false">SUBTOTAL(9,H170:H175)</f>
        <v>241755.19</v>
      </c>
    </row>
    <row r="177" customFormat="false" ht="12.75" hidden="false" customHeight="false" outlineLevel="3" collapsed="false">
      <c r="A177" s="1" t="n">
        <v>600</v>
      </c>
      <c r="B177" s="1" t="s">
        <v>8</v>
      </c>
      <c r="C177" s="1" t="s">
        <v>9</v>
      </c>
      <c r="D177" s="8" t="s">
        <v>361</v>
      </c>
      <c r="E177" s="8" t="str">
        <f aca="false">LEFT(C177,1)</f>
        <v>1</v>
      </c>
      <c r="F177" s="8" t="s">
        <v>362</v>
      </c>
      <c r="G177" s="9" t="n">
        <v>27004.21</v>
      </c>
      <c r="H177" s="10" t="n">
        <v>12852.61</v>
      </c>
    </row>
    <row r="178" customFormat="false" ht="12.75" hidden="false" customHeight="false" outlineLevel="3" collapsed="false">
      <c r="A178" s="1" t="n">
        <v>600</v>
      </c>
      <c r="B178" s="1" t="s">
        <v>8</v>
      </c>
      <c r="C178" s="1" t="s">
        <v>315</v>
      </c>
      <c r="D178" s="8" t="s">
        <v>363</v>
      </c>
      <c r="E178" s="8" t="str">
        <f aca="false">LEFT(C178,1)</f>
        <v>1</v>
      </c>
      <c r="F178" s="8" t="s">
        <v>364</v>
      </c>
      <c r="G178" s="9" t="n">
        <v>11802.65</v>
      </c>
      <c r="H178" s="10" t="n">
        <v>0</v>
      </c>
    </row>
    <row r="179" customFormat="false" ht="12.75" hidden="false" customHeight="false" outlineLevel="3" collapsed="false">
      <c r="A179" s="1" t="n">
        <v>600</v>
      </c>
      <c r="B179" s="1" t="s">
        <v>8</v>
      </c>
      <c r="C179" s="1" t="s">
        <v>15</v>
      </c>
      <c r="D179" s="8" t="s">
        <v>365</v>
      </c>
      <c r="E179" s="8" t="str">
        <f aca="false">LEFT(C179,1)</f>
        <v>1</v>
      </c>
      <c r="F179" s="8" t="s">
        <v>366</v>
      </c>
      <c r="G179" s="9" t="n">
        <v>8437.4</v>
      </c>
      <c r="H179" s="10" t="n">
        <v>8031.64</v>
      </c>
    </row>
    <row r="180" customFormat="false" ht="12.75" hidden="false" customHeight="false" outlineLevel="3" collapsed="false">
      <c r="A180" s="1" t="n">
        <v>600</v>
      </c>
      <c r="B180" s="1" t="s">
        <v>8</v>
      </c>
      <c r="C180" s="1" t="s">
        <v>18</v>
      </c>
      <c r="D180" s="8" t="s">
        <v>367</v>
      </c>
      <c r="E180" s="8" t="str">
        <f aca="false">LEFT(C180,1)</f>
        <v>1</v>
      </c>
      <c r="F180" s="8" t="s">
        <v>368</v>
      </c>
      <c r="G180" s="9" t="n">
        <v>20340.14</v>
      </c>
      <c r="H180" s="10" t="n">
        <v>9379.95</v>
      </c>
    </row>
    <row r="181" customFormat="false" ht="12.75" hidden="false" customHeight="false" outlineLevel="3" collapsed="false">
      <c r="A181" s="1" t="n">
        <v>600</v>
      </c>
      <c r="B181" s="1" t="s">
        <v>8</v>
      </c>
      <c r="C181" s="1" t="s">
        <v>21</v>
      </c>
      <c r="D181" s="8" t="s">
        <v>369</v>
      </c>
      <c r="E181" s="8" t="str">
        <f aca="false">LEFT(C181,1)</f>
        <v>1</v>
      </c>
      <c r="F181" s="8" t="s">
        <v>370</v>
      </c>
      <c r="G181" s="9" t="n">
        <v>65529.14</v>
      </c>
      <c r="H181" s="10" t="n">
        <v>29265.44</v>
      </c>
    </row>
    <row r="182" customFormat="false" ht="12.75" hidden="false" customHeight="false" outlineLevel="3" collapsed="false">
      <c r="A182" s="1" t="n">
        <v>600</v>
      </c>
      <c r="B182" s="1" t="s">
        <v>8</v>
      </c>
      <c r="C182" s="1" t="s">
        <v>53</v>
      </c>
      <c r="D182" s="8" t="s">
        <v>371</v>
      </c>
      <c r="E182" s="8" t="str">
        <f aca="false">LEFT(C182,1)</f>
        <v>1</v>
      </c>
      <c r="F182" s="8" t="s">
        <v>372</v>
      </c>
      <c r="G182" s="9" t="n">
        <v>117353.43</v>
      </c>
      <c r="H182" s="10" t="n">
        <v>105881.96</v>
      </c>
    </row>
    <row r="183" customFormat="false" ht="12.75" hidden="false" customHeight="false" outlineLevel="3" collapsed="false">
      <c r="A183" s="1" t="n">
        <v>600</v>
      </c>
      <c r="B183" s="1" t="s">
        <v>8</v>
      </c>
      <c r="C183" s="1" t="s">
        <v>27</v>
      </c>
      <c r="D183" s="8" t="s">
        <v>373</v>
      </c>
      <c r="E183" s="8" t="str">
        <f aca="false">LEFT(C183,1)</f>
        <v>1</v>
      </c>
      <c r="F183" s="8" t="s">
        <v>374</v>
      </c>
      <c r="G183" s="9" t="n">
        <v>82755.49</v>
      </c>
      <c r="H183" s="10" t="n">
        <v>54490.85</v>
      </c>
    </row>
    <row r="184" customFormat="false" ht="12.75" hidden="false" customHeight="false" outlineLevel="2" collapsed="false">
      <c r="A184" s="11" t="s">
        <v>375</v>
      </c>
      <c r="B184" s="15"/>
      <c r="C184" s="15"/>
      <c r="D184" s="16"/>
      <c r="E184" s="16"/>
      <c r="F184" s="16"/>
      <c r="G184" s="17" t="n">
        <f aca="false">SUBTOTAL(9,G177:G183)</f>
        <v>333222.46</v>
      </c>
      <c r="H184" s="18" t="n">
        <f aca="false">SUBTOTAL(9,H177:H183)</f>
        <v>219902.45</v>
      </c>
    </row>
    <row r="185" customFormat="false" ht="12.75" hidden="false" customHeight="false" outlineLevel="3" collapsed="false">
      <c r="A185" s="1" t="n">
        <v>710</v>
      </c>
      <c r="B185" s="1" t="s">
        <v>8</v>
      </c>
      <c r="C185" s="1" t="s">
        <v>9</v>
      </c>
      <c r="D185" s="8" t="s">
        <v>376</v>
      </c>
      <c r="E185" s="8" t="str">
        <f aca="false">LEFT(C185,1)</f>
        <v>1</v>
      </c>
      <c r="F185" s="8" t="s">
        <v>377</v>
      </c>
      <c r="G185" s="9" t="n">
        <v>0</v>
      </c>
      <c r="H185" s="10" t="n">
        <v>12852.61</v>
      </c>
    </row>
    <row r="186" customFormat="false" ht="12.75" hidden="false" customHeight="false" outlineLevel="3" collapsed="false">
      <c r="A186" s="1" t="n">
        <v>710</v>
      </c>
      <c r="B186" s="1" t="s">
        <v>8</v>
      </c>
      <c r="C186" s="1" t="s">
        <v>12</v>
      </c>
      <c r="D186" s="8" t="s">
        <v>378</v>
      </c>
      <c r="E186" s="8" t="str">
        <f aca="false">LEFT(C186,1)</f>
        <v>1</v>
      </c>
      <c r="F186" s="8" t="s">
        <v>379</v>
      </c>
      <c r="G186" s="9" t="n">
        <v>0</v>
      </c>
      <c r="H186" s="10" t="n">
        <v>19300.52</v>
      </c>
    </row>
    <row r="187" customFormat="false" ht="12.75" hidden="false" customHeight="false" outlineLevel="3" collapsed="false">
      <c r="A187" s="1" t="n">
        <v>710</v>
      </c>
      <c r="B187" s="1" t="s">
        <v>8</v>
      </c>
      <c r="C187" s="1" t="s">
        <v>18</v>
      </c>
      <c r="D187" s="8" t="s">
        <v>380</v>
      </c>
      <c r="E187" s="8" t="str">
        <f aca="false">LEFT(C187,1)</f>
        <v>1</v>
      </c>
      <c r="F187" s="8" t="s">
        <v>381</v>
      </c>
      <c r="G187" s="9" t="n">
        <v>0</v>
      </c>
      <c r="H187" s="10" t="n">
        <v>15273.81</v>
      </c>
    </row>
    <row r="188" customFormat="false" ht="12.75" hidden="false" customHeight="false" outlineLevel="3" collapsed="false">
      <c r="A188" s="1" t="n">
        <v>710</v>
      </c>
      <c r="B188" s="1" t="s">
        <v>8</v>
      </c>
      <c r="C188" s="1" t="s">
        <v>21</v>
      </c>
      <c r="D188" s="8" t="s">
        <v>382</v>
      </c>
      <c r="E188" s="8" t="str">
        <f aca="false">LEFT(C188,1)</f>
        <v>1</v>
      </c>
      <c r="F188" s="8" t="s">
        <v>383</v>
      </c>
      <c r="G188" s="9" t="n">
        <v>0</v>
      </c>
      <c r="H188" s="10" t="n">
        <v>52391.3</v>
      </c>
    </row>
    <row r="189" customFormat="false" ht="12.75" hidden="false" customHeight="false" outlineLevel="3" collapsed="false">
      <c r="A189" s="1" t="n">
        <v>710</v>
      </c>
      <c r="B189" s="1" t="s">
        <v>8</v>
      </c>
      <c r="C189" s="1" t="s">
        <v>27</v>
      </c>
      <c r="D189" s="8" t="s">
        <v>384</v>
      </c>
      <c r="E189" s="8" t="str">
        <f aca="false">LEFT(C189,1)</f>
        <v>1</v>
      </c>
      <c r="F189" s="8" t="s">
        <v>385</v>
      </c>
      <c r="G189" s="9" t="n">
        <v>0</v>
      </c>
      <c r="H189" s="10" t="n">
        <v>33329.31</v>
      </c>
    </row>
    <row r="190" customFormat="false" ht="12.75" hidden="false" customHeight="false" outlineLevel="2" collapsed="false">
      <c r="A190" s="11" t="s">
        <v>386</v>
      </c>
      <c r="B190" s="11"/>
      <c r="C190" s="11"/>
      <c r="D190" s="12"/>
      <c r="E190" s="12"/>
      <c r="F190" s="12"/>
      <c r="G190" s="13" t="n">
        <f aca="false">SUBTOTAL(9,G185:G189)</f>
        <v>0</v>
      </c>
      <c r="H190" s="14" t="n">
        <f aca="false">SUBTOTAL(9,H185:H189)</f>
        <v>133147.55</v>
      </c>
    </row>
    <row r="191" customFormat="false" ht="12.75" hidden="false" customHeight="false" outlineLevel="3" collapsed="false">
      <c r="A191" s="1" t="n">
        <v>720</v>
      </c>
      <c r="B191" s="1" t="n">
        <v>920</v>
      </c>
      <c r="C191" s="1" t="n">
        <v>12000</v>
      </c>
      <c r="D191" s="8"/>
      <c r="E191" s="8" t="str">
        <f aca="false">LEFT(C191,1)</f>
        <v>1</v>
      </c>
      <c r="F191" s="8" t="s">
        <v>387</v>
      </c>
      <c r="G191" s="9" t="n">
        <v>15615.17</v>
      </c>
      <c r="H191" s="10" t="n">
        <v>0</v>
      </c>
    </row>
    <row r="192" customFormat="false" ht="12.75" hidden="false" customHeight="false" outlineLevel="3" collapsed="false">
      <c r="A192" s="1" t="n">
        <v>720</v>
      </c>
      <c r="B192" s="1" t="n">
        <v>920</v>
      </c>
      <c r="C192" s="1" t="n">
        <v>12100</v>
      </c>
      <c r="D192" s="8"/>
      <c r="E192" s="8" t="str">
        <f aca="false">LEFT(C192,1)</f>
        <v>1</v>
      </c>
      <c r="F192" s="8" t="s">
        <v>388</v>
      </c>
      <c r="G192" s="9" t="n">
        <v>44466.45</v>
      </c>
      <c r="H192" s="10" t="n">
        <v>0</v>
      </c>
    </row>
    <row r="193" customFormat="false" ht="12.75" hidden="false" customHeight="false" outlineLevel="3" collapsed="false">
      <c r="A193" s="1" t="n">
        <v>720</v>
      </c>
      <c r="B193" s="1" t="n">
        <v>920</v>
      </c>
      <c r="C193" s="1" t="n">
        <v>12001</v>
      </c>
      <c r="D193" s="8"/>
      <c r="E193" s="8" t="str">
        <f aca="false">LEFT(C193,1)</f>
        <v>1</v>
      </c>
      <c r="F193" s="8" t="s">
        <v>389</v>
      </c>
      <c r="G193" s="9" t="n">
        <v>27004.21</v>
      </c>
      <c r="H193" s="10" t="n">
        <v>0</v>
      </c>
    </row>
    <row r="194" customFormat="false" ht="12.75" hidden="false" customHeight="false" outlineLevel="3" collapsed="false">
      <c r="A194" s="1" t="n">
        <v>720</v>
      </c>
      <c r="B194" s="1" t="n">
        <v>920</v>
      </c>
      <c r="C194" s="1" t="n">
        <v>12003</v>
      </c>
      <c r="D194" s="8"/>
      <c r="E194" s="8" t="str">
        <f aca="false">LEFT(C194,1)</f>
        <v>1</v>
      </c>
      <c r="F194" s="8" t="s">
        <v>390</v>
      </c>
      <c r="G194" s="9" t="n">
        <v>30413.58</v>
      </c>
      <c r="H194" s="10" t="n">
        <v>0</v>
      </c>
    </row>
    <row r="195" customFormat="false" ht="12.75" hidden="false" customHeight="false" outlineLevel="3" collapsed="false">
      <c r="A195" s="1" t="n">
        <v>720</v>
      </c>
      <c r="B195" s="1" t="n">
        <v>920</v>
      </c>
      <c r="C195" s="1" t="n">
        <v>12004</v>
      </c>
      <c r="D195" s="8"/>
      <c r="E195" s="8" t="str">
        <f aca="false">LEFT(C195,1)</f>
        <v>1</v>
      </c>
      <c r="F195" s="8" t="s">
        <v>391</v>
      </c>
      <c r="G195" s="9" t="n">
        <v>8437.4</v>
      </c>
      <c r="H195" s="10" t="n">
        <v>0</v>
      </c>
    </row>
    <row r="196" customFormat="false" ht="12.75" hidden="false" customHeight="false" outlineLevel="3" collapsed="false">
      <c r="A196" s="1" t="n">
        <v>720</v>
      </c>
      <c r="B196" s="1" t="n">
        <v>920</v>
      </c>
      <c r="C196" s="1" t="n">
        <v>12101</v>
      </c>
      <c r="D196" s="8"/>
      <c r="E196" s="8" t="str">
        <f aca="false">LEFT(C196,1)</f>
        <v>1</v>
      </c>
      <c r="F196" s="8" t="s">
        <v>392</v>
      </c>
      <c r="G196" s="9" t="n">
        <v>135419.53</v>
      </c>
      <c r="H196" s="10" t="n">
        <v>0</v>
      </c>
    </row>
    <row r="197" customFormat="false" ht="12.75" hidden="false" customHeight="false" outlineLevel="3" collapsed="false">
      <c r="A197" s="1" t="n">
        <v>720</v>
      </c>
      <c r="B197" s="1" t="n">
        <v>920</v>
      </c>
      <c r="C197" s="1" t="n">
        <v>13000</v>
      </c>
      <c r="D197" s="8"/>
      <c r="E197" s="8" t="str">
        <f aca="false">LEFT(C197,1)</f>
        <v>1</v>
      </c>
      <c r="F197" s="8" t="s">
        <v>393</v>
      </c>
      <c r="G197" s="9" t="n">
        <v>66755.92</v>
      </c>
      <c r="H197" s="10" t="n">
        <v>0</v>
      </c>
    </row>
    <row r="198" customFormat="false" ht="12.75" hidden="false" customHeight="false" outlineLevel="3" collapsed="false">
      <c r="A198" s="1" t="n">
        <v>720</v>
      </c>
      <c r="B198" s="1" t="n">
        <v>920</v>
      </c>
      <c r="C198" s="1" t="n">
        <v>16000</v>
      </c>
      <c r="D198" s="8"/>
      <c r="E198" s="8" t="str">
        <f aca="false">LEFT(C198,1)</f>
        <v>1</v>
      </c>
      <c r="F198" s="8" t="s">
        <v>394</v>
      </c>
      <c r="G198" s="9" t="n">
        <v>103388.59</v>
      </c>
      <c r="H198" s="10" t="n">
        <v>0</v>
      </c>
    </row>
    <row r="199" customFormat="false" ht="12.75" hidden="false" customHeight="false" outlineLevel="2" collapsed="false">
      <c r="A199" s="11" t="s">
        <v>395</v>
      </c>
      <c r="B199" s="11"/>
      <c r="C199" s="11"/>
      <c r="D199" s="12"/>
      <c r="E199" s="12"/>
      <c r="F199" s="12"/>
      <c r="G199" s="13" t="n">
        <f aca="false">SUBTOTAL(9,G191:G198)</f>
        <v>431500.85</v>
      </c>
      <c r="H199" s="14" t="n">
        <f aca="false">SUBTOTAL(9,H191:H198)</f>
        <v>0</v>
      </c>
    </row>
    <row r="200" customFormat="false" ht="12.75" hidden="false" customHeight="false" outlineLevel="3" collapsed="false">
      <c r="A200" s="1" t="s">
        <v>396</v>
      </c>
      <c r="B200" s="1" t="s">
        <v>8</v>
      </c>
      <c r="C200" s="1" t="s">
        <v>9</v>
      </c>
      <c r="D200" s="8" t="s">
        <v>397</v>
      </c>
      <c r="E200" s="8" t="str">
        <f aca="false">LEFT(C200,1)</f>
        <v>1</v>
      </c>
      <c r="F200" s="8" t="s">
        <v>398</v>
      </c>
      <c r="G200" s="9" t="n">
        <v>0</v>
      </c>
      <c r="H200" s="10" t="n">
        <v>12852.61</v>
      </c>
    </row>
    <row r="201" customFormat="false" ht="12.75" hidden="false" customHeight="false" outlineLevel="3" collapsed="false">
      <c r="A201" s="1" t="s">
        <v>396</v>
      </c>
      <c r="B201" s="1" t="s">
        <v>8</v>
      </c>
      <c r="C201" s="1" t="s">
        <v>15</v>
      </c>
      <c r="D201" s="8" t="s">
        <v>399</v>
      </c>
      <c r="E201" s="8" t="str">
        <f aca="false">LEFT(C201,1)</f>
        <v>1</v>
      </c>
      <c r="F201" s="8" t="s">
        <v>400</v>
      </c>
      <c r="G201" s="9" t="n">
        <v>8437.4</v>
      </c>
      <c r="H201" s="10" t="n">
        <v>16063.29</v>
      </c>
    </row>
    <row r="202" customFormat="false" ht="12.75" hidden="false" customHeight="false" outlineLevel="3" collapsed="false">
      <c r="A202" s="1" t="s">
        <v>396</v>
      </c>
      <c r="B202" s="1" t="s">
        <v>8</v>
      </c>
      <c r="C202" s="1" t="s">
        <v>18</v>
      </c>
      <c r="D202" s="8" t="s">
        <v>401</v>
      </c>
      <c r="E202" s="8" t="str">
        <f aca="false">LEFT(C202,1)</f>
        <v>1</v>
      </c>
      <c r="F202" s="8" t="s">
        <v>402</v>
      </c>
      <c r="G202" s="9" t="n">
        <v>4294.97</v>
      </c>
      <c r="H202" s="10" t="n">
        <v>17534.76</v>
      </c>
    </row>
    <row r="203" customFormat="false" ht="12.75" hidden="false" customHeight="false" outlineLevel="3" collapsed="false">
      <c r="A203" s="1" t="s">
        <v>396</v>
      </c>
      <c r="B203" s="1" t="s">
        <v>8</v>
      </c>
      <c r="C203" s="1" t="s">
        <v>21</v>
      </c>
      <c r="D203" s="8" t="s">
        <v>403</v>
      </c>
      <c r="E203" s="8" t="str">
        <f aca="false">LEFT(C203,1)</f>
        <v>1</v>
      </c>
      <c r="F203" s="8" t="s">
        <v>404</v>
      </c>
      <c r="G203" s="9" t="n">
        <v>14679.64</v>
      </c>
      <c r="H203" s="10" t="n">
        <v>57828.53</v>
      </c>
    </row>
    <row r="204" customFormat="false" ht="12.75" hidden="false" customHeight="false" outlineLevel="3" collapsed="false">
      <c r="A204" s="1" t="s">
        <v>396</v>
      </c>
      <c r="B204" s="1" t="s">
        <v>8</v>
      </c>
      <c r="C204" s="1" t="s">
        <v>53</v>
      </c>
      <c r="D204" s="8" t="s">
        <v>405</v>
      </c>
      <c r="E204" s="8" t="str">
        <f aca="false">LEFT(C204,1)</f>
        <v>1</v>
      </c>
      <c r="F204" s="8" t="s">
        <v>406</v>
      </c>
      <c r="G204" s="9" t="n">
        <v>90441.59</v>
      </c>
      <c r="H204" s="10" t="n">
        <v>40646.99</v>
      </c>
    </row>
    <row r="205" customFormat="false" ht="12.75" hidden="false" customHeight="false" outlineLevel="3" collapsed="false">
      <c r="A205" s="1" t="s">
        <v>396</v>
      </c>
      <c r="B205" s="1" t="s">
        <v>8</v>
      </c>
      <c r="C205" s="1" t="s">
        <v>27</v>
      </c>
      <c r="D205" s="8" t="s">
        <v>407</v>
      </c>
      <c r="E205" s="8" t="str">
        <f aca="false">LEFT(C205,1)</f>
        <v>1</v>
      </c>
      <c r="F205" s="8" t="s">
        <v>408</v>
      </c>
      <c r="G205" s="9" t="n">
        <v>37904.25</v>
      </c>
      <c r="H205" s="10" t="n">
        <v>46340.5</v>
      </c>
    </row>
    <row r="206" customFormat="false" ht="12.75" hidden="false" customHeight="false" outlineLevel="2" collapsed="false">
      <c r="A206" s="11" t="s">
        <v>409</v>
      </c>
      <c r="B206" s="11"/>
      <c r="C206" s="11"/>
      <c r="D206" s="12"/>
      <c r="E206" s="12"/>
      <c r="F206" s="12"/>
      <c r="G206" s="13" t="n">
        <f aca="false">SUBTOTAL(9,G200:G205)</f>
        <v>155757.85</v>
      </c>
      <c r="H206" s="14" t="n">
        <f aca="false">SUBTOTAL(9,H200:H205)</f>
        <v>191266.68</v>
      </c>
    </row>
    <row r="207" customFormat="false" ht="12.75" hidden="false" customHeight="false" outlineLevel="3" collapsed="false">
      <c r="A207" s="1" t="s">
        <v>410</v>
      </c>
      <c r="B207" s="1" t="s">
        <v>8</v>
      </c>
      <c r="C207" s="1" t="s">
        <v>9</v>
      </c>
      <c r="D207" s="8" t="s">
        <v>411</v>
      </c>
      <c r="E207" s="8" t="str">
        <f aca="false">LEFT(C207,1)</f>
        <v>1</v>
      </c>
      <c r="F207" s="8" t="s">
        <v>412</v>
      </c>
      <c r="G207" s="9" t="n">
        <v>27004.21</v>
      </c>
      <c r="H207" s="10" t="n">
        <v>25705.22</v>
      </c>
    </row>
    <row r="208" customFormat="false" ht="12.75" hidden="false" customHeight="false" outlineLevel="3" collapsed="false">
      <c r="A208" s="1" t="s">
        <v>410</v>
      </c>
      <c r="B208" s="1" t="s">
        <v>8</v>
      </c>
      <c r="C208" s="1" t="s">
        <v>15</v>
      </c>
      <c r="D208" s="8" t="s">
        <v>413</v>
      </c>
      <c r="E208" s="8" t="str">
        <f aca="false">LEFT(C208,1)</f>
        <v>1</v>
      </c>
      <c r="F208" s="8" t="s">
        <v>414</v>
      </c>
      <c r="G208" s="9" t="n">
        <v>50624.38</v>
      </c>
      <c r="H208" s="10" t="n">
        <v>40158.22</v>
      </c>
    </row>
    <row r="209" customFormat="false" ht="12.75" hidden="false" customHeight="false" outlineLevel="3" collapsed="false">
      <c r="A209" s="1" t="s">
        <v>410</v>
      </c>
      <c r="B209" s="1" t="s">
        <v>8</v>
      </c>
      <c r="C209" s="1" t="s">
        <v>18</v>
      </c>
      <c r="D209" s="8" t="s">
        <v>415</v>
      </c>
      <c r="E209" s="8" t="str">
        <f aca="false">LEFT(C209,1)</f>
        <v>1</v>
      </c>
      <c r="F209" s="8" t="s">
        <v>416</v>
      </c>
      <c r="G209" s="9" t="n">
        <v>36887.8</v>
      </c>
      <c r="H209" s="10" t="n">
        <v>31025.08</v>
      </c>
    </row>
    <row r="210" customFormat="false" ht="12.75" hidden="false" customHeight="false" outlineLevel="3" collapsed="false">
      <c r="A210" s="1" t="s">
        <v>410</v>
      </c>
      <c r="B210" s="1" t="s">
        <v>8</v>
      </c>
      <c r="C210" s="1" t="s">
        <v>21</v>
      </c>
      <c r="D210" s="8" t="s">
        <v>417</v>
      </c>
      <c r="E210" s="8" t="str">
        <f aca="false">LEFT(C210,1)</f>
        <v>1</v>
      </c>
      <c r="F210" s="8" t="s">
        <v>418</v>
      </c>
      <c r="G210" s="9" t="n">
        <v>118463.32</v>
      </c>
      <c r="H210" s="10" t="n">
        <v>92985.68</v>
      </c>
    </row>
    <row r="211" customFormat="false" ht="12.75" hidden="false" customHeight="false" outlineLevel="3" collapsed="false">
      <c r="A211" s="1" t="s">
        <v>410</v>
      </c>
      <c r="B211" s="1" t="s">
        <v>8</v>
      </c>
      <c r="C211" s="1" t="s">
        <v>53</v>
      </c>
      <c r="D211" s="8" t="s">
        <v>419</v>
      </c>
      <c r="E211" s="8" t="str">
        <f aca="false">LEFT(C211,1)</f>
        <v>1</v>
      </c>
      <c r="F211" s="8" t="s">
        <v>420</v>
      </c>
      <c r="G211" s="9" t="n">
        <v>31067.92</v>
      </c>
      <c r="H211" s="10" t="n">
        <v>29573.8</v>
      </c>
    </row>
    <row r="212" customFormat="false" ht="12.75" hidden="false" customHeight="false" outlineLevel="3" collapsed="false">
      <c r="A212" s="1" t="s">
        <v>410</v>
      </c>
      <c r="B212" s="1" t="s">
        <v>8</v>
      </c>
      <c r="C212" s="1" t="s">
        <v>27</v>
      </c>
      <c r="D212" s="8" t="s">
        <v>421</v>
      </c>
      <c r="E212" s="8" t="str">
        <f aca="false">LEFT(C212,1)</f>
        <v>1</v>
      </c>
      <c r="F212" s="8" t="s">
        <v>422</v>
      </c>
      <c r="G212" s="9" t="n">
        <v>84379.33</v>
      </c>
      <c r="H212" s="10" t="n">
        <v>69762.52</v>
      </c>
    </row>
    <row r="213" customFormat="false" ht="13.5" hidden="false" customHeight="false" outlineLevel="2" collapsed="false">
      <c r="A213" s="11" t="s">
        <v>423</v>
      </c>
      <c r="B213" s="11"/>
      <c r="C213" s="11"/>
      <c r="D213" s="12"/>
      <c r="E213" s="12"/>
      <c r="F213" s="12"/>
      <c r="G213" s="14" t="n">
        <f aca="false">SUBTOTAL(9,G207:G212)</f>
        <v>348426.96</v>
      </c>
      <c r="H213" s="14" t="n">
        <f aca="false">SUBTOTAL(9,H207:H212)</f>
        <v>289210.52</v>
      </c>
    </row>
    <row r="214" customFormat="false" ht="13.5" hidden="false" customHeight="false" outlineLevel="1" collapsed="false">
      <c r="A214" s="3"/>
      <c r="B214" s="4"/>
      <c r="C214" s="4"/>
      <c r="D214" s="5"/>
      <c r="E214" s="5" t="s">
        <v>424</v>
      </c>
      <c r="F214" s="5"/>
      <c r="G214" s="19" t="n">
        <f aca="false">SUBTOTAL(9,G2:G212)</f>
        <v>19277621.34</v>
      </c>
      <c r="H214" s="20" t="n">
        <f aca="false">SUBTOTAL(9,H2:H212)</f>
        <v>17555558.41</v>
      </c>
    </row>
    <row r="215" customFormat="false" ht="12.75" hidden="false" customHeight="false" outlineLevel="3" collapsed="false">
      <c r="A215" s="1" t="n">
        <v>2</v>
      </c>
      <c r="B215" s="1" t="s">
        <v>425</v>
      </c>
      <c r="C215" s="1" t="s">
        <v>426</v>
      </c>
      <c r="D215" s="8" t="s">
        <v>427</v>
      </c>
      <c r="E215" s="8" t="str">
        <f aca="false">LEFT(C215,1)</f>
        <v>2</v>
      </c>
      <c r="F215" s="8" t="s">
        <v>428</v>
      </c>
      <c r="G215" s="10" t="n">
        <v>2500</v>
      </c>
      <c r="H215" s="10" t="n">
        <v>0</v>
      </c>
    </row>
    <row r="216" customFormat="false" ht="12.75" hidden="false" customHeight="false" outlineLevel="3" collapsed="false">
      <c r="A216" s="1" t="n">
        <v>2</v>
      </c>
      <c r="B216" s="1" t="s">
        <v>425</v>
      </c>
      <c r="C216" s="1" t="s">
        <v>429</v>
      </c>
      <c r="D216" s="8" t="s">
        <v>430</v>
      </c>
      <c r="E216" s="8" t="str">
        <f aca="false">LEFT(C216,1)</f>
        <v>2</v>
      </c>
      <c r="F216" s="8" t="s">
        <v>431</v>
      </c>
      <c r="G216" s="10" t="n">
        <v>42000</v>
      </c>
      <c r="H216" s="10" t="n">
        <v>0</v>
      </c>
    </row>
    <row r="217" customFormat="false" ht="12.75" hidden="false" customHeight="false" outlineLevel="3" collapsed="false">
      <c r="A217" s="1" t="n">
        <v>2</v>
      </c>
      <c r="B217" s="1" t="s">
        <v>425</v>
      </c>
      <c r="C217" s="1" t="s">
        <v>432</v>
      </c>
      <c r="D217" s="8" t="s">
        <v>433</v>
      </c>
      <c r="E217" s="8" t="str">
        <f aca="false">LEFT(C217,1)</f>
        <v>2</v>
      </c>
      <c r="F217" s="8" t="s">
        <v>434</v>
      </c>
      <c r="G217" s="10" t="n">
        <v>6800</v>
      </c>
      <c r="H217" s="10" t="n">
        <v>0</v>
      </c>
    </row>
    <row r="218" customFormat="false" ht="12.75" hidden="false" customHeight="false" outlineLevel="3" collapsed="false">
      <c r="A218" s="1" t="n">
        <v>2</v>
      </c>
      <c r="B218" s="1" t="s">
        <v>425</v>
      </c>
      <c r="C218" s="1" t="s">
        <v>435</v>
      </c>
      <c r="D218" s="8" t="s">
        <v>436</v>
      </c>
      <c r="E218" s="8" t="str">
        <f aca="false">LEFT(C218,1)</f>
        <v>2</v>
      </c>
      <c r="F218" s="8" t="s">
        <v>437</v>
      </c>
      <c r="G218" s="10" t="n">
        <v>32000</v>
      </c>
      <c r="H218" s="10" t="n">
        <v>0</v>
      </c>
    </row>
    <row r="219" customFormat="false" ht="12.75" hidden="false" customHeight="false" outlineLevel="3" collapsed="false">
      <c r="A219" s="1" t="n">
        <v>2</v>
      </c>
      <c r="B219" s="1" t="s">
        <v>425</v>
      </c>
      <c r="C219" s="1" t="s">
        <v>438</v>
      </c>
      <c r="D219" s="8" t="s">
        <v>439</v>
      </c>
      <c r="E219" s="8" t="str">
        <f aca="false">LEFT(C219,1)</f>
        <v>2</v>
      </c>
      <c r="F219" s="8" t="s">
        <v>440</v>
      </c>
      <c r="G219" s="10" t="n">
        <v>3000</v>
      </c>
      <c r="H219" s="10" t="n">
        <v>0</v>
      </c>
    </row>
    <row r="220" customFormat="false" ht="12.75" hidden="false" customHeight="false" outlineLevel="3" collapsed="false">
      <c r="A220" s="1" t="n">
        <v>2</v>
      </c>
      <c r="B220" s="1" t="s">
        <v>425</v>
      </c>
      <c r="C220" s="1" t="s">
        <v>441</v>
      </c>
      <c r="D220" s="8" t="s">
        <v>442</v>
      </c>
      <c r="E220" s="8" t="str">
        <f aca="false">LEFT(C220,1)</f>
        <v>2</v>
      </c>
      <c r="F220" s="8" t="s">
        <v>443</v>
      </c>
      <c r="G220" s="10" t="n">
        <v>2300</v>
      </c>
      <c r="H220" s="10" t="n">
        <v>0</v>
      </c>
    </row>
    <row r="221" customFormat="false" ht="12.75" hidden="false" customHeight="false" outlineLevel="3" collapsed="false">
      <c r="A221" s="1" t="n">
        <v>2</v>
      </c>
      <c r="B221" s="1" t="s">
        <v>444</v>
      </c>
      <c r="C221" s="1" t="s">
        <v>445</v>
      </c>
      <c r="D221" s="8" t="s">
        <v>446</v>
      </c>
      <c r="E221" s="8" t="str">
        <f aca="false">LEFT(C221,1)</f>
        <v>2</v>
      </c>
      <c r="F221" s="8" t="s">
        <v>447</v>
      </c>
      <c r="G221" s="10" t="n">
        <v>1600</v>
      </c>
      <c r="H221" s="10" t="n">
        <v>0</v>
      </c>
    </row>
    <row r="222" customFormat="false" ht="12.75" hidden="false" customHeight="false" outlineLevel="3" collapsed="false">
      <c r="A222" s="1" t="n">
        <v>2</v>
      </c>
      <c r="B222" s="1" t="s">
        <v>444</v>
      </c>
      <c r="C222" s="1" t="s">
        <v>435</v>
      </c>
      <c r="D222" s="8" t="s">
        <v>448</v>
      </c>
      <c r="E222" s="8" t="str">
        <f aca="false">LEFT(C222,1)</f>
        <v>2</v>
      </c>
      <c r="F222" s="8" t="s">
        <v>449</v>
      </c>
      <c r="G222" s="10" t="n">
        <v>600</v>
      </c>
      <c r="H222" s="10" t="n">
        <v>0</v>
      </c>
    </row>
    <row r="223" customFormat="false" ht="12.75" hidden="false" customHeight="false" outlineLevel="3" collapsed="false">
      <c r="A223" s="1" t="n">
        <v>2</v>
      </c>
      <c r="B223" s="1" t="s">
        <v>444</v>
      </c>
      <c r="C223" s="1" t="s">
        <v>450</v>
      </c>
      <c r="D223" s="8" t="s">
        <v>451</v>
      </c>
      <c r="E223" s="8" t="str">
        <f aca="false">LEFT(C223,1)</f>
        <v>2</v>
      </c>
      <c r="F223" s="8" t="s">
        <v>452</v>
      </c>
      <c r="G223" s="10" t="n">
        <v>100</v>
      </c>
      <c r="H223" s="10" t="n">
        <v>0</v>
      </c>
    </row>
    <row r="224" customFormat="false" ht="12.75" hidden="false" customHeight="false" outlineLevel="3" collapsed="false">
      <c r="A224" s="1" t="n">
        <v>2</v>
      </c>
      <c r="B224" s="1" t="s">
        <v>444</v>
      </c>
      <c r="C224" s="1" t="s">
        <v>453</v>
      </c>
      <c r="D224" s="8" t="s">
        <v>454</v>
      </c>
      <c r="E224" s="8" t="str">
        <f aca="false">LEFT(C224,1)</f>
        <v>2</v>
      </c>
      <c r="F224" s="8" t="s">
        <v>455</v>
      </c>
      <c r="G224" s="10" t="n">
        <v>4000</v>
      </c>
      <c r="H224" s="10" t="n">
        <v>0</v>
      </c>
    </row>
    <row r="225" customFormat="false" ht="12.75" hidden="false" customHeight="false" outlineLevel="3" collapsed="false">
      <c r="A225" s="1" t="n">
        <v>2</v>
      </c>
      <c r="B225" s="1" t="s">
        <v>444</v>
      </c>
      <c r="C225" s="1" t="s">
        <v>438</v>
      </c>
      <c r="D225" s="8" t="s">
        <v>456</v>
      </c>
      <c r="E225" s="8" t="str">
        <f aca="false">LEFT(C225,1)</f>
        <v>2</v>
      </c>
      <c r="F225" s="8" t="s">
        <v>440</v>
      </c>
      <c r="G225" s="10" t="n">
        <v>25000</v>
      </c>
      <c r="H225" s="10" t="n">
        <v>0</v>
      </c>
    </row>
    <row r="226" customFormat="false" ht="12.75" hidden="false" customHeight="false" outlineLevel="2" collapsed="false">
      <c r="A226" s="11" t="s">
        <v>457</v>
      </c>
      <c r="B226" s="11"/>
      <c r="C226" s="11"/>
      <c r="D226" s="12"/>
      <c r="E226" s="12"/>
      <c r="F226" s="12"/>
      <c r="G226" s="14" t="n">
        <f aca="false">SUBTOTAL(9,G215:G225)</f>
        <v>119900</v>
      </c>
      <c r="H226" s="14" t="n">
        <f aca="false">SUBTOTAL(9,H215:H225)</f>
        <v>0</v>
      </c>
    </row>
    <row r="227" customFormat="false" ht="12.75" hidden="false" customHeight="false" outlineLevel="3" collapsed="false">
      <c r="A227" s="1" t="n">
        <v>100</v>
      </c>
      <c r="B227" s="1" t="s">
        <v>458</v>
      </c>
      <c r="C227" s="1" t="s">
        <v>459</v>
      </c>
      <c r="D227" s="8" t="s">
        <v>460</v>
      </c>
      <c r="E227" s="8" t="str">
        <f aca="false">LEFT(C227,1)</f>
        <v>2</v>
      </c>
      <c r="F227" s="8" t="s">
        <v>461</v>
      </c>
      <c r="G227" s="10" t="n">
        <v>69954.01</v>
      </c>
      <c r="H227" s="10" t="n">
        <v>41549.1</v>
      </c>
    </row>
    <row r="228" customFormat="false" ht="12.75" hidden="false" customHeight="false" outlineLevel="3" collapsed="false">
      <c r="A228" s="1" t="n">
        <v>100</v>
      </c>
      <c r="B228" s="1" t="s">
        <v>458</v>
      </c>
      <c r="C228" s="1" t="s">
        <v>462</v>
      </c>
      <c r="D228" s="8" t="s">
        <v>463</v>
      </c>
      <c r="E228" s="8" t="str">
        <f aca="false">LEFT(C228,1)</f>
        <v>2</v>
      </c>
      <c r="F228" s="8" t="s">
        <v>464</v>
      </c>
      <c r="G228" s="10" t="n">
        <v>7594</v>
      </c>
      <c r="H228" s="10" t="n">
        <v>7594</v>
      </c>
    </row>
    <row r="229" customFormat="false" ht="12.75" hidden="false" customHeight="false" outlineLevel="3" collapsed="false">
      <c r="A229" s="1" t="n">
        <v>100</v>
      </c>
      <c r="B229" s="1" t="s">
        <v>458</v>
      </c>
      <c r="C229" s="1" t="s">
        <v>465</v>
      </c>
      <c r="D229" s="8" t="s">
        <v>466</v>
      </c>
      <c r="E229" s="8" t="str">
        <f aca="false">LEFT(C229,1)</f>
        <v>2</v>
      </c>
      <c r="F229" s="8" t="s">
        <v>467</v>
      </c>
      <c r="G229" s="10" t="n">
        <v>14000</v>
      </c>
      <c r="H229" s="10" t="n">
        <v>14000</v>
      </c>
    </row>
    <row r="230" customFormat="false" ht="12.75" hidden="false" customHeight="false" outlineLevel="3" collapsed="false">
      <c r="A230" s="1" t="n">
        <v>100</v>
      </c>
      <c r="B230" s="1" t="s">
        <v>458</v>
      </c>
      <c r="C230" s="1" t="s">
        <v>426</v>
      </c>
      <c r="D230" s="8" t="s">
        <v>468</v>
      </c>
      <c r="E230" s="8" t="str">
        <f aca="false">LEFT(C230,1)</f>
        <v>2</v>
      </c>
      <c r="F230" s="8" t="s">
        <v>469</v>
      </c>
      <c r="G230" s="10" t="n">
        <v>500</v>
      </c>
      <c r="H230" s="10" t="n">
        <v>500</v>
      </c>
    </row>
    <row r="231" customFormat="false" ht="12.75" hidden="false" customHeight="false" outlineLevel="3" collapsed="false">
      <c r="A231" s="1" t="n">
        <v>100</v>
      </c>
      <c r="B231" s="1" t="s">
        <v>458</v>
      </c>
      <c r="C231" s="1" t="s">
        <v>470</v>
      </c>
      <c r="D231" s="8" t="s">
        <v>471</v>
      </c>
      <c r="E231" s="8" t="str">
        <f aca="false">LEFT(C231,1)</f>
        <v>2</v>
      </c>
      <c r="F231" s="8" t="s">
        <v>472</v>
      </c>
      <c r="G231" s="10" t="n">
        <v>0</v>
      </c>
      <c r="H231" s="10" t="n">
        <v>1200</v>
      </c>
    </row>
    <row r="232" customFormat="false" ht="12.75" hidden="false" customHeight="false" outlineLevel="3" collapsed="false">
      <c r="A232" s="1" t="n">
        <v>100</v>
      </c>
      <c r="B232" s="1" t="s">
        <v>458</v>
      </c>
      <c r="C232" s="1" t="s">
        <v>429</v>
      </c>
      <c r="D232" s="8" t="s">
        <v>473</v>
      </c>
      <c r="E232" s="8" t="str">
        <f aca="false">LEFT(C232,1)</f>
        <v>2</v>
      </c>
      <c r="F232" s="8" t="s">
        <v>474</v>
      </c>
      <c r="G232" s="10" t="n">
        <v>3200</v>
      </c>
      <c r="H232" s="10" t="n">
        <v>3200</v>
      </c>
    </row>
    <row r="233" customFormat="false" ht="12.75" hidden="false" customHeight="false" outlineLevel="3" collapsed="false">
      <c r="A233" s="1" t="n">
        <v>100</v>
      </c>
      <c r="B233" s="1" t="s">
        <v>458</v>
      </c>
      <c r="C233" s="1" t="s">
        <v>475</v>
      </c>
      <c r="D233" s="8" t="s">
        <v>476</v>
      </c>
      <c r="E233" s="8" t="str">
        <f aca="false">LEFT(C233,1)</f>
        <v>2</v>
      </c>
      <c r="F233" s="8" t="s">
        <v>477</v>
      </c>
      <c r="G233" s="10" t="n">
        <v>21000</v>
      </c>
      <c r="H233" s="10" t="n">
        <v>15000</v>
      </c>
    </row>
    <row r="234" customFormat="false" ht="12.75" hidden="false" customHeight="false" outlineLevel="3" collapsed="false">
      <c r="A234" s="1" t="n">
        <v>100</v>
      </c>
      <c r="B234" s="1" t="s">
        <v>458</v>
      </c>
      <c r="C234" s="1" t="s">
        <v>478</v>
      </c>
      <c r="D234" s="8" t="s">
        <v>479</v>
      </c>
      <c r="E234" s="8" t="str">
        <f aca="false">LEFT(C234,1)</f>
        <v>2</v>
      </c>
      <c r="F234" s="8" t="s">
        <v>480</v>
      </c>
      <c r="G234" s="10" t="n">
        <v>71000</v>
      </c>
      <c r="H234" s="10" t="n">
        <v>36887.71</v>
      </c>
    </row>
    <row r="235" customFormat="false" ht="12.75" hidden="false" customHeight="false" outlineLevel="3" collapsed="false">
      <c r="A235" s="1" t="n">
        <v>100</v>
      </c>
      <c r="B235" s="1" t="s">
        <v>458</v>
      </c>
      <c r="C235" s="1" t="s">
        <v>481</v>
      </c>
      <c r="D235" s="8" t="s">
        <v>482</v>
      </c>
      <c r="E235" s="8" t="str">
        <f aca="false">LEFT(C235,1)</f>
        <v>2</v>
      </c>
      <c r="F235" s="8" t="s">
        <v>483</v>
      </c>
      <c r="G235" s="10" t="n">
        <v>1500</v>
      </c>
      <c r="H235" s="10" t="n">
        <v>0</v>
      </c>
    </row>
    <row r="236" customFormat="false" ht="12.75" hidden="false" customHeight="false" outlineLevel="3" collapsed="false">
      <c r="A236" s="1" t="n">
        <v>100</v>
      </c>
      <c r="B236" s="1" t="s">
        <v>458</v>
      </c>
      <c r="C236" s="1" t="s">
        <v>484</v>
      </c>
      <c r="D236" s="8" t="s">
        <v>485</v>
      </c>
      <c r="E236" s="8" t="str">
        <f aca="false">LEFT(C236,1)</f>
        <v>2</v>
      </c>
      <c r="F236" s="8" t="s">
        <v>486</v>
      </c>
      <c r="G236" s="10" t="n">
        <v>2400</v>
      </c>
      <c r="H236" s="10" t="n">
        <v>2400</v>
      </c>
    </row>
    <row r="237" customFormat="false" ht="12.75" hidden="false" customHeight="false" outlineLevel="3" collapsed="false">
      <c r="A237" s="1" t="n">
        <v>100</v>
      </c>
      <c r="B237" s="1" t="s">
        <v>458</v>
      </c>
      <c r="C237" s="1" t="s">
        <v>438</v>
      </c>
      <c r="D237" s="8" t="s">
        <v>487</v>
      </c>
      <c r="E237" s="8" t="str">
        <f aca="false">LEFT(C237,1)</f>
        <v>2</v>
      </c>
      <c r="F237" s="8" t="s">
        <v>488</v>
      </c>
      <c r="G237" s="10" t="n">
        <v>12000</v>
      </c>
      <c r="H237" s="10" t="n">
        <v>12000</v>
      </c>
    </row>
    <row r="238" customFormat="false" ht="12.75" hidden="false" customHeight="false" outlineLevel="3" collapsed="false">
      <c r="A238" s="1" t="n">
        <v>100</v>
      </c>
      <c r="B238" s="1" t="s">
        <v>458</v>
      </c>
      <c r="C238" s="1" t="s">
        <v>441</v>
      </c>
      <c r="D238" s="8" t="s">
        <v>489</v>
      </c>
      <c r="E238" s="8" t="str">
        <f aca="false">LEFT(C238,1)</f>
        <v>2</v>
      </c>
      <c r="F238" s="8" t="s">
        <v>490</v>
      </c>
      <c r="G238" s="10" t="n">
        <v>14822.5</v>
      </c>
      <c r="H238" s="10" t="n">
        <v>14822.5</v>
      </c>
    </row>
    <row r="239" customFormat="false" ht="12.75" hidden="false" customHeight="false" outlineLevel="3" collapsed="false">
      <c r="A239" s="1" t="n">
        <v>100</v>
      </c>
      <c r="B239" s="1" t="s">
        <v>491</v>
      </c>
      <c r="C239" s="1" t="s">
        <v>441</v>
      </c>
      <c r="D239" s="8" t="s">
        <v>492</v>
      </c>
      <c r="E239" s="8" t="str">
        <f aca="false">LEFT(C239,1)</f>
        <v>2</v>
      </c>
      <c r="F239" s="8" t="s">
        <v>493</v>
      </c>
      <c r="G239" s="10" t="n">
        <v>0</v>
      </c>
      <c r="H239" s="10" t="n">
        <v>15000</v>
      </c>
    </row>
    <row r="240" customFormat="false" ht="12.75" hidden="false" customHeight="false" outlineLevel="3" collapsed="false">
      <c r="A240" s="1" t="n">
        <v>100</v>
      </c>
      <c r="B240" s="1" t="s">
        <v>494</v>
      </c>
      <c r="C240" s="1" t="s">
        <v>495</v>
      </c>
      <c r="D240" s="8" t="s">
        <v>496</v>
      </c>
      <c r="E240" s="8" t="str">
        <f aca="false">LEFT(C240,1)</f>
        <v>2</v>
      </c>
      <c r="F240" s="8" t="s">
        <v>497</v>
      </c>
      <c r="G240" s="10" t="n">
        <v>91778.5</v>
      </c>
      <c r="H240" s="10" t="n">
        <v>105227.65</v>
      </c>
    </row>
    <row r="241" customFormat="false" ht="12.75" hidden="false" customHeight="false" outlineLevel="2" collapsed="false">
      <c r="A241" s="11" t="s">
        <v>30</v>
      </c>
      <c r="B241" s="11"/>
      <c r="C241" s="11"/>
      <c r="D241" s="12"/>
      <c r="E241" s="12"/>
      <c r="F241" s="12"/>
      <c r="G241" s="14" t="n">
        <f aca="false">SUBTOTAL(9,G227:G240)</f>
        <v>309749.01</v>
      </c>
      <c r="H241" s="14" t="n">
        <f aca="false">SUBTOTAL(9,H227:H240)</f>
        <v>269380.96</v>
      </c>
    </row>
    <row r="242" customFormat="false" ht="12.75" hidden="false" customHeight="false" outlineLevel="3" collapsed="false">
      <c r="A242" s="1" t="n">
        <v>150</v>
      </c>
      <c r="B242" s="1" t="s">
        <v>498</v>
      </c>
      <c r="C242" s="1" t="s">
        <v>499</v>
      </c>
      <c r="D242" s="8" t="s">
        <v>500</v>
      </c>
      <c r="E242" s="8" t="str">
        <f aca="false">LEFT(C242,1)</f>
        <v>2</v>
      </c>
      <c r="F242" s="8" t="s">
        <v>501</v>
      </c>
      <c r="G242" s="10" t="n">
        <v>11088.56</v>
      </c>
      <c r="H242" s="10" t="n">
        <v>11455.6</v>
      </c>
    </row>
    <row r="243" customFormat="false" ht="12.75" hidden="false" customHeight="false" outlineLevel="3" collapsed="false">
      <c r="A243" s="1" t="n">
        <v>150</v>
      </c>
      <c r="B243" s="1" t="s">
        <v>498</v>
      </c>
      <c r="C243" s="1" t="s">
        <v>502</v>
      </c>
      <c r="D243" s="8" t="s">
        <v>503</v>
      </c>
      <c r="E243" s="8" t="str">
        <f aca="false">LEFT(C243,1)</f>
        <v>2</v>
      </c>
      <c r="F243" s="8" t="s">
        <v>504</v>
      </c>
      <c r="G243" s="10" t="n">
        <v>500</v>
      </c>
      <c r="H243" s="10" t="n">
        <v>0</v>
      </c>
    </row>
    <row r="244" customFormat="false" ht="12.75" hidden="false" customHeight="false" outlineLevel="3" collapsed="false">
      <c r="A244" s="1" t="n">
        <v>150</v>
      </c>
      <c r="B244" s="1" t="s">
        <v>498</v>
      </c>
      <c r="C244" s="1" t="s">
        <v>484</v>
      </c>
      <c r="D244" s="8" t="s">
        <v>505</v>
      </c>
      <c r="E244" s="8" t="str">
        <f aca="false">LEFT(C244,1)</f>
        <v>2</v>
      </c>
      <c r="F244" s="8" t="s">
        <v>506</v>
      </c>
      <c r="G244" s="10" t="n">
        <v>1500</v>
      </c>
      <c r="H244" s="10" t="n">
        <v>1000</v>
      </c>
    </row>
    <row r="245" customFormat="false" ht="12.75" hidden="false" customHeight="false" outlineLevel="3" collapsed="false">
      <c r="A245" s="1" t="n">
        <v>150</v>
      </c>
      <c r="B245" s="1" t="s">
        <v>498</v>
      </c>
      <c r="C245" s="1" t="s">
        <v>441</v>
      </c>
      <c r="D245" s="8" t="s">
        <v>507</v>
      </c>
      <c r="E245" s="8" t="str">
        <f aca="false">LEFT(C245,1)</f>
        <v>2</v>
      </c>
      <c r="F245" s="8" t="s">
        <v>508</v>
      </c>
      <c r="G245" s="10" t="n">
        <v>9196</v>
      </c>
      <c r="H245" s="10" t="n">
        <v>9196</v>
      </c>
    </row>
    <row r="246" customFormat="false" ht="12.75" hidden="false" customHeight="false" outlineLevel="3" collapsed="false">
      <c r="A246" s="1" t="n">
        <v>150</v>
      </c>
      <c r="B246" s="1" t="s">
        <v>498</v>
      </c>
      <c r="C246" s="1" t="s">
        <v>495</v>
      </c>
      <c r="D246" s="8" t="s">
        <v>509</v>
      </c>
      <c r="E246" s="8" t="str">
        <f aca="false">LEFT(C246,1)</f>
        <v>2</v>
      </c>
      <c r="F246" s="8" t="s">
        <v>510</v>
      </c>
      <c r="G246" s="10" t="n">
        <v>13782.51</v>
      </c>
      <c r="H246" s="10" t="n">
        <v>0</v>
      </c>
    </row>
    <row r="247" customFormat="false" ht="12.75" hidden="false" customHeight="false" outlineLevel="2" collapsed="false">
      <c r="A247" s="11" t="s">
        <v>511</v>
      </c>
      <c r="B247" s="11"/>
      <c r="C247" s="11"/>
      <c r="D247" s="12"/>
      <c r="E247" s="12"/>
      <c r="F247" s="12"/>
      <c r="G247" s="14" t="n">
        <f aca="false">SUBTOTAL(9,G242:G246)</f>
        <v>36067.07</v>
      </c>
      <c r="H247" s="14" t="n">
        <f aca="false">SUBTOTAL(9,H242:H246)</f>
        <v>21651.6</v>
      </c>
    </row>
    <row r="248" customFormat="false" ht="12.75" hidden="false" customHeight="false" outlineLevel="3" collapsed="false">
      <c r="A248" s="1" t="n">
        <v>200</v>
      </c>
      <c r="B248" s="1" t="s">
        <v>8</v>
      </c>
      <c r="C248" s="1" t="s">
        <v>512</v>
      </c>
      <c r="D248" s="8" t="s">
        <v>513</v>
      </c>
      <c r="E248" s="8" t="str">
        <f aca="false">LEFT(C248,1)</f>
        <v>2</v>
      </c>
      <c r="F248" s="8" t="s">
        <v>514</v>
      </c>
      <c r="G248" s="10" t="n">
        <v>95000</v>
      </c>
      <c r="H248" s="10" t="n">
        <v>85500</v>
      </c>
    </row>
    <row r="249" customFormat="false" ht="12.75" hidden="false" customHeight="false" outlineLevel="3" collapsed="false">
      <c r="A249" s="1" t="n">
        <v>200</v>
      </c>
      <c r="B249" s="1" t="s">
        <v>8</v>
      </c>
      <c r="C249" s="1" t="s">
        <v>515</v>
      </c>
      <c r="D249" s="8" t="s">
        <v>516</v>
      </c>
      <c r="E249" s="8" t="str">
        <f aca="false">LEFT(C249,1)</f>
        <v>2</v>
      </c>
      <c r="F249" s="8" t="s">
        <v>517</v>
      </c>
      <c r="G249" s="10" t="n">
        <v>142419.95</v>
      </c>
      <c r="H249" s="10" t="n">
        <v>80000</v>
      </c>
    </row>
    <row r="250" customFormat="false" ht="12.75" hidden="false" customHeight="false" outlineLevel="3" collapsed="false">
      <c r="A250" s="1" t="n">
        <v>200</v>
      </c>
      <c r="B250" s="1" t="s">
        <v>8</v>
      </c>
      <c r="C250" s="1" t="s">
        <v>518</v>
      </c>
      <c r="D250" s="8" t="s">
        <v>519</v>
      </c>
      <c r="E250" s="8" t="str">
        <f aca="false">LEFT(C250,1)</f>
        <v>2</v>
      </c>
      <c r="F250" s="8" t="s">
        <v>520</v>
      </c>
      <c r="G250" s="10" t="n">
        <v>10500</v>
      </c>
      <c r="H250" s="10" t="n">
        <v>10000</v>
      </c>
    </row>
    <row r="251" customFormat="false" ht="12.75" hidden="false" customHeight="false" outlineLevel="3" collapsed="false">
      <c r="A251" s="1" t="n">
        <v>200</v>
      </c>
      <c r="B251" s="1" t="s">
        <v>8</v>
      </c>
      <c r="C251" s="1" t="s">
        <v>521</v>
      </c>
      <c r="D251" s="8" t="s">
        <v>522</v>
      </c>
      <c r="E251" s="8" t="str">
        <f aca="false">LEFT(C251,1)</f>
        <v>2</v>
      </c>
      <c r="F251" s="8" t="s">
        <v>523</v>
      </c>
      <c r="G251" s="10" t="n">
        <v>3650</v>
      </c>
      <c r="H251" s="10" t="n">
        <v>1000</v>
      </c>
    </row>
    <row r="252" customFormat="false" ht="12.75" hidden="false" customHeight="false" outlineLevel="3" collapsed="false">
      <c r="A252" s="1" t="n">
        <v>200</v>
      </c>
      <c r="B252" s="1" t="s">
        <v>8</v>
      </c>
      <c r="C252" s="1" t="s">
        <v>524</v>
      </c>
      <c r="D252" s="8" t="s">
        <v>525</v>
      </c>
      <c r="E252" s="8" t="str">
        <f aca="false">LEFT(C252,1)</f>
        <v>2</v>
      </c>
      <c r="F252" s="8" t="s">
        <v>526</v>
      </c>
      <c r="G252" s="10" t="n">
        <v>500</v>
      </c>
      <c r="H252" s="10" t="n">
        <v>500</v>
      </c>
    </row>
    <row r="253" customFormat="false" ht="12.75" hidden="false" customHeight="false" outlineLevel="3" collapsed="false">
      <c r="A253" s="1" t="n">
        <v>200</v>
      </c>
      <c r="B253" s="1" t="s">
        <v>8</v>
      </c>
      <c r="C253" s="1" t="s">
        <v>527</v>
      </c>
      <c r="D253" s="8" t="s">
        <v>528</v>
      </c>
      <c r="E253" s="8" t="str">
        <f aca="false">LEFT(C253,1)</f>
        <v>2</v>
      </c>
      <c r="F253" s="8" t="s">
        <v>529</v>
      </c>
      <c r="G253" s="10" t="n">
        <v>12500</v>
      </c>
      <c r="H253" s="10" t="n">
        <v>8000</v>
      </c>
    </row>
    <row r="254" customFormat="false" ht="12.75" hidden="false" customHeight="false" outlineLevel="3" collapsed="false">
      <c r="A254" s="1" t="n">
        <v>200</v>
      </c>
      <c r="B254" s="1" t="s">
        <v>530</v>
      </c>
      <c r="C254" s="1" t="s">
        <v>512</v>
      </c>
      <c r="D254" s="8" t="s">
        <v>531</v>
      </c>
      <c r="E254" s="8" t="str">
        <f aca="false">LEFT(C254,1)</f>
        <v>2</v>
      </c>
      <c r="F254" s="8" t="s">
        <v>532</v>
      </c>
      <c r="G254" s="10" t="n">
        <v>1000</v>
      </c>
      <c r="H254" s="10" t="n">
        <v>1000</v>
      </c>
    </row>
    <row r="255" customFormat="false" ht="12.75" hidden="false" customHeight="false" outlineLevel="3" collapsed="false">
      <c r="A255" s="1" t="n">
        <v>200</v>
      </c>
      <c r="B255" s="1" t="s">
        <v>530</v>
      </c>
      <c r="C255" s="1" t="s">
        <v>462</v>
      </c>
      <c r="D255" s="8" t="s">
        <v>533</v>
      </c>
      <c r="E255" s="8" t="str">
        <f aca="false">LEFT(C255,1)</f>
        <v>2</v>
      </c>
      <c r="F255" s="8" t="s">
        <v>534</v>
      </c>
      <c r="G255" s="10" t="n">
        <v>1000</v>
      </c>
      <c r="H255" s="10" t="n">
        <v>1000</v>
      </c>
    </row>
    <row r="256" customFormat="false" ht="12.75" hidden="false" customHeight="false" outlineLevel="3" collapsed="false">
      <c r="A256" s="1" t="n">
        <v>200</v>
      </c>
      <c r="B256" s="1" t="s">
        <v>530</v>
      </c>
      <c r="C256" s="1" t="s">
        <v>535</v>
      </c>
      <c r="D256" s="8" t="s">
        <v>536</v>
      </c>
      <c r="E256" s="8" t="str">
        <f aca="false">LEFT(C256,1)</f>
        <v>2</v>
      </c>
      <c r="F256" s="8" t="s">
        <v>537</v>
      </c>
      <c r="G256" s="10" t="n">
        <v>2500</v>
      </c>
      <c r="H256" s="10" t="n">
        <v>1800</v>
      </c>
    </row>
    <row r="257" customFormat="false" ht="12.75" hidden="false" customHeight="false" outlineLevel="3" collapsed="false">
      <c r="A257" s="1" t="n">
        <v>200</v>
      </c>
      <c r="B257" s="1" t="s">
        <v>530</v>
      </c>
      <c r="C257" s="1" t="s">
        <v>515</v>
      </c>
      <c r="D257" s="8" t="s">
        <v>538</v>
      </c>
      <c r="E257" s="8" t="str">
        <f aca="false">LEFT(C257,1)</f>
        <v>2</v>
      </c>
      <c r="F257" s="8" t="s">
        <v>539</v>
      </c>
      <c r="G257" s="10" t="n">
        <v>3552.5</v>
      </c>
      <c r="H257" s="10" t="n">
        <v>2000</v>
      </c>
    </row>
    <row r="258" customFormat="false" ht="12.75" hidden="false" customHeight="false" outlineLevel="3" collapsed="false">
      <c r="A258" s="1" t="n">
        <v>200</v>
      </c>
      <c r="B258" s="1" t="s">
        <v>530</v>
      </c>
      <c r="C258" s="1" t="s">
        <v>540</v>
      </c>
      <c r="D258" s="8" t="s">
        <v>541</v>
      </c>
      <c r="E258" s="8" t="str">
        <f aca="false">LEFT(C258,1)</f>
        <v>2</v>
      </c>
      <c r="F258" s="8" t="s">
        <v>542</v>
      </c>
      <c r="G258" s="10" t="n">
        <v>300</v>
      </c>
      <c r="H258" s="10" t="n">
        <v>300</v>
      </c>
    </row>
    <row r="259" customFormat="false" ht="12.75" hidden="false" customHeight="false" outlineLevel="3" collapsed="false">
      <c r="A259" s="1" t="n">
        <v>200</v>
      </c>
      <c r="B259" s="1" t="s">
        <v>530</v>
      </c>
      <c r="C259" s="1" t="s">
        <v>432</v>
      </c>
      <c r="D259" s="8" t="s">
        <v>543</v>
      </c>
      <c r="E259" s="8" t="str">
        <f aca="false">LEFT(C259,1)</f>
        <v>2</v>
      </c>
      <c r="F259" s="8" t="s">
        <v>544</v>
      </c>
      <c r="G259" s="10" t="n">
        <v>2600</v>
      </c>
      <c r="H259" s="10" t="n">
        <v>2600</v>
      </c>
    </row>
    <row r="260" customFormat="false" ht="12.75" hidden="false" customHeight="false" outlineLevel="2" collapsed="false">
      <c r="A260" s="11" t="s">
        <v>40</v>
      </c>
      <c r="B260" s="11"/>
      <c r="C260" s="11"/>
      <c r="D260" s="12"/>
      <c r="E260" s="12"/>
      <c r="F260" s="12"/>
      <c r="G260" s="14" t="n">
        <f aca="false">SUBTOTAL(9,G248:G259)</f>
        <v>275522.45</v>
      </c>
      <c r="H260" s="14" t="n">
        <f aca="false">SUBTOTAL(9,H248:H259)</f>
        <v>193700</v>
      </c>
    </row>
    <row r="261" customFormat="false" ht="12.75" hidden="false" customHeight="false" outlineLevel="3" collapsed="false">
      <c r="A261" s="1" t="n">
        <v>210</v>
      </c>
      <c r="B261" s="1" t="s">
        <v>8</v>
      </c>
      <c r="C261" s="1" t="s">
        <v>499</v>
      </c>
      <c r="D261" s="8" t="s">
        <v>545</v>
      </c>
      <c r="E261" s="8" t="str">
        <f aca="false">LEFT(C261,1)</f>
        <v>2</v>
      </c>
      <c r="F261" s="8" t="s">
        <v>546</v>
      </c>
      <c r="G261" s="10" t="n">
        <v>12000</v>
      </c>
      <c r="H261" s="10" t="n">
        <v>12000</v>
      </c>
    </row>
    <row r="262" customFormat="false" ht="12.75" hidden="false" customHeight="false" outlineLevel="3" collapsed="false">
      <c r="A262" s="1" t="n">
        <v>210</v>
      </c>
      <c r="B262" s="1" t="s">
        <v>8</v>
      </c>
      <c r="C262" s="1" t="s">
        <v>462</v>
      </c>
      <c r="D262" s="8" t="s">
        <v>547</v>
      </c>
      <c r="E262" s="8" t="str">
        <f aca="false">LEFT(C262,1)</f>
        <v>2</v>
      </c>
      <c r="F262" s="8" t="s">
        <v>548</v>
      </c>
      <c r="G262" s="10" t="n">
        <v>200</v>
      </c>
      <c r="H262" s="10" t="n">
        <v>200</v>
      </c>
    </row>
    <row r="263" customFormat="false" ht="12.75" hidden="false" customHeight="false" outlineLevel="3" collapsed="false">
      <c r="A263" s="1" t="n">
        <v>210</v>
      </c>
      <c r="B263" s="1" t="s">
        <v>8</v>
      </c>
      <c r="C263" s="1" t="s">
        <v>535</v>
      </c>
      <c r="D263" s="8" t="s">
        <v>549</v>
      </c>
      <c r="E263" s="8" t="str">
        <f aca="false">LEFT(C263,1)</f>
        <v>2</v>
      </c>
      <c r="F263" s="8" t="s">
        <v>550</v>
      </c>
      <c r="G263" s="10" t="n">
        <v>22000</v>
      </c>
      <c r="H263" s="10" t="n">
        <v>20000</v>
      </c>
    </row>
    <row r="264" customFormat="false" ht="12.75" hidden="false" customHeight="false" outlineLevel="3" collapsed="false">
      <c r="A264" s="1" t="n">
        <v>210</v>
      </c>
      <c r="B264" s="1" t="s">
        <v>8</v>
      </c>
      <c r="C264" s="1" t="s">
        <v>429</v>
      </c>
      <c r="D264" s="8" t="s">
        <v>551</v>
      </c>
      <c r="E264" s="8" t="str">
        <f aca="false">LEFT(C264,1)</f>
        <v>2</v>
      </c>
      <c r="F264" s="8" t="s">
        <v>552</v>
      </c>
      <c r="G264" s="10" t="n">
        <v>6000</v>
      </c>
      <c r="H264" s="10" t="n">
        <v>6000</v>
      </c>
    </row>
    <row r="265" customFormat="false" ht="12.75" hidden="false" customHeight="false" outlineLevel="3" collapsed="false">
      <c r="A265" s="1" t="n">
        <v>210</v>
      </c>
      <c r="B265" s="1" t="s">
        <v>8</v>
      </c>
      <c r="C265" s="1" t="s">
        <v>540</v>
      </c>
      <c r="D265" s="8" t="s">
        <v>553</v>
      </c>
      <c r="E265" s="8" t="str">
        <f aca="false">LEFT(C265,1)</f>
        <v>2</v>
      </c>
      <c r="F265" s="8" t="s">
        <v>554</v>
      </c>
      <c r="G265" s="10" t="n">
        <v>130000</v>
      </c>
      <c r="H265" s="10" t="n">
        <v>114000</v>
      </c>
    </row>
    <row r="266" customFormat="false" ht="12.75" hidden="false" customHeight="false" outlineLevel="3" collapsed="false">
      <c r="A266" s="1" t="n">
        <v>210</v>
      </c>
      <c r="B266" s="1" t="s">
        <v>8</v>
      </c>
      <c r="C266" s="1" t="s">
        <v>484</v>
      </c>
      <c r="D266" s="8" t="s">
        <v>555</v>
      </c>
      <c r="E266" s="8" t="str">
        <f aca="false">LEFT(C266,1)</f>
        <v>2</v>
      </c>
      <c r="F266" s="8" t="s">
        <v>556</v>
      </c>
      <c r="G266" s="10" t="n">
        <v>140000</v>
      </c>
      <c r="H266" s="10" t="n">
        <v>134000</v>
      </c>
    </row>
    <row r="267" customFormat="false" ht="12.75" hidden="false" customHeight="false" outlineLevel="3" collapsed="false">
      <c r="A267" s="1" t="n">
        <v>210</v>
      </c>
      <c r="B267" s="1" t="s">
        <v>8</v>
      </c>
      <c r="C267" s="1" t="s">
        <v>438</v>
      </c>
      <c r="D267" s="8" t="s">
        <v>557</v>
      </c>
      <c r="E267" s="8" t="str">
        <f aca="false">LEFT(C267,1)</f>
        <v>2</v>
      </c>
      <c r="F267" s="8" t="s">
        <v>558</v>
      </c>
      <c r="G267" s="10" t="n">
        <v>34000</v>
      </c>
      <c r="H267" s="10" t="n">
        <v>22000</v>
      </c>
    </row>
    <row r="268" customFormat="false" ht="12.75" hidden="false" customHeight="false" outlineLevel="2" collapsed="false">
      <c r="A268" s="11" t="s">
        <v>58</v>
      </c>
      <c r="B268" s="11"/>
      <c r="C268" s="11"/>
      <c r="D268" s="12"/>
      <c r="E268" s="12"/>
      <c r="F268" s="12"/>
      <c r="G268" s="14" t="n">
        <f aca="false">SUBTOTAL(9,G261:G267)</f>
        <v>344200</v>
      </c>
      <c r="H268" s="14" t="n">
        <f aca="false">SUBTOTAL(9,H261:H267)</f>
        <v>308200</v>
      </c>
    </row>
    <row r="269" customFormat="false" ht="12.75" hidden="false" customHeight="false" outlineLevel="3" collapsed="false">
      <c r="A269" s="1" t="n">
        <v>220</v>
      </c>
      <c r="B269" s="1" t="s">
        <v>8</v>
      </c>
      <c r="C269" s="1" t="s">
        <v>559</v>
      </c>
      <c r="D269" s="8" t="s">
        <v>560</v>
      </c>
      <c r="E269" s="8" t="str">
        <f aca="false">LEFT(C269,1)</f>
        <v>2</v>
      </c>
      <c r="F269" s="8" t="s">
        <v>561</v>
      </c>
      <c r="G269" s="10" t="n">
        <v>4000</v>
      </c>
      <c r="H269" s="10" t="n">
        <v>4000</v>
      </c>
    </row>
    <row r="270" customFormat="false" ht="12.75" hidden="false" customHeight="false" outlineLevel="3" collapsed="false">
      <c r="A270" s="1" t="n">
        <v>220</v>
      </c>
      <c r="B270" s="1" t="s">
        <v>8</v>
      </c>
      <c r="C270" s="1" t="s">
        <v>441</v>
      </c>
      <c r="D270" s="8" t="s">
        <v>562</v>
      </c>
      <c r="E270" s="8" t="str">
        <f aca="false">LEFT(C270,1)</f>
        <v>2</v>
      </c>
      <c r="F270" s="8" t="s">
        <v>563</v>
      </c>
      <c r="G270" s="10" t="n">
        <v>2000</v>
      </c>
      <c r="H270" s="10" t="n">
        <v>2000</v>
      </c>
    </row>
    <row r="271" customFormat="false" ht="13.5" hidden="false" customHeight="true" outlineLevel="3" collapsed="false">
      <c r="A271" s="1" t="n">
        <v>220</v>
      </c>
      <c r="B271" s="1" t="s">
        <v>8</v>
      </c>
      <c r="C271" s="1" t="s">
        <v>564</v>
      </c>
      <c r="D271" s="8" t="s">
        <v>565</v>
      </c>
      <c r="E271" s="8" t="str">
        <f aca="false">LEFT(C271,1)</f>
        <v>2</v>
      </c>
      <c r="F271" s="8" t="s">
        <v>566</v>
      </c>
      <c r="G271" s="10" t="n">
        <v>0</v>
      </c>
      <c r="H271" s="10" t="n">
        <v>25000</v>
      </c>
    </row>
    <row r="272" customFormat="false" ht="12.75" hidden="false" customHeight="false" outlineLevel="3" collapsed="false">
      <c r="A272" s="1" t="n">
        <v>220</v>
      </c>
      <c r="B272" s="1" t="s">
        <v>8</v>
      </c>
      <c r="C272" s="1" t="s">
        <v>567</v>
      </c>
      <c r="D272" s="8" t="s">
        <v>568</v>
      </c>
      <c r="E272" s="8" t="str">
        <f aca="false">LEFT(C272,1)</f>
        <v>2</v>
      </c>
      <c r="F272" s="8" t="s">
        <v>569</v>
      </c>
      <c r="G272" s="10" t="n">
        <v>35377.68</v>
      </c>
      <c r="H272" s="10" t="n">
        <v>35377.68</v>
      </c>
    </row>
    <row r="273" customFormat="false" ht="12.75" hidden="false" customHeight="false" outlineLevel="3" collapsed="false">
      <c r="A273" s="1" t="n">
        <v>220</v>
      </c>
      <c r="B273" s="1" t="s">
        <v>8</v>
      </c>
      <c r="C273" s="1" t="s">
        <v>495</v>
      </c>
      <c r="D273" s="8" t="s">
        <v>570</v>
      </c>
      <c r="E273" s="8" t="str">
        <f aca="false">LEFT(C273,1)</f>
        <v>2</v>
      </c>
      <c r="F273" s="8" t="s">
        <v>571</v>
      </c>
      <c r="G273" s="10" t="n">
        <v>2000</v>
      </c>
      <c r="H273" s="10" t="n">
        <v>2000</v>
      </c>
    </row>
    <row r="274" customFormat="false" ht="12.75" hidden="false" customHeight="false" outlineLevel="3" collapsed="false">
      <c r="A274" s="1" t="n">
        <v>220</v>
      </c>
      <c r="B274" s="1" t="s">
        <v>8</v>
      </c>
      <c r="C274" s="1" t="s">
        <v>572</v>
      </c>
      <c r="D274" s="8" t="s">
        <v>573</v>
      </c>
      <c r="E274" s="8" t="str">
        <f aca="false">LEFT(C274,1)</f>
        <v>2</v>
      </c>
      <c r="F274" s="8" t="s">
        <v>574</v>
      </c>
      <c r="G274" s="10" t="n">
        <v>4000</v>
      </c>
      <c r="H274" s="10" t="n">
        <v>4000</v>
      </c>
    </row>
    <row r="275" customFormat="false" ht="12.75" hidden="false" customHeight="false" outlineLevel="2" collapsed="false">
      <c r="A275" s="11" t="s">
        <v>120</v>
      </c>
      <c r="B275" s="11"/>
      <c r="C275" s="11"/>
      <c r="D275" s="12"/>
      <c r="E275" s="12"/>
      <c r="F275" s="12"/>
      <c r="G275" s="14" t="n">
        <f aca="false">SUBTOTAL(9,G269:G274)</f>
        <v>47377.68</v>
      </c>
      <c r="H275" s="14" t="n">
        <f aca="false">SUBTOTAL(9,H269:H274)</f>
        <v>72377.68</v>
      </c>
    </row>
    <row r="276" customFormat="false" ht="12.75" hidden="false" customHeight="false" outlineLevel="3" collapsed="false">
      <c r="A276" s="1" t="n">
        <v>230</v>
      </c>
      <c r="B276" s="1" t="s">
        <v>575</v>
      </c>
      <c r="C276" s="1" t="s">
        <v>441</v>
      </c>
      <c r="D276" s="8" t="s">
        <v>576</v>
      </c>
      <c r="E276" s="8" t="str">
        <f aca="false">LEFT(C276,1)</f>
        <v>2</v>
      </c>
      <c r="F276" s="8" t="s">
        <v>577</v>
      </c>
      <c r="G276" s="10" t="n">
        <v>20000</v>
      </c>
      <c r="H276" s="10" t="n">
        <v>20000</v>
      </c>
    </row>
    <row r="277" customFormat="false" ht="12.75" hidden="false" customHeight="false" outlineLevel="3" collapsed="false">
      <c r="A277" s="1" t="n">
        <v>230</v>
      </c>
      <c r="B277" s="1" t="s">
        <v>575</v>
      </c>
      <c r="C277" s="1" t="s">
        <v>495</v>
      </c>
      <c r="D277" s="8" t="s">
        <v>578</v>
      </c>
      <c r="E277" s="8" t="str">
        <f aca="false">LEFT(C277,1)</f>
        <v>2</v>
      </c>
      <c r="F277" s="8" t="s">
        <v>579</v>
      </c>
      <c r="G277" s="10" t="n">
        <v>15000</v>
      </c>
      <c r="H277" s="10" t="n">
        <v>12000</v>
      </c>
    </row>
    <row r="278" customFormat="false" ht="12.75" hidden="false" customHeight="false" outlineLevel="3" collapsed="false">
      <c r="A278" s="1" t="n">
        <v>230</v>
      </c>
      <c r="B278" s="1" t="s">
        <v>580</v>
      </c>
      <c r="C278" s="1" t="s">
        <v>441</v>
      </c>
      <c r="D278" s="8" t="s">
        <v>581</v>
      </c>
      <c r="E278" s="8" t="str">
        <f aca="false">LEFT(C278,1)</f>
        <v>2</v>
      </c>
      <c r="F278" s="8" t="s">
        <v>582</v>
      </c>
      <c r="G278" s="10" t="n">
        <v>10000</v>
      </c>
      <c r="H278" s="10" t="n">
        <v>10000</v>
      </c>
    </row>
    <row r="279" customFormat="false" ht="12.75" hidden="false" customHeight="false" outlineLevel="3" collapsed="false">
      <c r="A279" s="1" t="n">
        <v>230</v>
      </c>
      <c r="B279" s="1" t="s">
        <v>580</v>
      </c>
      <c r="C279" s="1" t="s">
        <v>583</v>
      </c>
      <c r="D279" s="8" t="s">
        <v>584</v>
      </c>
      <c r="E279" s="8" t="str">
        <f aca="false">LEFT(C279,1)</f>
        <v>2</v>
      </c>
      <c r="F279" s="8" t="s">
        <v>585</v>
      </c>
      <c r="G279" s="10" t="n">
        <v>15000</v>
      </c>
      <c r="H279" s="10" t="n">
        <v>15000</v>
      </c>
    </row>
    <row r="280" customFormat="false" ht="12.75" hidden="false" customHeight="false" outlineLevel="3" collapsed="false">
      <c r="A280" s="1" t="n">
        <v>230</v>
      </c>
      <c r="B280" s="1" t="s">
        <v>580</v>
      </c>
      <c r="C280" s="1" t="s">
        <v>586</v>
      </c>
      <c r="D280" s="8" t="s">
        <v>587</v>
      </c>
      <c r="E280" s="8" t="str">
        <f aca="false">LEFT(C280,1)</f>
        <v>2</v>
      </c>
      <c r="F280" s="8" t="s">
        <v>588</v>
      </c>
      <c r="G280" s="10" t="n">
        <v>51000</v>
      </c>
      <c r="H280" s="10" t="n">
        <v>117000</v>
      </c>
    </row>
    <row r="281" customFormat="false" ht="12.75" hidden="false" customHeight="false" outlineLevel="3" collapsed="false">
      <c r="A281" s="1" t="n">
        <v>230</v>
      </c>
      <c r="B281" s="1" t="s">
        <v>580</v>
      </c>
      <c r="C281" s="1" t="s">
        <v>589</v>
      </c>
      <c r="D281" s="8" t="s">
        <v>590</v>
      </c>
      <c r="E281" s="8" t="str">
        <f aca="false">LEFT(C281,1)</f>
        <v>2</v>
      </c>
      <c r="F281" s="8" t="s">
        <v>591</v>
      </c>
      <c r="G281" s="10" t="n">
        <v>210000</v>
      </c>
      <c r="H281" s="10" t="n">
        <v>205000</v>
      </c>
    </row>
    <row r="282" customFormat="false" ht="12.75" hidden="false" customHeight="false" outlineLevel="3" collapsed="false">
      <c r="A282" s="1" t="n">
        <v>230</v>
      </c>
      <c r="B282" s="1" t="s">
        <v>580</v>
      </c>
      <c r="C282" s="1" t="s">
        <v>592</v>
      </c>
      <c r="D282" s="8" t="s">
        <v>593</v>
      </c>
      <c r="E282" s="8" t="str">
        <f aca="false">LEFT(C282,1)</f>
        <v>2</v>
      </c>
      <c r="F282" s="8" t="s">
        <v>594</v>
      </c>
      <c r="G282" s="10" t="n">
        <v>240000</v>
      </c>
      <c r="H282" s="10" t="n">
        <v>240000</v>
      </c>
    </row>
    <row r="283" customFormat="false" ht="12.75" hidden="false" customHeight="false" outlineLevel="3" collapsed="false">
      <c r="A283" s="1" t="n">
        <v>230</v>
      </c>
      <c r="B283" s="1" t="s">
        <v>580</v>
      </c>
      <c r="C283" s="1" t="s">
        <v>595</v>
      </c>
      <c r="D283" s="8" t="s">
        <v>596</v>
      </c>
      <c r="E283" s="8" t="str">
        <f aca="false">LEFT(C283,1)</f>
        <v>2</v>
      </c>
      <c r="F283" s="8" t="s">
        <v>597</v>
      </c>
      <c r="G283" s="10" t="n">
        <v>66000</v>
      </c>
      <c r="H283" s="10" t="n">
        <v>66000</v>
      </c>
    </row>
    <row r="284" customFormat="false" ht="12.75" hidden="false" customHeight="false" outlineLevel="3" collapsed="false">
      <c r="A284" s="1" t="n">
        <v>230</v>
      </c>
      <c r="B284" s="1" t="s">
        <v>580</v>
      </c>
      <c r="C284" s="1" t="s">
        <v>598</v>
      </c>
      <c r="D284" s="8" t="s">
        <v>599</v>
      </c>
      <c r="E284" s="8" t="str">
        <f aca="false">LEFT(C284,1)</f>
        <v>2</v>
      </c>
      <c r="F284" s="8" t="s">
        <v>600</v>
      </c>
      <c r="G284" s="10" t="n">
        <v>26000</v>
      </c>
      <c r="H284" s="10" t="n">
        <v>20000</v>
      </c>
    </row>
    <row r="285" customFormat="false" ht="12.75" hidden="false" customHeight="false" outlineLevel="3" collapsed="false">
      <c r="A285" s="1" t="n">
        <v>230</v>
      </c>
      <c r="B285" s="1" t="s">
        <v>601</v>
      </c>
      <c r="C285" s="1" t="s">
        <v>438</v>
      </c>
      <c r="D285" s="8" t="s">
        <v>602</v>
      </c>
      <c r="E285" s="8" t="str">
        <f aca="false">LEFT(C285,1)</f>
        <v>2</v>
      </c>
      <c r="F285" s="8" t="s">
        <v>603</v>
      </c>
      <c r="G285" s="10" t="n">
        <v>1000</v>
      </c>
      <c r="H285" s="10" t="n">
        <v>2000</v>
      </c>
    </row>
    <row r="286" customFormat="false" ht="12.75" hidden="false" customHeight="false" outlineLevel="3" collapsed="false">
      <c r="A286" s="1" t="n">
        <v>230</v>
      </c>
      <c r="B286" s="1" t="s">
        <v>604</v>
      </c>
      <c r="C286" s="1" t="s">
        <v>605</v>
      </c>
      <c r="D286" s="8" t="s">
        <v>606</v>
      </c>
      <c r="E286" s="8" t="str">
        <f aca="false">LEFT(C286,1)</f>
        <v>2</v>
      </c>
      <c r="F286" s="8" t="s">
        <v>607</v>
      </c>
      <c r="G286" s="10" t="n">
        <v>0</v>
      </c>
      <c r="H286" s="10" t="n">
        <v>145000</v>
      </c>
    </row>
    <row r="287" customFormat="false" ht="12.75" hidden="false" customHeight="false" outlineLevel="3" collapsed="false">
      <c r="A287" s="1" t="n">
        <v>230</v>
      </c>
      <c r="B287" s="1" t="s">
        <v>604</v>
      </c>
      <c r="C287" s="1" t="s">
        <v>438</v>
      </c>
      <c r="D287" s="8" t="s">
        <v>608</v>
      </c>
      <c r="E287" s="8" t="str">
        <f aca="false">LEFT(C287,1)</f>
        <v>2</v>
      </c>
      <c r="F287" s="8" t="s">
        <v>607</v>
      </c>
      <c r="G287" s="10" t="n">
        <v>5000</v>
      </c>
      <c r="H287" s="10" t="n">
        <v>0</v>
      </c>
    </row>
    <row r="288" customFormat="false" ht="12.75" hidden="false" customHeight="false" outlineLevel="2" collapsed="false">
      <c r="A288" s="11" t="s">
        <v>609</v>
      </c>
      <c r="B288" s="11"/>
      <c r="C288" s="11"/>
      <c r="D288" s="12"/>
      <c r="E288" s="12"/>
      <c r="F288" s="12"/>
      <c r="G288" s="14" t="n">
        <f aca="false">SUBTOTAL(9,G276:G287)</f>
        <v>659000</v>
      </c>
      <c r="H288" s="14" t="n">
        <f aca="false">SUBTOTAL(9,H276:H287)</f>
        <v>852000</v>
      </c>
    </row>
    <row r="289" customFormat="false" ht="12.75" hidden="false" customHeight="false" outlineLevel="3" collapsed="false">
      <c r="A289" s="1" t="n">
        <v>240</v>
      </c>
      <c r="B289" s="1" t="s">
        <v>610</v>
      </c>
      <c r="C289" s="1" t="s">
        <v>495</v>
      </c>
      <c r="D289" s="8" t="s">
        <v>611</v>
      </c>
      <c r="E289" s="8" t="str">
        <f aca="false">LEFT(C289,1)</f>
        <v>2</v>
      </c>
      <c r="F289" s="8" t="s">
        <v>612</v>
      </c>
      <c r="G289" s="10" t="n">
        <v>15000</v>
      </c>
      <c r="H289" s="10" t="n">
        <v>9000</v>
      </c>
    </row>
    <row r="290" customFormat="false" ht="12.75" hidden="false" customHeight="false" outlineLevel="3" collapsed="false">
      <c r="A290" s="1" t="n">
        <v>240</v>
      </c>
      <c r="B290" s="1" t="s">
        <v>8</v>
      </c>
      <c r="C290" s="1" t="s">
        <v>613</v>
      </c>
      <c r="D290" s="8" t="s">
        <v>614</v>
      </c>
      <c r="E290" s="8" t="str">
        <f aca="false">LEFT(C290,1)</f>
        <v>2</v>
      </c>
      <c r="F290" s="8" t="s">
        <v>615</v>
      </c>
      <c r="G290" s="10" t="n">
        <v>15000</v>
      </c>
      <c r="H290" s="10" t="n">
        <v>15000</v>
      </c>
    </row>
    <row r="291" customFormat="false" ht="12.75" hidden="false" customHeight="false" outlineLevel="3" collapsed="false">
      <c r="A291" s="1" t="n">
        <v>240</v>
      </c>
      <c r="B291" s="1" t="s">
        <v>8</v>
      </c>
      <c r="C291" s="1" t="s">
        <v>616</v>
      </c>
      <c r="D291" s="8" t="s">
        <v>617</v>
      </c>
      <c r="E291" s="8" t="str">
        <f aca="false">LEFT(C291,1)</f>
        <v>2</v>
      </c>
      <c r="F291" s="8" t="s">
        <v>618</v>
      </c>
      <c r="G291" s="10" t="n">
        <v>75000</v>
      </c>
      <c r="H291" s="10" t="n">
        <v>75000</v>
      </c>
    </row>
    <row r="292" customFormat="false" ht="12.75" hidden="false" customHeight="false" outlineLevel="3" collapsed="false">
      <c r="A292" s="1" t="n">
        <v>240</v>
      </c>
      <c r="B292" s="1" t="s">
        <v>8</v>
      </c>
      <c r="C292" s="1" t="s">
        <v>619</v>
      </c>
      <c r="D292" s="8" t="s">
        <v>620</v>
      </c>
      <c r="E292" s="8" t="str">
        <f aca="false">LEFT(C292,1)</f>
        <v>2</v>
      </c>
      <c r="F292" s="8" t="s">
        <v>621</v>
      </c>
      <c r="G292" s="10" t="n">
        <v>10500</v>
      </c>
      <c r="H292" s="10" t="n">
        <v>3200</v>
      </c>
    </row>
    <row r="293" customFormat="false" ht="12.75" hidden="false" customHeight="false" outlineLevel="3" collapsed="false">
      <c r="A293" s="1" t="n">
        <v>240</v>
      </c>
      <c r="B293" s="1" t="s">
        <v>8</v>
      </c>
      <c r="C293" s="1" t="s">
        <v>495</v>
      </c>
      <c r="D293" s="8" t="s">
        <v>622</v>
      </c>
      <c r="E293" s="8" t="str">
        <f aca="false">LEFT(C293,1)</f>
        <v>2</v>
      </c>
      <c r="F293" s="8" t="s">
        <v>623</v>
      </c>
      <c r="G293" s="10" t="n">
        <v>9000</v>
      </c>
      <c r="H293" s="10" t="n">
        <v>8000</v>
      </c>
    </row>
    <row r="294" customFormat="false" ht="12.75" hidden="false" customHeight="false" outlineLevel="3" collapsed="false">
      <c r="A294" s="1" t="n">
        <v>240</v>
      </c>
      <c r="B294" s="1" t="s">
        <v>8</v>
      </c>
      <c r="C294" s="1" t="s">
        <v>572</v>
      </c>
      <c r="D294" s="8" t="s">
        <v>624</v>
      </c>
      <c r="E294" s="8" t="str">
        <f aca="false">LEFT(C294,1)</f>
        <v>2</v>
      </c>
      <c r="F294" s="8" t="s">
        <v>625</v>
      </c>
      <c r="G294" s="10" t="n">
        <v>6000</v>
      </c>
      <c r="H294" s="10" t="n">
        <v>6000</v>
      </c>
    </row>
    <row r="295" customFormat="false" ht="12.75" hidden="false" customHeight="false" outlineLevel="3" collapsed="false">
      <c r="A295" s="1" t="n">
        <v>240</v>
      </c>
      <c r="B295" s="1" t="s">
        <v>601</v>
      </c>
      <c r="C295" s="1" t="s">
        <v>438</v>
      </c>
      <c r="D295" s="8" t="s">
        <v>626</v>
      </c>
      <c r="E295" s="8" t="str">
        <f aca="false">LEFT(C295,1)</f>
        <v>2</v>
      </c>
      <c r="F295" s="8" t="s">
        <v>627</v>
      </c>
      <c r="G295" s="10" t="n">
        <v>15360</v>
      </c>
      <c r="H295" s="10" t="n">
        <v>15360</v>
      </c>
    </row>
    <row r="296" customFormat="false" ht="12.75" hidden="false" customHeight="false" outlineLevel="3" collapsed="false">
      <c r="A296" s="1" t="n">
        <v>240</v>
      </c>
      <c r="B296" s="1" t="s">
        <v>601</v>
      </c>
      <c r="C296" s="1" t="s">
        <v>495</v>
      </c>
      <c r="D296" s="8" t="s">
        <v>628</v>
      </c>
      <c r="E296" s="8" t="str">
        <f aca="false">LEFT(C296,1)</f>
        <v>2</v>
      </c>
      <c r="F296" s="8" t="s">
        <v>629</v>
      </c>
      <c r="G296" s="10" t="n">
        <v>13400</v>
      </c>
      <c r="H296" s="10" t="n">
        <v>13459</v>
      </c>
    </row>
    <row r="297" customFormat="false" ht="12.75" hidden="false" customHeight="false" outlineLevel="2" collapsed="false">
      <c r="A297" s="11" t="s">
        <v>630</v>
      </c>
      <c r="B297" s="11"/>
      <c r="C297" s="11"/>
      <c r="D297" s="12"/>
      <c r="E297" s="12"/>
      <c r="F297" s="12"/>
      <c r="G297" s="14" t="n">
        <f aca="false">SUBTOTAL(9,G289:G296)</f>
        <v>159260</v>
      </c>
      <c r="H297" s="14" t="n">
        <f aca="false">SUBTOTAL(9,H289:H296)</f>
        <v>145019</v>
      </c>
    </row>
    <row r="298" customFormat="false" ht="12.75" hidden="false" customHeight="false" outlineLevel="3" collapsed="false">
      <c r="A298" s="1" t="n">
        <v>250</v>
      </c>
      <c r="B298" s="1" t="s">
        <v>631</v>
      </c>
      <c r="C298" s="1" t="s">
        <v>441</v>
      </c>
      <c r="D298" s="8" t="s">
        <v>632</v>
      </c>
      <c r="E298" s="8" t="str">
        <f aca="false">LEFT(C298,1)</f>
        <v>2</v>
      </c>
      <c r="F298" s="8" t="s">
        <v>633</v>
      </c>
      <c r="G298" s="10" t="n">
        <v>9000</v>
      </c>
      <c r="H298" s="10" t="n">
        <v>0</v>
      </c>
    </row>
    <row r="299" customFormat="false" ht="12.75" hidden="false" customHeight="false" outlineLevel="3" collapsed="false">
      <c r="A299" s="1" t="n">
        <v>250</v>
      </c>
      <c r="B299" s="1" t="s">
        <v>631</v>
      </c>
      <c r="C299" s="1" t="s">
        <v>495</v>
      </c>
      <c r="D299" s="8" t="s">
        <v>634</v>
      </c>
      <c r="E299" s="8" t="str">
        <f aca="false">LEFT(C299,1)</f>
        <v>2</v>
      </c>
      <c r="F299" s="8" t="s">
        <v>635</v>
      </c>
      <c r="G299" s="10" t="n">
        <v>11000</v>
      </c>
      <c r="H299" s="10" t="n">
        <v>0</v>
      </c>
    </row>
    <row r="300" customFormat="false" ht="12.75" hidden="false" customHeight="false" outlineLevel="2" collapsed="false">
      <c r="A300" s="11" t="s">
        <v>170</v>
      </c>
      <c r="B300" s="11"/>
      <c r="C300" s="11"/>
      <c r="D300" s="12"/>
      <c r="E300" s="12"/>
      <c r="F300" s="12"/>
      <c r="G300" s="14" t="n">
        <f aca="false">SUBTOTAL(9,G298:G299)</f>
        <v>20000</v>
      </c>
      <c r="H300" s="14" t="n">
        <f aca="false">SUBTOTAL(9,H298:H299)</f>
        <v>0</v>
      </c>
    </row>
    <row r="301" customFormat="false" ht="12.75" hidden="false" customHeight="false" outlineLevel="3" collapsed="false">
      <c r="A301" s="1" t="n">
        <v>270</v>
      </c>
      <c r="B301" s="1" t="n">
        <v>491</v>
      </c>
      <c r="C301" s="1" t="n">
        <v>20600</v>
      </c>
      <c r="D301" s="8"/>
      <c r="E301" s="8" t="str">
        <f aca="false">LEFT(C301,1)</f>
        <v>2</v>
      </c>
      <c r="F301" s="8" t="s">
        <v>636</v>
      </c>
      <c r="G301" s="10" t="n">
        <v>50000</v>
      </c>
      <c r="H301" s="10" t="n">
        <v>0</v>
      </c>
    </row>
    <row r="302" customFormat="false" ht="12.75" hidden="false" customHeight="false" outlineLevel="3" collapsed="false">
      <c r="A302" s="1" t="n">
        <v>270</v>
      </c>
      <c r="B302" s="1" t="n">
        <v>920</v>
      </c>
      <c r="C302" s="1" t="n">
        <v>22200</v>
      </c>
      <c r="D302" s="8"/>
      <c r="E302" s="8" t="str">
        <f aca="false">LEFT(C302,1)</f>
        <v>2</v>
      </c>
      <c r="F302" s="8" t="s">
        <v>637</v>
      </c>
      <c r="G302" s="10" t="n">
        <v>5000</v>
      </c>
      <c r="H302" s="10" t="n">
        <v>0</v>
      </c>
    </row>
    <row r="303" customFormat="false" ht="12.75" hidden="false" customHeight="false" outlineLevel="3" collapsed="false">
      <c r="A303" s="1" t="n">
        <v>270</v>
      </c>
      <c r="B303" s="1" t="s">
        <v>8</v>
      </c>
      <c r="C303" s="1" t="s">
        <v>638</v>
      </c>
      <c r="D303" s="8" t="s">
        <v>639</v>
      </c>
      <c r="E303" s="8" t="str">
        <f aca="false">LEFT(C303,1)</f>
        <v>2</v>
      </c>
      <c r="F303" s="8" t="s">
        <v>640</v>
      </c>
      <c r="G303" s="10" t="n">
        <v>158614.48</v>
      </c>
      <c r="H303" s="10" t="n">
        <v>149367.13</v>
      </c>
    </row>
    <row r="304" customFormat="false" ht="12.75" hidden="false" customHeight="false" outlineLevel="3" collapsed="false">
      <c r="A304" s="1" t="n">
        <v>270</v>
      </c>
      <c r="B304" s="1" t="s">
        <v>8</v>
      </c>
      <c r="C304" s="1" t="s">
        <v>426</v>
      </c>
      <c r="D304" s="8" t="s">
        <v>641</v>
      </c>
      <c r="E304" s="8" t="str">
        <f aca="false">LEFT(C304,1)</f>
        <v>2</v>
      </c>
      <c r="F304" s="8" t="s">
        <v>642</v>
      </c>
      <c r="G304" s="10" t="n">
        <v>5000</v>
      </c>
      <c r="H304" s="10" t="n">
        <v>2500</v>
      </c>
    </row>
    <row r="305" customFormat="false" ht="12.75" hidden="false" customHeight="false" outlineLevel="3" collapsed="false">
      <c r="A305" s="1" t="n">
        <v>270</v>
      </c>
      <c r="B305" s="1" t="s">
        <v>8</v>
      </c>
      <c r="C305" s="1" t="s">
        <v>643</v>
      </c>
      <c r="D305" s="8" t="s">
        <v>644</v>
      </c>
      <c r="E305" s="8" t="str">
        <f aca="false">LEFT(C305,1)</f>
        <v>2</v>
      </c>
      <c r="F305" s="8" t="s">
        <v>645</v>
      </c>
      <c r="G305" s="10" t="n">
        <v>5000</v>
      </c>
      <c r="H305" s="10" t="n">
        <v>2500</v>
      </c>
    </row>
    <row r="306" customFormat="false" ht="12.75" hidden="false" customHeight="false" outlineLevel="2" collapsed="false">
      <c r="A306" s="11" t="s">
        <v>185</v>
      </c>
      <c r="B306" s="11"/>
      <c r="C306" s="11"/>
      <c r="D306" s="12"/>
      <c r="E306" s="12"/>
      <c r="F306" s="12"/>
      <c r="G306" s="14" t="n">
        <f aca="false">SUBTOTAL(9,G301:G305)</f>
        <v>223614.48</v>
      </c>
      <c r="H306" s="14" t="n">
        <f aca="false">SUBTOTAL(9,H301:H305)</f>
        <v>154367.13</v>
      </c>
    </row>
    <row r="307" customFormat="false" ht="12.75" hidden="false" customHeight="false" outlineLevel="3" collapsed="false">
      <c r="A307" s="1" t="n">
        <v>280</v>
      </c>
      <c r="B307" s="1" t="s">
        <v>646</v>
      </c>
      <c r="C307" s="1" t="s">
        <v>462</v>
      </c>
      <c r="D307" s="8" t="s">
        <v>647</v>
      </c>
      <c r="E307" s="8" t="str">
        <f aca="false">LEFT(C307,1)</f>
        <v>2</v>
      </c>
      <c r="F307" s="8" t="s">
        <v>648</v>
      </c>
      <c r="G307" s="10" t="n">
        <v>3240</v>
      </c>
      <c r="H307" s="10" t="n">
        <v>5836.1</v>
      </c>
    </row>
    <row r="308" customFormat="false" ht="12.75" hidden="false" customHeight="false" outlineLevel="3" collapsed="false">
      <c r="A308" s="1" t="n">
        <v>280</v>
      </c>
      <c r="B308" s="1" t="s">
        <v>646</v>
      </c>
      <c r="C308" s="1" t="s">
        <v>465</v>
      </c>
      <c r="D308" s="8" t="s">
        <v>649</v>
      </c>
      <c r="E308" s="8" t="str">
        <f aca="false">LEFT(C308,1)</f>
        <v>2</v>
      </c>
      <c r="F308" s="8" t="s">
        <v>650</v>
      </c>
      <c r="G308" s="10" t="n">
        <v>1600</v>
      </c>
      <c r="H308" s="10" t="n">
        <v>1600</v>
      </c>
    </row>
    <row r="309" customFormat="false" ht="12.75" hidden="false" customHeight="false" outlineLevel="3" collapsed="false">
      <c r="A309" s="1" t="n">
        <v>280</v>
      </c>
      <c r="B309" s="1" t="s">
        <v>646</v>
      </c>
      <c r="C309" s="1" t="s">
        <v>475</v>
      </c>
      <c r="D309" s="8" t="s">
        <v>651</v>
      </c>
      <c r="E309" s="8" t="str">
        <f aca="false">LEFT(C309,1)</f>
        <v>2</v>
      </c>
      <c r="F309" s="8" t="s">
        <v>652</v>
      </c>
      <c r="G309" s="10" t="n">
        <v>2601.5</v>
      </c>
      <c r="H309" s="10" t="n">
        <v>1500</v>
      </c>
    </row>
    <row r="310" customFormat="false" ht="12.75" hidden="false" customHeight="false" outlineLevel="3" collapsed="false">
      <c r="A310" s="1" t="n">
        <v>280</v>
      </c>
      <c r="B310" s="1" t="s">
        <v>646</v>
      </c>
      <c r="C310" s="1" t="s">
        <v>478</v>
      </c>
      <c r="D310" s="8" t="s">
        <v>653</v>
      </c>
      <c r="E310" s="8" t="str">
        <f aca="false">LEFT(C310,1)</f>
        <v>2</v>
      </c>
      <c r="F310" s="8" t="s">
        <v>654</v>
      </c>
      <c r="G310" s="10" t="n">
        <v>1300</v>
      </c>
      <c r="H310" s="10" t="n">
        <v>950</v>
      </c>
    </row>
    <row r="311" customFormat="false" ht="12.75" hidden="false" customHeight="false" outlineLevel="3" collapsed="false">
      <c r="A311" s="1" t="n">
        <v>280</v>
      </c>
      <c r="B311" s="1" t="s">
        <v>646</v>
      </c>
      <c r="C311" s="1" t="s">
        <v>655</v>
      </c>
      <c r="D311" s="8" t="s">
        <v>656</v>
      </c>
      <c r="E311" s="8" t="str">
        <f aca="false">LEFT(C311,1)</f>
        <v>2</v>
      </c>
      <c r="F311" s="8" t="s">
        <v>657</v>
      </c>
      <c r="G311" s="10" t="n">
        <v>1500</v>
      </c>
      <c r="H311" s="10" t="n">
        <v>1500</v>
      </c>
    </row>
    <row r="312" customFormat="false" ht="12.75" hidden="false" customHeight="false" outlineLevel="3" collapsed="false">
      <c r="A312" s="1" t="n">
        <v>280</v>
      </c>
      <c r="B312" s="1" t="s">
        <v>646</v>
      </c>
      <c r="C312" s="1" t="s">
        <v>432</v>
      </c>
      <c r="D312" s="8" t="s">
        <v>658</v>
      </c>
      <c r="E312" s="8" t="str">
        <f aca="false">LEFT(C312,1)</f>
        <v>2</v>
      </c>
      <c r="F312" s="8" t="s">
        <v>659</v>
      </c>
      <c r="G312" s="10" t="n">
        <v>13000</v>
      </c>
      <c r="H312" s="10" t="n">
        <v>15000</v>
      </c>
    </row>
    <row r="313" customFormat="false" ht="12.75" hidden="false" customHeight="false" outlineLevel="3" collapsed="false">
      <c r="A313" s="1" t="n">
        <v>280</v>
      </c>
      <c r="B313" s="1" t="s">
        <v>646</v>
      </c>
      <c r="C313" s="1" t="s">
        <v>453</v>
      </c>
      <c r="D313" s="8" t="s">
        <v>660</v>
      </c>
      <c r="E313" s="8" t="str">
        <f aca="false">LEFT(C313,1)</f>
        <v>2</v>
      </c>
      <c r="F313" s="8" t="s">
        <v>661</v>
      </c>
      <c r="G313" s="10" t="n">
        <v>300</v>
      </c>
      <c r="H313" s="10" t="n">
        <v>300</v>
      </c>
    </row>
    <row r="314" customFormat="false" ht="12.75" hidden="false" customHeight="false" outlineLevel="2" collapsed="false">
      <c r="A314" s="11" t="s">
        <v>203</v>
      </c>
      <c r="B314" s="11"/>
      <c r="C314" s="11"/>
      <c r="D314" s="12"/>
      <c r="E314" s="12"/>
      <c r="F314" s="12"/>
      <c r="G314" s="14" t="n">
        <f aca="false">SUBTOTAL(9,G307:G313)</f>
        <v>23541.5</v>
      </c>
      <c r="H314" s="14" t="n">
        <f aca="false">SUBTOTAL(9,H307:H313)</f>
        <v>26686.1</v>
      </c>
    </row>
    <row r="315" customFormat="false" ht="12.75" hidden="false" customHeight="false" outlineLevel="3" collapsed="false">
      <c r="A315" s="1" t="n">
        <v>410</v>
      </c>
      <c r="B315" s="1" t="s">
        <v>662</v>
      </c>
      <c r="C315" s="1" t="s">
        <v>438</v>
      </c>
      <c r="D315" s="8" t="s">
        <v>663</v>
      </c>
      <c r="E315" s="8" t="str">
        <f aca="false">LEFT(C315,1)</f>
        <v>2</v>
      </c>
      <c r="F315" s="8" t="s">
        <v>664</v>
      </c>
      <c r="G315" s="10" t="n">
        <v>4500</v>
      </c>
      <c r="H315" s="10" t="n">
        <v>4500</v>
      </c>
    </row>
    <row r="316" customFormat="false" ht="12.75" hidden="false" customHeight="false" outlineLevel="3" collapsed="false">
      <c r="A316" s="1" t="n">
        <v>410</v>
      </c>
      <c r="B316" s="1" t="s">
        <v>662</v>
      </c>
      <c r="C316" s="1" t="s">
        <v>441</v>
      </c>
      <c r="D316" s="8" t="s">
        <v>665</v>
      </c>
      <c r="E316" s="8" t="str">
        <f aca="false">LEFT(C316,1)</f>
        <v>2</v>
      </c>
      <c r="F316" s="8" t="s">
        <v>666</v>
      </c>
      <c r="G316" s="10" t="n">
        <v>80000</v>
      </c>
      <c r="H316" s="10" t="n">
        <v>150000</v>
      </c>
    </row>
    <row r="317" customFormat="false" ht="12.75" hidden="false" customHeight="false" outlineLevel="3" collapsed="false">
      <c r="A317" s="1" t="n">
        <v>410</v>
      </c>
      <c r="B317" s="1" t="s">
        <v>662</v>
      </c>
      <c r="C317" s="1" t="s">
        <v>495</v>
      </c>
      <c r="D317" s="8" t="s">
        <v>667</v>
      </c>
      <c r="E317" s="8" t="str">
        <f aca="false">LEFT(C317,1)</f>
        <v>2</v>
      </c>
      <c r="F317" s="8" t="s">
        <v>668</v>
      </c>
      <c r="G317" s="10" t="n">
        <v>30000</v>
      </c>
      <c r="H317" s="10" t="n">
        <v>30000</v>
      </c>
    </row>
    <row r="318" customFormat="false" ht="12.75" hidden="false" customHeight="false" outlineLevel="3" collapsed="false">
      <c r="A318" s="1" t="n">
        <v>410</v>
      </c>
      <c r="B318" s="1" t="s">
        <v>669</v>
      </c>
      <c r="C318" s="1" t="s">
        <v>670</v>
      </c>
      <c r="D318" s="8" t="s">
        <v>671</v>
      </c>
      <c r="E318" s="8" t="str">
        <f aca="false">LEFT(C318,1)</f>
        <v>2</v>
      </c>
      <c r="F318" s="8" t="s">
        <v>672</v>
      </c>
      <c r="G318" s="10" t="n">
        <v>10000</v>
      </c>
      <c r="H318" s="10" t="n">
        <v>9500</v>
      </c>
    </row>
    <row r="319" customFormat="false" ht="12.75" hidden="false" customHeight="false" outlineLevel="3" collapsed="false">
      <c r="A319" s="1" t="n">
        <v>410</v>
      </c>
      <c r="B319" s="1" t="s">
        <v>8</v>
      </c>
      <c r="C319" s="1" t="s">
        <v>673</v>
      </c>
      <c r="D319" s="8" t="s">
        <v>674</v>
      </c>
      <c r="E319" s="8" t="str">
        <f aca="false">LEFT(C319,1)</f>
        <v>2</v>
      </c>
      <c r="F319" s="8" t="s">
        <v>675</v>
      </c>
      <c r="G319" s="10" t="n">
        <v>68000</v>
      </c>
      <c r="H319" s="10" t="n">
        <v>55446.04</v>
      </c>
    </row>
    <row r="320" customFormat="false" ht="12.75" hidden="false" customHeight="false" outlineLevel="3" collapsed="false">
      <c r="A320" s="1" t="n">
        <v>410</v>
      </c>
      <c r="B320" s="1" t="s">
        <v>8</v>
      </c>
      <c r="C320" s="1" t="s">
        <v>495</v>
      </c>
      <c r="D320" s="8" t="s">
        <v>676</v>
      </c>
      <c r="E320" s="8" t="str">
        <f aca="false">LEFT(C320,1)</f>
        <v>2</v>
      </c>
      <c r="F320" s="8" t="s">
        <v>677</v>
      </c>
      <c r="G320" s="10" t="n">
        <v>33000</v>
      </c>
      <c r="H320" s="10" t="n">
        <v>32000</v>
      </c>
    </row>
    <row r="321" customFormat="false" ht="12.75" hidden="false" customHeight="false" outlineLevel="2" collapsed="false">
      <c r="A321" s="11" t="s">
        <v>678</v>
      </c>
      <c r="B321" s="11"/>
      <c r="C321" s="11"/>
      <c r="D321" s="12"/>
      <c r="E321" s="12"/>
      <c r="F321" s="12"/>
      <c r="G321" s="14" t="n">
        <f aca="false">SUBTOTAL(9,G315:G320)</f>
        <v>225500</v>
      </c>
      <c r="H321" s="14" t="n">
        <f aca="false">SUBTOTAL(9,H315:H320)</f>
        <v>281446.04</v>
      </c>
    </row>
    <row r="322" customFormat="false" ht="12.75" hidden="false" customHeight="false" outlineLevel="3" collapsed="false">
      <c r="A322" s="1" t="n">
        <v>420</v>
      </c>
      <c r="B322" s="1" t="s">
        <v>679</v>
      </c>
      <c r="C322" s="1" t="s">
        <v>441</v>
      </c>
      <c r="D322" s="8" t="s">
        <v>680</v>
      </c>
      <c r="E322" s="8" t="str">
        <f aca="false">LEFT(C322,1)</f>
        <v>2</v>
      </c>
      <c r="F322" s="8" t="s">
        <v>681</v>
      </c>
      <c r="G322" s="10" t="n">
        <v>20000</v>
      </c>
      <c r="H322" s="10" t="n">
        <v>0</v>
      </c>
    </row>
    <row r="323" customFormat="false" ht="12.75" hidden="false" customHeight="false" outlineLevel="2" collapsed="false">
      <c r="A323" s="11" t="s">
        <v>682</v>
      </c>
      <c r="B323" s="11"/>
      <c r="C323" s="11"/>
      <c r="D323" s="12"/>
      <c r="E323" s="12"/>
      <c r="F323" s="12"/>
      <c r="G323" s="14" t="n">
        <f aca="false">SUBTOTAL(9,G322:G322)</f>
        <v>20000</v>
      </c>
      <c r="H323" s="14" t="n">
        <f aca="false">SUBTOTAL(9,H322:H322)</f>
        <v>0</v>
      </c>
    </row>
    <row r="324" customFormat="false" ht="12.75" hidden="false" customHeight="false" outlineLevel="3" collapsed="false">
      <c r="A324" s="1" t="n">
        <v>430</v>
      </c>
      <c r="B324" s="1" t="s">
        <v>683</v>
      </c>
      <c r="C324" s="1" t="s">
        <v>502</v>
      </c>
      <c r="D324" s="8" t="s">
        <v>684</v>
      </c>
      <c r="E324" s="8" t="str">
        <f aca="false">LEFT(C324,1)</f>
        <v>2</v>
      </c>
      <c r="F324" s="8" t="s">
        <v>685</v>
      </c>
      <c r="G324" s="10" t="n">
        <v>211000</v>
      </c>
      <c r="H324" s="10" t="n">
        <v>160000</v>
      </c>
    </row>
    <row r="325" customFormat="false" ht="12.75" hidden="false" customHeight="false" outlineLevel="3" collapsed="false">
      <c r="A325" s="1" t="n">
        <v>430</v>
      </c>
      <c r="B325" s="1" t="s">
        <v>683</v>
      </c>
      <c r="C325" s="1" t="s">
        <v>686</v>
      </c>
      <c r="D325" s="8" t="s">
        <v>687</v>
      </c>
      <c r="E325" s="8" t="str">
        <f aca="false">LEFT(C325,1)</f>
        <v>2</v>
      </c>
      <c r="F325" s="8" t="s">
        <v>688</v>
      </c>
      <c r="G325" s="10" t="n">
        <v>0</v>
      </c>
      <c r="H325" s="10" t="n">
        <v>32000</v>
      </c>
    </row>
    <row r="326" customFormat="false" ht="12.75" hidden="false" customHeight="false" outlineLevel="3" collapsed="false">
      <c r="A326" s="1" t="n">
        <v>430</v>
      </c>
      <c r="B326" s="1" t="s">
        <v>683</v>
      </c>
      <c r="C326" s="1" t="s">
        <v>689</v>
      </c>
      <c r="D326" s="8" t="s">
        <v>690</v>
      </c>
      <c r="E326" s="8" t="str">
        <f aca="false">LEFT(C326,1)</f>
        <v>2</v>
      </c>
      <c r="F326" s="8" t="s">
        <v>691</v>
      </c>
      <c r="G326" s="10" t="n">
        <v>12000</v>
      </c>
      <c r="H326" s="10" t="n">
        <v>9000</v>
      </c>
    </row>
    <row r="327" customFormat="false" ht="12.75" hidden="false" customHeight="false" outlineLevel="3" collapsed="false">
      <c r="A327" s="1" t="n">
        <v>430</v>
      </c>
      <c r="B327" s="1" t="s">
        <v>683</v>
      </c>
      <c r="C327" s="1" t="s">
        <v>518</v>
      </c>
      <c r="D327" s="8" t="s">
        <v>692</v>
      </c>
      <c r="E327" s="8" t="str">
        <f aca="false">LEFT(C327,1)</f>
        <v>2</v>
      </c>
      <c r="F327" s="8" t="s">
        <v>693</v>
      </c>
      <c r="G327" s="10" t="n">
        <v>40425</v>
      </c>
      <c r="H327" s="10" t="n">
        <v>38500</v>
      </c>
    </row>
    <row r="328" customFormat="false" ht="12.75" hidden="false" customHeight="false" outlineLevel="3" collapsed="false">
      <c r="A328" s="1" t="n">
        <v>430</v>
      </c>
      <c r="B328" s="1" t="s">
        <v>683</v>
      </c>
      <c r="C328" s="1" t="s">
        <v>441</v>
      </c>
      <c r="D328" s="8" t="s">
        <v>694</v>
      </c>
      <c r="E328" s="8" t="str">
        <f aca="false">LEFT(C328,1)</f>
        <v>2</v>
      </c>
      <c r="F328" s="8" t="s">
        <v>695</v>
      </c>
      <c r="G328" s="10" t="n">
        <v>160000</v>
      </c>
      <c r="H328" s="10" t="n">
        <v>137000</v>
      </c>
    </row>
    <row r="329" customFormat="false" ht="12.75" hidden="false" customHeight="false" outlineLevel="3" collapsed="false">
      <c r="A329" s="1" t="n">
        <v>430</v>
      </c>
      <c r="B329" s="1" t="s">
        <v>683</v>
      </c>
      <c r="C329" s="1" t="s">
        <v>696</v>
      </c>
      <c r="D329" s="8" t="s">
        <v>697</v>
      </c>
      <c r="E329" s="8" t="str">
        <f aca="false">LEFT(C329,1)</f>
        <v>2</v>
      </c>
      <c r="F329" s="8" t="s">
        <v>698</v>
      </c>
      <c r="G329" s="10" t="n">
        <v>3000</v>
      </c>
      <c r="H329" s="10" t="n">
        <v>3000</v>
      </c>
    </row>
    <row r="330" customFormat="false" ht="12.75" hidden="false" customHeight="false" outlineLevel="2" collapsed="false">
      <c r="A330" s="11" t="s">
        <v>699</v>
      </c>
      <c r="B330" s="11"/>
      <c r="C330" s="11"/>
      <c r="D330" s="12"/>
      <c r="E330" s="12"/>
      <c r="F330" s="12"/>
      <c r="G330" s="14" t="n">
        <f aca="false">SUBTOTAL(9,G324:G329)</f>
        <v>426425</v>
      </c>
      <c r="H330" s="14" t="n">
        <f aca="false">SUBTOTAL(9,H324:H329)</f>
        <v>379500</v>
      </c>
    </row>
    <row r="331" customFormat="false" ht="12.75" hidden="false" customHeight="false" outlineLevel="3" collapsed="false">
      <c r="A331" s="1" t="n">
        <v>440</v>
      </c>
      <c r="B331" s="1" t="s">
        <v>679</v>
      </c>
      <c r="C331" s="1" t="s">
        <v>459</v>
      </c>
      <c r="D331" s="8" t="s">
        <v>700</v>
      </c>
      <c r="E331" s="8" t="str">
        <f aca="false">LEFT(C331,1)</f>
        <v>2</v>
      </c>
      <c r="F331" s="8" t="s">
        <v>701</v>
      </c>
      <c r="G331" s="10" t="n">
        <v>65000</v>
      </c>
      <c r="H331" s="10" t="n">
        <v>52000</v>
      </c>
    </row>
    <row r="332" customFormat="false" ht="12.75" hidden="false" customHeight="false" outlineLevel="3" collapsed="false">
      <c r="A332" s="1" t="n">
        <v>440</v>
      </c>
      <c r="B332" s="1" t="s">
        <v>679</v>
      </c>
      <c r="C332" s="1" t="s">
        <v>462</v>
      </c>
      <c r="D332" s="8" t="s">
        <v>702</v>
      </c>
      <c r="E332" s="8" t="str">
        <f aca="false">LEFT(C332,1)</f>
        <v>2</v>
      </c>
      <c r="F332" s="8" t="s">
        <v>703</v>
      </c>
      <c r="G332" s="10" t="n">
        <v>25000</v>
      </c>
      <c r="H332" s="10" t="n">
        <v>23000</v>
      </c>
    </row>
    <row r="333" customFormat="false" ht="12.75" hidden="false" customHeight="false" outlineLevel="3" collapsed="false">
      <c r="A333" s="1" t="n">
        <v>440</v>
      </c>
      <c r="B333" s="1" t="s">
        <v>669</v>
      </c>
      <c r="C333" s="1" t="s">
        <v>499</v>
      </c>
      <c r="D333" s="8" t="s">
        <v>704</v>
      </c>
      <c r="E333" s="8" t="str">
        <f aca="false">LEFT(C333,1)</f>
        <v>2</v>
      </c>
      <c r="F333" s="8" t="s">
        <v>705</v>
      </c>
      <c r="G333" s="10" t="n">
        <v>5000</v>
      </c>
      <c r="H333" s="10" t="n">
        <v>5000</v>
      </c>
    </row>
    <row r="334" customFormat="false" ht="12.75" hidden="false" customHeight="false" outlineLevel="3" collapsed="false">
      <c r="A334" s="1" t="n">
        <v>440</v>
      </c>
      <c r="B334" s="1" t="s">
        <v>669</v>
      </c>
      <c r="C334" s="1" t="s">
        <v>670</v>
      </c>
      <c r="D334" s="8" t="s">
        <v>706</v>
      </c>
      <c r="E334" s="8" t="str">
        <f aca="false">LEFT(C334,1)</f>
        <v>2</v>
      </c>
      <c r="F334" s="8" t="s">
        <v>707</v>
      </c>
      <c r="G334" s="10" t="n">
        <v>195000</v>
      </c>
      <c r="H334" s="10" t="n">
        <v>195000</v>
      </c>
    </row>
    <row r="335" customFormat="false" ht="12.75" hidden="false" customHeight="false" outlineLevel="3" collapsed="false">
      <c r="A335" s="1" t="n">
        <v>440</v>
      </c>
      <c r="B335" s="1" t="s">
        <v>669</v>
      </c>
      <c r="C335" s="1" t="s">
        <v>462</v>
      </c>
      <c r="D335" s="8" t="s">
        <v>708</v>
      </c>
      <c r="E335" s="8" t="str">
        <f aca="false">LEFT(C335,1)</f>
        <v>2</v>
      </c>
      <c r="F335" s="8" t="s">
        <v>709</v>
      </c>
      <c r="G335" s="10" t="n">
        <v>23000</v>
      </c>
      <c r="H335" s="10" t="n">
        <v>23000</v>
      </c>
    </row>
    <row r="336" customFormat="false" ht="12.75" hidden="false" customHeight="false" outlineLevel="3" collapsed="false">
      <c r="A336" s="1" t="n">
        <v>440</v>
      </c>
      <c r="B336" s="1" t="s">
        <v>669</v>
      </c>
      <c r="C336" s="1" t="s">
        <v>475</v>
      </c>
      <c r="D336" s="8" t="s">
        <v>710</v>
      </c>
      <c r="E336" s="8" t="str">
        <f aca="false">LEFT(C336,1)</f>
        <v>2</v>
      </c>
      <c r="F336" s="8" t="s">
        <v>711</v>
      </c>
      <c r="G336" s="10" t="n">
        <v>45000</v>
      </c>
      <c r="H336" s="10" t="n">
        <v>30000</v>
      </c>
    </row>
    <row r="337" customFormat="false" ht="12.75" hidden="false" customHeight="false" outlineLevel="3" collapsed="false">
      <c r="A337" s="1" t="n">
        <v>440</v>
      </c>
      <c r="B337" s="1" t="s">
        <v>669</v>
      </c>
      <c r="C337" s="1" t="s">
        <v>478</v>
      </c>
      <c r="D337" s="8" t="s">
        <v>712</v>
      </c>
      <c r="E337" s="8" t="str">
        <f aca="false">LEFT(C337,1)</f>
        <v>2</v>
      </c>
      <c r="F337" s="8" t="s">
        <v>713</v>
      </c>
      <c r="G337" s="10" t="n">
        <v>15000</v>
      </c>
      <c r="H337" s="10" t="n">
        <v>15000</v>
      </c>
    </row>
    <row r="338" customFormat="false" ht="12.75" hidden="false" customHeight="false" outlineLevel="3" collapsed="false">
      <c r="A338" s="1" t="n">
        <v>440</v>
      </c>
      <c r="B338" s="1" t="s">
        <v>669</v>
      </c>
      <c r="C338" s="1" t="s">
        <v>714</v>
      </c>
      <c r="D338" s="8" t="s">
        <v>715</v>
      </c>
      <c r="E338" s="8" t="str">
        <f aca="false">LEFT(C338,1)</f>
        <v>2</v>
      </c>
      <c r="F338" s="8" t="s">
        <v>716</v>
      </c>
      <c r="G338" s="10" t="n">
        <v>5000</v>
      </c>
      <c r="H338" s="10" t="n">
        <v>5000</v>
      </c>
    </row>
    <row r="339" customFormat="false" ht="12.75" hidden="false" customHeight="false" outlineLevel="3" collapsed="false">
      <c r="A339" s="1" t="n">
        <v>440</v>
      </c>
      <c r="B339" s="1" t="s">
        <v>717</v>
      </c>
      <c r="C339" s="1" t="s">
        <v>502</v>
      </c>
      <c r="D339" s="8" t="s">
        <v>718</v>
      </c>
      <c r="E339" s="8" t="str">
        <f aca="false">LEFT(C339,1)</f>
        <v>2</v>
      </c>
      <c r="F339" s="8" t="s">
        <v>719</v>
      </c>
      <c r="G339" s="10" t="n">
        <v>500</v>
      </c>
      <c r="H339" s="10" t="n">
        <v>500</v>
      </c>
    </row>
    <row r="340" customFormat="false" ht="12.75" hidden="false" customHeight="false" outlineLevel="3" collapsed="false">
      <c r="A340" s="1" t="n">
        <v>440</v>
      </c>
      <c r="B340" s="1" t="s">
        <v>717</v>
      </c>
      <c r="C340" s="1" t="s">
        <v>686</v>
      </c>
      <c r="D340" s="8" t="s">
        <v>720</v>
      </c>
      <c r="E340" s="8" t="str">
        <f aca="false">LEFT(C340,1)</f>
        <v>2</v>
      </c>
      <c r="F340" s="8" t="s">
        <v>721</v>
      </c>
      <c r="G340" s="10" t="n">
        <v>1000</v>
      </c>
      <c r="H340" s="10" t="n">
        <v>40000</v>
      </c>
    </row>
    <row r="341" customFormat="false" ht="12.75" hidden="false" customHeight="false" outlineLevel="3" collapsed="false">
      <c r="A341" s="1" t="n">
        <v>440</v>
      </c>
      <c r="B341" s="1" t="s">
        <v>722</v>
      </c>
      <c r="C341" s="1" t="s">
        <v>512</v>
      </c>
      <c r="D341" s="8" t="s">
        <v>723</v>
      </c>
      <c r="E341" s="8" t="str">
        <f aca="false">LEFT(C341,1)</f>
        <v>2</v>
      </c>
      <c r="F341" s="8" t="s">
        <v>724</v>
      </c>
      <c r="G341" s="10" t="n">
        <v>12000</v>
      </c>
      <c r="H341" s="10" t="n">
        <v>12000</v>
      </c>
    </row>
    <row r="342" customFormat="false" ht="12.75" hidden="false" customHeight="false" outlineLevel="3" collapsed="false">
      <c r="A342" s="1" t="n">
        <v>440</v>
      </c>
      <c r="B342" s="1" t="s">
        <v>8</v>
      </c>
      <c r="C342" s="1" t="s">
        <v>725</v>
      </c>
      <c r="D342" s="8" t="s">
        <v>726</v>
      </c>
      <c r="E342" s="8" t="str">
        <f aca="false">LEFT(C342,1)</f>
        <v>2</v>
      </c>
      <c r="F342" s="8" t="s">
        <v>727</v>
      </c>
      <c r="G342" s="10" t="n">
        <v>93000</v>
      </c>
      <c r="H342" s="10" t="n">
        <v>22000</v>
      </c>
    </row>
    <row r="343" customFormat="false" ht="12.75" hidden="false" customHeight="false" outlineLevel="3" collapsed="false">
      <c r="A343" s="1" t="n">
        <v>440</v>
      </c>
      <c r="B343" s="1" t="s">
        <v>8</v>
      </c>
      <c r="C343" s="1" t="s">
        <v>481</v>
      </c>
      <c r="D343" s="8" t="s">
        <v>728</v>
      </c>
      <c r="E343" s="8" t="str">
        <f aca="false">LEFT(C343,1)</f>
        <v>2</v>
      </c>
      <c r="F343" s="8" t="s">
        <v>729</v>
      </c>
      <c r="G343" s="10" t="n">
        <v>7500</v>
      </c>
      <c r="H343" s="10" t="n">
        <v>5500</v>
      </c>
    </row>
    <row r="344" customFormat="false" ht="12.75" hidden="false" customHeight="false" outlineLevel="3" collapsed="false">
      <c r="A344" s="1" t="n">
        <v>440</v>
      </c>
      <c r="B344" s="1" t="s">
        <v>8</v>
      </c>
      <c r="C344" s="1" t="s">
        <v>730</v>
      </c>
      <c r="D344" s="8" t="s">
        <v>731</v>
      </c>
      <c r="E344" s="8" t="str">
        <f aca="false">LEFT(C344,1)</f>
        <v>2</v>
      </c>
      <c r="F344" s="8" t="s">
        <v>732</v>
      </c>
      <c r="G344" s="10" t="n">
        <v>138160</v>
      </c>
      <c r="H344" s="10" t="n">
        <v>188000</v>
      </c>
    </row>
    <row r="345" customFormat="false" ht="12.75" hidden="false" customHeight="false" outlineLevel="2" collapsed="false">
      <c r="A345" s="11" t="s">
        <v>239</v>
      </c>
      <c r="B345" s="11"/>
      <c r="C345" s="11"/>
      <c r="D345" s="12"/>
      <c r="E345" s="12"/>
      <c r="F345" s="12"/>
      <c r="G345" s="14" t="n">
        <f aca="false">SUBTOTAL(9,G331:G344)</f>
        <v>630160</v>
      </c>
      <c r="H345" s="14" t="n">
        <f aca="false">SUBTOTAL(9,H331:H344)</f>
        <v>616000</v>
      </c>
    </row>
    <row r="346" customFormat="false" ht="12.75" hidden="false" customHeight="false" outlineLevel="3" collapsed="false">
      <c r="A346" s="1" t="n">
        <v>450</v>
      </c>
      <c r="B346" s="1" t="s">
        <v>733</v>
      </c>
      <c r="C346" s="1" t="s">
        <v>670</v>
      </c>
      <c r="D346" s="8" t="s">
        <v>734</v>
      </c>
      <c r="E346" s="8" t="str">
        <f aca="false">LEFT(C346,1)</f>
        <v>2</v>
      </c>
      <c r="F346" s="8" t="s">
        <v>735</v>
      </c>
      <c r="G346" s="10" t="n">
        <v>36000</v>
      </c>
      <c r="H346" s="10" t="n">
        <v>30000</v>
      </c>
    </row>
    <row r="347" customFormat="false" ht="12.75" hidden="false" customHeight="false" outlineLevel="3" collapsed="false">
      <c r="A347" s="1" t="n">
        <v>450</v>
      </c>
      <c r="B347" s="1" t="s">
        <v>733</v>
      </c>
      <c r="C347" s="1" t="s">
        <v>736</v>
      </c>
      <c r="D347" s="8" t="s">
        <v>737</v>
      </c>
      <c r="E347" s="8" t="str">
        <f aca="false">LEFT(C347,1)</f>
        <v>2</v>
      </c>
      <c r="F347" s="8" t="s">
        <v>738</v>
      </c>
      <c r="G347" s="10" t="n">
        <v>101373.15</v>
      </c>
      <c r="H347" s="10" t="n">
        <v>180000</v>
      </c>
    </row>
    <row r="348" customFormat="false" ht="12.75" hidden="false" customHeight="false" outlineLevel="3" collapsed="false">
      <c r="A348" s="1" t="n">
        <v>450</v>
      </c>
      <c r="B348" s="1" t="s">
        <v>733</v>
      </c>
      <c r="C348" s="1" t="s">
        <v>462</v>
      </c>
      <c r="D348" s="8" t="s">
        <v>739</v>
      </c>
      <c r="E348" s="8" t="str">
        <f aca="false">LEFT(C348,1)</f>
        <v>2</v>
      </c>
      <c r="F348" s="8" t="s">
        <v>740</v>
      </c>
      <c r="G348" s="10" t="n">
        <v>8000</v>
      </c>
      <c r="H348" s="10" t="n">
        <v>22000</v>
      </c>
    </row>
    <row r="349" customFormat="false" ht="12.75" hidden="false" customHeight="false" outlineLevel="3" collapsed="false">
      <c r="A349" s="1" t="n">
        <v>450</v>
      </c>
      <c r="B349" s="1" t="s">
        <v>733</v>
      </c>
      <c r="C349" s="1" t="s">
        <v>518</v>
      </c>
      <c r="D349" s="8" t="s">
        <v>741</v>
      </c>
      <c r="E349" s="8" t="str">
        <f aca="false">LEFT(C349,1)</f>
        <v>2</v>
      </c>
      <c r="F349" s="8" t="s">
        <v>742</v>
      </c>
      <c r="G349" s="10" t="n">
        <v>2100</v>
      </c>
      <c r="H349" s="10" t="n">
        <v>2000</v>
      </c>
    </row>
    <row r="350" customFormat="false" ht="12.75" hidden="false" customHeight="false" outlineLevel="3" collapsed="false">
      <c r="A350" s="1" t="n">
        <v>450</v>
      </c>
      <c r="B350" s="1" t="s">
        <v>733</v>
      </c>
      <c r="C350" s="1" t="s">
        <v>438</v>
      </c>
      <c r="D350" s="8" t="s">
        <v>743</v>
      </c>
      <c r="E350" s="8" t="str">
        <f aca="false">LEFT(C350,1)</f>
        <v>2</v>
      </c>
      <c r="F350" s="8" t="s">
        <v>744</v>
      </c>
      <c r="G350" s="10" t="n">
        <v>38500</v>
      </c>
      <c r="H350" s="10" t="n">
        <v>11000</v>
      </c>
    </row>
    <row r="351" customFormat="false" ht="12.75" hidden="false" customHeight="false" outlineLevel="3" collapsed="false">
      <c r="A351" s="1" t="n">
        <v>450</v>
      </c>
      <c r="B351" s="1" t="s">
        <v>733</v>
      </c>
      <c r="C351" s="1" t="s">
        <v>441</v>
      </c>
      <c r="D351" s="8" t="s">
        <v>745</v>
      </c>
      <c r="E351" s="8" t="str">
        <f aca="false">LEFT(C351,1)</f>
        <v>2</v>
      </c>
      <c r="F351" s="8" t="s">
        <v>746</v>
      </c>
      <c r="G351" s="10" t="n">
        <v>15000</v>
      </c>
      <c r="H351" s="10" t="n">
        <v>34000</v>
      </c>
    </row>
    <row r="352" customFormat="false" ht="12.75" hidden="false" customHeight="false" outlineLevel="3" collapsed="false">
      <c r="A352" s="1" t="n">
        <v>450</v>
      </c>
      <c r="B352" s="1" t="s">
        <v>733</v>
      </c>
      <c r="C352" s="1" t="s">
        <v>564</v>
      </c>
      <c r="D352" s="8" t="s">
        <v>747</v>
      </c>
      <c r="E352" s="8" t="str">
        <f aca="false">LEFT(C352,1)</f>
        <v>2</v>
      </c>
      <c r="F352" s="8" t="s">
        <v>748</v>
      </c>
      <c r="G352" s="10" t="n">
        <v>40000</v>
      </c>
      <c r="H352" s="10" t="n">
        <v>40000</v>
      </c>
    </row>
    <row r="353" customFormat="false" ht="12.75" hidden="false" customHeight="false" outlineLevel="3" collapsed="false">
      <c r="A353" s="1" t="n">
        <v>450</v>
      </c>
      <c r="B353" s="1" t="s">
        <v>733</v>
      </c>
      <c r="C353" s="1" t="s">
        <v>749</v>
      </c>
      <c r="D353" s="8" t="s">
        <v>750</v>
      </c>
      <c r="E353" s="8" t="str">
        <f aca="false">LEFT(C353,1)</f>
        <v>2</v>
      </c>
      <c r="F353" s="8" t="s">
        <v>751</v>
      </c>
      <c r="G353" s="10" t="n">
        <v>20000</v>
      </c>
      <c r="H353" s="10" t="n">
        <v>20000</v>
      </c>
    </row>
    <row r="354" customFormat="false" ht="12.75" hidden="false" customHeight="false" outlineLevel="3" collapsed="false">
      <c r="A354" s="1" t="n">
        <v>450</v>
      </c>
      <c r="B354" s="1" t="s">
        <v>733</v>
      </c>
      <c r="C354" s="1" t="s">
        <v>752</v>
      </c>
      <c r="D354" s="8" t="s">
        <v>753</v>
      </c>
      <c r="E354" s="8" t="str">
        <f aca="false">LEFT(C354,1)</f>
        <v>2</v>
      </c>
      <c r="F354" s="8" t="s">
        <v>754</v>
      </c>
      <c r="G354" s="10" t="n">
        <v>50000</v>
      </c>
      <c r="H354" s="10" t="n">
        <v>0</v>
      </c>
    </row>
    <row r="355" customFormat="false" ht="12.75" hidden="false" customHeight="false" outlineLevel="3" collapsed="false">
      <c r="A355" s="1" t="n">
        <v>450</v>
      </c>
      <c r="B355" s="1" t="s">
        <v>733</v>
      </c>
      <c r="C355" s="1" t="s">
        <v>495</v>
      </c>
      <c r="D355" s="8" t="s">
        <v>755</v>
      </c>
      <c r="E355" s="8" t="str">
        <f aca="false">LEFT(C355,1)</f>
        <v>2</v>
      </c>
      <c r="F355" s="8" t="s">
        <v>756</v>
      </c>
      <c r="G355" s="10" t="n">
        <v>10000</v>
      </c>
      <c r="H355" s="10" t="n">
        <v>10000</v>
      </c>
    </row>
    <row r="356" customFormat="false" ht="12.75" hidden="false" customHeight="false" outlineLevel="3" collapsed="false">
      <c r="A356" s="1" t="n">
        <v>450</v>
      </c>
      <c r="B356" s="1" t="s">
        <v>683</v>
      </c>
      <c r="C356" s="1" t="s">
        <v>686</v>
      </c>
      <c r="D356" s="8" t="s">
        <v>757</v>
      </c>
      <c r="E356" s="8" t="str">
        <f aca="false">LEFT(C356,1)</f>
        <v>2</v>
      </c>
      <c r="F356" s="8" t="s">
        <v>758</v>
      </c>
      <c r="G356" s="10" t="n">
        <v>32000</v>
      </c>
      <c r="H356" s="10" t="n">
        <v>0</v>
      </c>
    </row>
    <row r="357" customFormat="false" ht="12.75" hidden="false" customHeight="false" outlineLevel="3" collapsed="false">
      <c r="A357" s="1" t="n">
        <v>450</v>
      </c>
      <c r="B357" s="1" t="s">
        <v>759</v>
      </c>
      <c r="C357" s="1" t="s">
        <v>441</v>
      </c>
      <c r="D357" s="8" t="s">
        <v>760</v>
      </c>
      <c r="E357" s="8" t="str">
        <f aca="false">LEFT(C357,1)</f>
        <v>2</v>
      </c>
      <c r="F357" s="8" t="s">
        <v>761</v>
      </c>
      <c r="G357" s="10" t="n">
        <v>65000</v>
      </c>
      <c r="H357" s="10" t="n">
        <v>65000</v>
      </c>
    </row>
    <row r="358" customFormat="false" ht="12.75" hidden="false" customHeight="false" outlineLevel="3" collapsed="false">
      <c r="A358" s="1" t="n">
        <v>450</v>
      </c>
      <c r="B358" s="1" t="s">
        <v>759</v>
      </c>
      <c r="C358" s="1" t="s">
        <v>495</v>
      </c>
      <c r="D358" s="8" t="s">
        <v>762</v>
      </c>
      <c r="E358" s="8" t="str">
        <f aca="false">LEFT(C358,1)</f>
        <v>2</v>
      </c>
      <c r="F358" s="8" t="s">
        <v>763</v>
      </c>
      <c r="G358" s="10" t="n">
        <v>200000</v>
      </c>
      <c r="H358" s="10" t="n">
        <v>0</v>
      </c>
    </row>
    <row r="359" customFormat="false" ht="12.75" hidden="false" customHeight="false" outlineLevel="3" collapsed="false">
      <c r="A359" s="1" t="n">
        <v>450</v>
      </c>
      <c r="B359" s="1" t="s">
        <v>8</v>
      </c>
      <c r="C359" s="1" t="s">
        <v>515</v>
      </c>
      <c r="D359" s="8" t="s">
        <v>764</v>
      </c>
      <c r="E359" s="8" t="str">
        <f aca="false">LEFT(C359,1)</f>
        <v>2</v>
      </c>
      <c r="F359" s="8" t="s">
        <v>765</v>
      </c>
      <c r="G359" s="10" t="n">
        <v>3441.67</v>
      </c>
      <c r="H359" s="10" t="n">
        <v>2000</v>
      </c>
    </row>
    <row r="360" customFormat="false" ht="12.75" hidden="false" customHeight="false" outlineLevel="2" collapsed="false">
      <c r="A360" s="11" t="s">
        <v>256</v>
      </c>
      <c r="B360" s="11"/>
      <c r="C360" s="11"/>
      <c r="D360" s="12"/>
      <c r="E360" s="12"/>
      <c r="F360" s="12"/>
      <c r="G360" s="14" t="n">
        <f aca="false">SUBTOTAL(9,G346:G359)</f>
        <v>621414.82</v>
      </c>
      <c r="H360" s="14" t="n">
        <f aca="false">SUBTOTAL(9,H346:H359)</f>
        <v>416000</v>
      </c>
    </row>
    <row r="361" customFormat="false" ht="12.75" hidden="false" customHeight="false" outlineLevel="3" collapsed="false">
      <c r="A361" s="1" t="n">
        <v>460</v>
      </c>
      <c r="B361" s="1" t="s">
        <v>717</v>
      </c>
      <c r="C361" s="1" t="s">
        <v>441</v>
      </c>
      <c r="D361" s="8" t="s">
        <v>766</v>
      </c>
      <c r="E361" s="8" t="str">
        <f aca="false">LEFT(C361,1)</f>
        <v>2</v>
      </c>
      <c r="F361" s="8" t="s">
        <v>767</v>
      </c>
      <c r="G361" s="10" t="n">
        <v>325000</v>
      </c>
      <c r="H361" s="10" t="n">
        <v>325000</v>
      </c>
    </row>
    <row r="362" customFormat="false" ht="12" hidden="false" customHeight="true" outlineLevel="3" collapsed="false">
      <c r="A362" s="1" t="n">
        <v>460</v>
      </c>
      <c r="B362" s="1" t="s">
        <v>768</v>
      </c>
      <c r="C362" s="1" t="s">
        <v>462</v>
      </c>
      <c r="D362" s="8" t="s">
        <v>769</v>
      </c>
      <c r="E362" s="8" t="str">
        <f aca="false">LEFT(C362,1)</f>
        <v>2</v>
      </c>
      <c r="F362" s="8" t="s">
        <v>770</v>
      </c>
      <c r="G362" s="10" t="n">
        <v>165500</v>
      </c>
      <c r="H362" s="10" t="n">
        <v>158000</v>
      </c>
    </row>
    <row r="363" customFormat="false" ht="12.75" hidden="false" customHeight="false" outlineLevel="3" collapsed="false">
      <c r="A363" s="1" t="n">
        <v>460</v>
      </c>
      <c r="B363" s="1" t="s">
        <v>768</v>
      </c>
      <c r="C363" s="1" t="s">
        <v>515</v>
      </c>
      <c r="D363" s="8" t="s">
        <v>771</v>
      </c>
      <c r="E363" s="8" t="str">
        <f aca="false">LEFT(C363,1)</f>
        <v>2</v>
      </c>
      <c r="F363" s="8" t="s">
        <v>772</v>
      </c>
      <c r="G363" s="10" t="n">
        <v>75285</v>
      </c>
      <c r="H363" s="10" t="n">
        <v>63000</v>
      </c>
    </row>
    <row r="364" customFormat="false" ht="12.75" hidden="false" customHeight="false" outlineLevel="3" collapsed="false">
      <c r="A364" s="1" t="n">
        <v>460</v>
      </c>
      <c r="B364" s="1" t="s">
        <v>768</v>
      </c>
      <c r="C364" s="1" t="s">
        <v>441</v>
      </c>
      <c r="D364" s="8" t="s">
        <v>773</v>
      </c>
      <c r="E364" s="8" t="str">
        <f aca="false">LEFT(C364,1)</f>
        <v>2</v>
      </c>
      <c r="F364" s="8" t="s">
        <v>774</v>
      </c>
      <c r="G364" s="10" t="n">
        <v>2118838</v>
      </c>
      <c r="H364" s="10" t="n">
        <v>1940000</v>
      </c>
    </row>
    <row r="365" customFormat="false" ht="12.75" hidden="false" customHeight="false" outlineLevel="3" collapsed="false">
      <c r="A365" s="1" t="n">
        <v>460</v>
      </c>
      <c r="B365" s="1" t="s">
        <v>775</v>
      </c>
      <c r="C365" s="1" t="s">
        <v>441</v>
      </c>
      <c r="D365" s="8" t="s">
        <v>776</v>
      </c>
      <c r="E365" s="8" t="str">
        <f aca="false">LEFT(C365,1)</f>
        <v>2</v>
      </c>
      <c r="F365" s="8" t="s">
        <v>777</v>
      </c>
      <c r="G365" s="10" t="n">
        <v>90000</v>
      </c>
      <c r="H365" s="10" t="n">
        <v>90000</v>
      </c>
    </row>
    <row r="366" customFormat="false" ht="12.75" hidden="false" customHeight="false" outlineLevel="3" collapsed="false">
      <c r="A366" s="1" t="n">
        <v>460</v>
      </c>
      <c r="B366" s="1" t="s">
        <v>778</v>
      </c>
      <c r="C366" s="1" t="s">
        <v>441</v>
      </c>
      <c r="D366" s="8" t="s">
        <v>779</v>
      </c>
      <c r="E366" s="8" t="str">
        <f aca="false">LEFT(C366,1)</f>
        <v>2</v>
      </c>
      <c r="F366" s="8" t="s">
        <v>780</v>
      </c>
      <c r="G366" s="10" t="n">
        <v>65000</v>
      </c>
      <c r="H366" s="10" t="n">
        <v>75000</v>
      </c>
    </row>
    <row r="367" customFormat="false" ht="12" hidden="false" customHeight="true" outlineLevel="3" collapsed="false">
      <c r="A367" s="1" t="n">
        <v>460</v>
      </c>
      <c r="B367" s="1" t="s">
        <v>781</v>
      </c>
      <c r="C367" s="1" t="s">
        <v>730</v>
      </c>
      <c r="D367" s="8" t="s">
        <v>782</v>
      </c>
      <c r="E367" s="8" t="str">
        <f aca="false">LEFT(C367,1)</f>
        <v>2</v>
      </c>
      <c r="F367" s="8" t="s">
        <v>783</v>
      </c>
      <c r="G367" s="10" t="n">
        <v>2015000</v>
      </c>
      <c r="H367" s="10" t="n">
        <v>2017000</v>
      </c>
    </row>
    <row r="368" customFormat="false" ht="12.75" hidden="false" customHeight="false" outlineLevel="3" collapsed="false">
      <c r="A368" s="1" t="n">
        <v>460</v>
      </c>
      <c r="B368" s="1" t="s">
        <v>722</v>
      </c>
      <c r="C368" s="1" t="s">
        <v>435</v>
      </c>
      <c r="D368" s="8" t="s">
        <v>784</v>
      </c>
      <c r="E368" s="8" t="str">
        <f aca="false">LEFT(C368,1)</f>
        <v>2</v>
      </c>
      <c r="F368" s="8" t="s">
        <v>785</v>
      </c>
      <c r="G368" s="10" t="n">
        <v>3000</v>
      </c>
      <c r="H368" s="10" t="n">
        <v>3000</v>
      </c>
    </row>
    <row r="369" customFormat="false" ht="12.75" hidden="false" customHeight="false" outlineLevel="3" collapsed="false">
      <c r="A369" s="1" t="n">
        <v>460</v>
      </c>
      <c r="B369" s="1" t="s">
        <v>786</v>
      </c>
      <c r="C369" s="1" t="s">
        <v>462</v>
      </c>
      <c r="D369" s="8" t="s">
        <v>787</v>
      </c>
      <c r="E369" s="8" t="str">
        <f aca="false">LEFT(C369,1)</f>
        <v>2</v>
      </c>
      <c r="F369" s="8" t="s">
        <v>788</v>
      </c>
      <c r="G369" s="10" t="n">
        <v>220000</v>
      </c>
      <c r="H369" s="10" t="n">
        <v>225000</v>
      </c>
    </row>
    <row r="370" customFormat="false" ht="12.75" hidden="false" customHeight="false" outlineLevel="3" collapsed="false">
      <c r="A370" s="1" t="n">
        <v>460</v>
      </c>
      <c r="B370" s="1" t="s">
        <v>786</v>
      </c>
      <c r="C370" s="1" t="s">
        <v>515</v>
      </c>
      <c r="D370" s="8" t="s">
        <v>789</v>
      </c>
      <c r="E370" s="8" t="str">
        <f aca="false">LEFT(C370,1)</f>
        <v>2</v>
      </c>
      <c r="F370" s="8" t="s">
        <v>790</v>
      </c>
      <c r="G370" s="10" t="n">
        <v>642833.33</v>
      </c>
      <c r="H370" s="10" t="n">
        <v>300000</v>
      </c>
    </row>
    <row r="371" customFormat="false" ht="12.75" hidden="false" customHeight="false" outlineLevel="3" collapsed="false">
      <c r="A371" s="1" t="n">
        <v>460</v>
      </c>
      <c r="B371" s="1" t="s">
        <v>786</v>
      </c>
      <c r="C371" s="1" t="s">
        <v>441</v>
      </c>
      <c r="D371" s="8" t="s">
        <v>791</v>
      </c>
      <c r="E371" s="8" t="str">
        <f aca="false">LEFT(C371,1)</f>
        <v>2</v>
      </c>
      <c r="F371" s="8" t="s">
        <v>792</v>
      </c>
      <c r="G371" s="10" t="n">
        <v>65000</v>
      </c>
      <c r="H371" s="10" t="n">
        <v>60000</v>
      </c>
    </row>
    <row r="372" customFormat="false" ht="12.75" hidden="false" customHeight="false" outlineLevel="3" collapsed="false">
      <c r="A372" s="1" t="n">
        <v>460</v>
      </c>
      <c r="B372" s="1" t="s">
        <v>793</v>
      </c>
      <c r="C372" s="1" t="s">
        <v>441</v>
      </c>
      <c r="D372" s="8" t="s">
        <v>794</v>
      </c>
      <c r="E372" s="8" t="str">
        <f aca="false">LEFT(C372,1)</f>
        <v>2</v>
      </c>
      <c r="F372" s="8" t="s">
        <v>795</v>
      </c>
      <c r="G372" s="10" t="n">
        <v>40000</v>
      </c>
      <c r="H372" s="10" t="n">
        <v>40000</v>
      </c>
    </row>
    <row r="373" customFormat="false" ht="12.75" hidden="false" customHeight="false" outlineLevel="3" collapsed="false">
      <c r="A373" s="1" t="n">
        <v>460</v>
      </c>
      <c r="B373" s="1" t="s">
        <v>793</v>
      </c>
      <c r="C373" s="1" t="s">
        <v>495</v>
      </c>
      <c r="D373" s="8" t="s">
        <v>796</v>
      </c>
      <c r="E373" s="8" t="str">
        <f aca="false">LEFT(C373,1)</f>
        <v>2</v>
      </c>
      <c r="F373" s="8" t="s">
        <v>797</v>
      </c>
      <c r="G373" s="10" t="n">
        <v>10000</v>
      </c>
      <c r="H373" s="10" t="n">
        <v>10000</v>
      </c>
    </row>
    <row r="374" customFormat="false" ht="13.5" hidden="false" customHeight="true" outlineLevel="3" collapsed="false">
      <c r="A374" s="1" t="n">
        <v>460</v>
      </c>
      <c r="B374" s="1" t="s">
        <v>798</v>
      </c>
      <c r="C374" s="1" t="s">
        <v>441</v>
      </c>
      <c r="D374" s="8" t="s">
        <v>799</v>
      </c>
      <c r="E374" s="8" t="str">
        <f aca="false">LEFT(C374,1)</f>
        <v>2</v>
      </c>
      <c r="F374" s="8" t="s">
        <v>800</v>
      </c>
      <c r="G374" s="10" t="n">
        <v>150000</v>
      </c>
      <c r="H374" s="10" t="n">
        <v>145000</v>
      </c>
    </row>
    <row r="375" customFormat="false" ht="12.75" hidden="false" customHeight="false" outlineLevel="3" collapsed="false">
      <c r="A375" s="1" t="n">
        <v>460</v>
      </c>
      <c r="B375" s="1" t="s">
        <v>8</v>
      </c>
      <c r="C375" s="1" t="s">
        <v>518</v>
      </c>
      <c r="D375" s="8" t="s">
        <v>801</v>
      </c>
      <c r="E375" s="8" t="str">
        <f aca="false">LEFT(C375,1)</f>
        <v>2</v>
      </c>
      <c r="F375" s="8" t="s">
        <v>802</v>
      </c>
      <c r="G375" s="10" t="n">
        <v>2000</v>
      </c>
      <c r="H375" s="10" t="n">
        <v>1200</v>
      </c>
    </row>
    <row r="376" customFormat="false" ht="12.75" hidden="false" customHeight="false" outlineLevel="2" collapsed="false">
      <c r="A376" s="11" t="s">
        <v>803</v>
      </c>
      <c r="B376" s="11"/>
      <c r="C376" s="11"/>
      <c r="D376" s="12"/>
      <c r="E376" s="12"/>
      <c r="F376" s="12"/>
      <c r="G376" s="14" t="n">
        <f aca="false">SUBTOTAL(9,G361:G375)</f>
        <v>5987456.33</v>
      </c>
      <c r="H376" s="14" t="n">
        <f aca="false">SUBTOTAL(9,H361:H375)</f>
        <v>5452200</v>
      </c>
    </row>
    <row r="377" customFormat="false" ht="13.5" hidden="false" customHeight="true" outlineLevel="3" collapsed="false">
      <c r="A377" s="1" t="n">
        <v>511</v>
      </c>
      <c r="B377" s="1" t="s">
        <v>804</v>
      </c>
      <c r="C377" s="1" t="s">
        <v>512</v>
      </c>
      <c r="D377" s="8" t="s">
        <v>805</v>
      </c>
      <c r="E377" s="8" t="str">
        <f aca="false">LEFT(C377,1)</f>
        <v>2</v>
      </c>
      <c r="F377" s="8" t="s">
        <v>806</v>
      </c>
      <c r="G377" s="10" t="n">
        <v>0</v>
      </c>
      <c r="H377" s="10" t="n">
        <v>5000</v>
      </c>
    </row>
    <row r="378" customFormat="false" ht="12.75" hidden="false" customHeight="false" outlineLevel="3" collapsed="false">
      <c r="A378" s="1" t="n">
        <v>511</v>
      </c>
      <c r="B378" s="1" t="s">
        <v>804</v>
      </c>
      <c r="C378" s="1" t="s">
        <v>515</v>
      </c>
      <c r="D378" s="8" t="s">
        <v>807</v>
      </c>
      <c r="E378" s="8" t="str">
        <f aca="false">LEFT(C378,1)</f>
        <v>2</v>
      </c>
      <c r="F378" s="8" t="s">
        <v>808</v>
      </c>
      <c r="G378" s="10" t="n">
        <v>6854.17</v>
      </c>
      <c r="H378" s="10" t="n">
        <v>4000</v>
      </c>
    </row>
    <row r="379" customFormat="false" ht="12.75" hidden="false" customHeight="false" outlineLevel="3" collapsed="false">
      <c r="A379" s="1" t="n">
        <v>511</v>
      </c>
      <c r="B379" s="1" t="s">
        <v>804</v>
      </c>
      <c r="C379" s="1" t="s">
        <v>518</v>
      </c>
      <c r="D379" s="8" t="s">
        <v>809</v>
      </c>
      <c r="E379" s="8" t="str">
        <f aca="false">LEFT(C379,1)</f>
        <v>2</v>
      </c>
      <c r="F379" s="8" t="s">
        <v>810</v>
      </c>
      <c r="G379" s="10" t="n">
        <v>1050</v>
      </c>
      <c r="H379" s="10" t="n">
        <v>1000</v>
      </c>
    </row>
    <row r="380" customFormat="false" ht="12.75" hidden="false" customHeight="false" outlineLevel="3" collapsed="false">
      <c r="A380" s="1" t="n">
        <v>511</v>
      </c>
      <c r="B380" s="1" t="s">
        <v>804</v>
      </c>
      <c r="C380" s="1" t="s">
        <v>725</v>
      </c>
      <c r="D380" s="8" t="s">
        <v>811</v>
      </c>
      <c r="E380" s="8" t="str">
        <f aca="false">LEFT(C380,1)</f>
        <v>2</v>
      </c>
      <c r="F380" s="8" t="s">
        <v>812</v>
      </c>
      <c r="G380" s="10" t="n">
        <v>1800</v>
      </c>
      <c r="H380" s="10" t="n">
        <v>2000</v>
      </c>
    </row>
    <row r="381" customFormat="false" ht="12.75" hidden="false" customHeight="false" outlineLevel="3" collapsed="false">
      <c r="A381" s="1" t="n">
        <v>511</v>
      </c>
      <c r="B381" s="1" t="s">
        <v>804</v>
      </c>
      <c r="C381" s="1" t="s">
        <v>484</v>
      </c>
      <c r="D381" s="8" t="s">
        <v>813</v>
      </c>
      <c r="E381" s="8" t="str">
        <f aca="false">LEFT(C381,1)</f>
        <v>2</v>
      </c>
      <c r="F381" s="8" t="s">
        <v>814</v>
      </c>
      <c r="G381" s="10" t="n">
        <v>0</v>
      </c>
      <c r="H381" s="10" t="n">
        <v>600</v>
      </c>
    </row>
    <row r="382" customFormat="false" ht="12.75" hidden="false" customHeight="false" outlineLevel="3" collapsed="false">
      <c r="A382" s="1" t="n">
        <v>511</v>
      </c>
      <c r="B382" s="1" t="s">
        <v>804</v>
      </c>
      <c r="C382" s="1" t="s">
        <v>453</v>
      </c>
      <c r="D382" s="8" t="s">
        <v>815</v>
      </c>
      <c r="E382" s="8" t="str">
        <f aca="false">LEFT(C382,1)</f>
        <v>2</v>
      </c>
      <c r="F382" s="8" t="s">
        <v>816</v>
      </c>
      <c r="G382" s="10" t="n">
        <v>2000</v>
      </c>
      <c r="H382" s="10" t="n">
        <v>2000</v>
      </c>
    </row>
    <row r="383" customFormat="false" ht="12.75" hidden="false" customHeight="false" outlineLevel="3" collapsed="false">
      <c r="A383" s="1" t="n">
        <v>511</v>
      </c>
      <c r="B383" s="1" t="s">
        <v>804</v>
      </c>
      <c r="C383" s="1" t="s">
        <v>817</v>
      </c>
      <c r="D383" s="8" t="s">
        <v>818</v>
      </c>
      <c r="E383" s="8" t="str">
        <f aca="false">LEFT(C383,1)</f>
        <v>2</v>
      </c>
      <c r="F383" s="8" t="s">
        <v>819</v>
      </c>
      <c r="G383" s="10" t="n">
        <v>10000</v>
      </c>
      <c r="H383" s="10" t="n">
        <v>10000</v>
      </c>
    </row>
    <row r="384" customFormat="false" ht="12.75" hidden="false" customHeight="false" outlineLevel="3" collapsed="false">
      <c r="A384" s="1" t="n">
        <v>511</v>
      </c>
      <c r="B384" s="1" t="s">
        <v>804</v>
      </c>
      <c r="C384" s="1" t="s">
        <v>438</v>
      </c>
      <c r="D384" s="8" t="s">
        <v>820</v>
      </c>
      <c r="E384" s="8" t="str">
        <f aca="false">LEFT(C384,1)</f>
        <v>2</v>
      </c>
      <c r="F384" s="8" t="s">
        <v>821</v>
      </c>
      <c r="G384" s="10" t="n">
        <v>70000</v>
      </c>
      <c r="H384" s="10" t="n">
        <v>12000</v>
      </c>
    </row>
    <row r="385" customFormat="false" ht="12.75" hidden="false" customHeight="false" outlineLevel="3" collapsed="false">
      <c r="A385" s="1" t="n">
        <v>511</v>
      </c>
      <c r="B385" s="1" t="s">
        <v>804</v>
      </c>
      <c r="C385" s="1" t="s">
        <v>441</v>
      </c>
      <c r="D385" s="8" t="s">
        <v>822</v>
      </c>
      <c r="E385" s="8" t="str">
        <f aca="false">LEFT(C385,1)</f>
        <v>2</v>
      </c>
      <c r="F385" s="8" t="s">
        <v>823</v>
      </c>
      <c r="G385" s="10" t="n">
        <f aca="false">2282050.32+30000</f>
        <v>2312050.32</v>
      </c>
      <c r="H385" s="10" t="n">
        <v>2152840.61</v>
      </c>
    </row>
    <row r="386" customFormat="false" ht="12.75" hidden="false" customHeight="false" outlineLevel="2" collapsed="false">
      <c r="A386" s="11" t="s">
        <v>269</v>
      </c>
      <c r="B386" s="11"/>
      <c r="C386" s="11"/>
      <c r="D386" s="12"/>
      <c r="E386" s="12"/>
      <c r="F386" s="12"/>
      <c r="G386" s="14" t="n">
        <f aca="false">SUBTOTAL(9,G377:G385)</f>
        <v>2403754.49</v>
      </c>
      <c r="H386" s="14" t="n">
        <f aca="false">SUBTOTAL(9,H377:H385)</f>
        <v>2189440.61</v>
      </c>
    </row>
    <row r="387" customFormat="false" ht="12.75" hidden="false" customHeight="false" outlineLevel="3" collapsed="false">
      <c r="A387" s="1" t="n">
        <v>513</v>
      </c>
      <c r="B387" s="1" t="s">
        <v>824</v>
      </c>
      <c r="C387" s="1" t="s">
        <v>499</v>
      </c>
      <c r="D387" s="8" t="s">
        <v>825</v>
      </c>
      <c r="E387" s="8" t="str">
        <f aca="false">LEFT(C387,1)</f>
        <v>2</v>
      </c>
      <c r="F387" s="8" t="s">
        <v>826</v>
      </c>
      <c r="G387" s="10" t="n">
        <v>238.85</v>
      </c>
      <c r="H387" s="10" t="n">
        <v>1200</v>
      </c>
    </row>
    <row r="388" customFormat="false" ht="12.75" hidden="false" customHeight="false" outlineLevel="3" collapsed="false">
      <c r="A388" s="1" t="n">
        <v>513</v>
      </c>
      <c r="B388" s="1" t="s">
        <v>824</v>
      </c>
      <c r="C388" s="1" t="s">
        <v>459</v>
      </c>
      <c r="D388" s="8" t="s">
        <v>827</v>
      </c>
      <c r="E388" s="8" t="str">
        <f aca="false">LEFT(C388,1)</f>
        <v>2</v>
      </c>
      <c r="F388" s="8" t="s">
        <v>828</v>
      </c>
      <c r="G388" s="10" t="n">
        <v>0</v>
      </c>
      <c r="H388" s="10" t="n">
        <v>1200</v>
      </c>
    </row>
    <row r="389" customFormat="false" ht="13.5" hidden="false" customHeight="true" outlineLevel="3" collapsed="false">
      <c r="A389" s="1" t="n">
        <v>513</v>
      </c>
      <c r="B389" s="1" t="s">
        <v>824</v>
      </c>
      <c r="C389" s="1" t="s">
        <v>515</v>
      </c>
      <c r="D389" s="8" t="s">
        <v>829</v>
      </c>
      <c r="E389" s="8" t="str">
        <f aca="false">LEFT(C389,1)</f>
        <v>2</v>
      </c>
      <c r="F389" s="8" t="s">
        <v>830</v>
      </c>
      <c r="G389" s="10" t="n">
        <v>24820.83</v>
      </c>
      <c r="H389" s="10" t="n">
        <v>14000</v>
      </c>
    </row>
    <row r="390" customFormat="false" ht="12.75" hidden="false" customHeight="false" outlineLevel="3" collapsed="false">
      <c r="A390" s="1" t="n">
        <v>513</v>
      </c>
      <c r="B390" s="1" t="s">
        <v>824</v>
      </c>
      <c r="C390" s="1" t="s">
        <v>518</v>
      </c>
      <c r="D390" s="8" t="s">
        <v>831</v>
      </c>
      <c r="E390" s="8" t="str">
        <f aca="false">LEFT(C390,1)</f>
        <v>2</v>
      </c>
      <c r="F390" s="8" t="s">
        <v>832</v>
      </c>
      <c r="G390" s="10" t="n">
        <v>1008</v>
      </c>
      <c r="H390" s="10" t="n">
        <v>960</v>
      </c>
    </row>
    <row r="391" customFormat="false" ht="12.75" hidden="false" customHeight="false" outlineLevel="3" collapsed="false">
      <c r="A391" s="1" t="n">
        <v>513</v>
      </c>
      <c r="B391" s="1" t="s">
        <v>824</v>
      </c>
      <c r="C391" s="1" t="s">
        <v>453</v>
      </c>
      <c r="D391" s="8" t="s">
        <v>833</v>
      </c>
      <c r="E391" s="8" t="str">
        <f aca="false">LEFT(C391,1)</f>
        <v>2</v>
      </c>
      <c r="F391" s="8" t="s">
        <v>834</v>
      </c>
      <c r="G391" s="10" t="n">
        <v>10000</v>
      </c>
      <c r="H391" s="10" t="n">
        <v>5000</v>
      </c>
    </row>
    <row r="392" customFormat="false" ht="12.75" hidden="false" customHeight="false" outlineLevel="3" collapsed="false">
      <c r="A392" s="1" t="n">
        <v>513</v>
      </c>
      <c r="B392" s="1" t="s">
        <v>824</v>
      </c>
      <c r="C392" s="1" t="s">
        <v>438</v>
      </c>
      <c r="D392" s="8" t="s">
        <v>835</v>
      </c>
      <c r="E392" s="8" t="str">
        <f aca="false">LEFT(C392,1)</f>
        <v>2</v>
      </c>
      <c r="F392" s="8" t="s">
        <v>836</v>
      </c>
      <c r="G392" s="10" t="n">
        <v>2000</v>
      </c>
      <c r="H392" s="10" t="n">
        <v>2000</v>
      </c>
    </row>
    <row r="393" customFormat="false" ht="12.75" hidden="false" customHeight="false" outlineLevel="3" collapsed="false">
      <c r="A393" s="1" t="n">
        <v>513</v>
      </c>
      <c r="B393" s="1" t="s">
        <v>824</v>
      </c>
      <c r="C393" s="1" t="s">
        <v>441</v>
      </c>
      <c r="D393" s="8" t="s">
        <v>837</v>
      </c>
      <c r="E393" s="8" t="str">
        <f aca="false">LEFT(C393,1)</f>
        <v>2</v>
      </c>
      <c r="F393" s="8" t="s">
        <v>838</v>
      </c>
      <c r="G393" s="10" t="n">
        <v>734001.46</v>
      </c>
      <c r="H393" s="10" t="n">
        <v>522030.33</v>
      </c>
    </row>
    <row r="394" customFormat="false" ht="12.75" hidden="false" customHeight="false" outlineLevel="2" collapsed="false">
      <c r="A394" s="11" t="s">
        <v>839</v>
      </c>
      <c r="B394" s="11"/>
      <c r="C394" s="11"/>
      <c r="D394" s="12"/>
      <c r="E394" s="12"/>
      <c r="F394" s="12"/>
      <c r="G394" s="14" t="n">
        <f aca="false">SUBTOTAL(9,G387:G393)</f>
        <v>772069.14</v>
      </c>
      <c r="H394" s="14" t="n">
        <f aca="false">SUBTOTAL(9,H387:H393)</f>
        <v>546390.33</v>
      </c>
    </row>
    <row r="395" customFormat="false" ht="12.75" hidden="false" customHeight="false" outlineLevel="3" collapsed="false">
      <c r="A395" s="1" t="n">
        <v>514</v>
      </c>
      <c r="B395" s="1" t="s">
        <v>804</v>
      </c>
      <c r="C395" s="1" t="s">
        <v>453</v>
      </c>
      <c r="D395" s="8" t="s">
        <v>840</v>
      </c>
      <c r="E395" s="8" t="str">
        <f aca="false">LEFT(C395,1)</f>
        <v>2</v>
      </c>
      <c r="F395" s="8" t="s">
        <v>841</v>
      </c>
      <c r="G395" s="10" t="n">
        <v>7000</v>
      </c>
      <c r="H395" s="10" t="n">
        <v>9000</v>
      </c>
    </row>
    <row r="396" customFormat="false" ht="12.75" hidden="false" customHeight="false" outlineLevel="3" collapsed="false">
      <c r="A396" s="1" t="n">
        <v>514</v>
      </c>
      <c r="B396" s="1" t="s">
        <v>804</v>
      </c>
      <c r="C396" s="1" t="s">
        <v>438</v>
      </c>
      <c r="D396" s="8" t="s">
        <v>842</v>
      </c>
      <c r="E396" s="8" t="str">
        <f aca="false">LEFT(C396,1)</f>
        <v>2</v>
      </c>
      <c r="F396" s="8" t="s">
        <v>843</v>
      </c>
      <c r="G396" s="10" t="n">
        <v>18000</v>
      </c>
      <c r="H396" s="10" t="n">
        <v>26000</v>
      </c>
    </row>
    <row r="397" customFormat="false" ht="12.75" hidden="false" customHeight="false" outlineLevel="3" collapsed="false">
      <c r="A397" s="1" t="n">
        <v>514</v>
      </c>
      <c r="B397" s="1" t="s">
        <v>804</v>
      </c>
      <c r="C397" s="1" t="s">
        <v>441</v>
      </c>
      <c r="D397" s="8" t="s">
        <v>844</v>
      </c>
      <c r="E397" s="8" t="str">
        <f aca="false">LEFT(C397,1)</f>
        <v>2</v>
      </c>
      <c r="F397" s="8" t="s">
        <v>845</v>
      </c>
      <c r="G397" s="10" t="n">
        <v>93700</v>
      </c>
      <c r="H397" s="10" t="n">
        <v>82571.7</v>
      </c>
    </row>
    <row r="398" customFormat="false" ht="12.75" hidden="false" customHeight="false" outlineLevel="3" collapsed="false">
      <c r="A398" s="1" t="n">
        <v>514</v>
      </c>
      <c r="B398" s="1" t="s">
        <v>804</v>
      </c>
      <c r="C398" s="1" t="s">
        <v>564</v>
      </c>
      <c r="D398" s="8" t="s">
        <v>846</v>
      </c>
      <c r="E398" s="8" t="str">
        <f aca="false">LEFT(C398,1)</f>
        <v>2</v>
      </c>
      <c r="F398" s="8" t="s">
        <v>847</v>
      </c>
      <c r="G398" s="10" t="n">
        <v>20600</v>
      </c>
      <c r="H398" s="10" t="n">
        <v>30400</v>
      </c>
    </row>
    <row r="399" customFormat="false" ht="12.75" hidden="false" customHeight="false" outlineLevel="2" collapsed="false">
      <c r="A399" s="11" t="s">
        <v>282</v>
      </c>
      <c r="B399" s="11"/>
      <c r="C399" s="11"/>
      <c r="D399" s="12"/>
      <c r="E399" s="12"/>
      <c r="F399" s="12"/>
      <c r="G399" s="14" t="n">
        <f aca="false">SUBTOTAL(9,G395:G398)</f>
        <v>139300</v>
      </c>
      <c r="H399" s="14" t="n">
        <f aca="false">SUBTOTAL(9,H395:H398)</f>
        <v>147971.7</v>
      </c>
    </row>
    <row r="400" customFormat="false" ht="12.75" hidden="false" customHeight="false" outlineLevel="3" collapsed="false">
      <c r="A400" s="1" t="n">
        <v>515</v>
      </c>
      <c r="B400" s="1" t="s">
        <v>848</v>
      </c>
      <c r="C400" s="1" t="s">
        <v>429</v>
      </c>
      <c r="D400" s="8" t="s">
        <v>849</v>
      </c>
      <c r="E400" s="8" t="str">
        <f aca="false">LEFT(C400,1)</f>
        <v>2</v>
      </c>
      <c r="F400" s="8" t="s">
        <v>850</v>
      </c>
      <c r="G400" s="10" t="n">
        <v>1200</v>
      </c>
      <c r="H400" s="10" t="n">
        <v>1200</v>
      </c>
    </row>
    <row r="401" customFormat="false" ht="12.75" hidden="false" customHeight="false" outlineLevel="3" collapsed="false">
      <c r="A401" s="1" t="n">
        <v>515</v>
      </c>
      <c r="B401" s="1" t="s">
        <v>848</v>
      </c>
      <c r="C401" s="1" t="s">
        <v>432</v>
      </c>
      <c r="D401" s="8" t="s">
        <v>851</v>
      </c>
      <c r="E401" s="8" t="str">
        <f aca="false">LEFT(C401,1)</f>
        <v>2</v>
      </c>
      <c r="F401" s="8" t="s">
        <v>852</v>
      </c>
      <c r="G401" s="10" t="n">
        <v>7000</v>
      </c>
      <c r="H401" s="10" t="n">
        <v>7000</v>
      </c>
    </row>
    <row r="402" customFormat="false" ht="12.75" hidden="false" customHeight="false" outlineLevel="3" collapsed="false">
      <c r="A402" s="1" t="n">
        <v>515</v>
      </c>
      <c r="B402" s="1" t="s">
        <v>848</v>
      </c>
      <c r="C402" s="1" t="s">
        <v>484</v>
      </c>
      <c r="D402" s="8" t="s">
        <v>853</v>
      </c>
      <c r="E402" s="8" t="str">
        <f aca="false">LEFT(C402,1)</f>
        <v>2</v>
      </c>
      <c r="F402" s="8" t="s">
        <v>854</v>
      </c>
      <c r="G402" s="10" t="n">
        <v>1200</v>
      </c>
      <c r="H402" s="10" t="n">
        <v>1100</v>
      </c>
    </row>
    <row r="403" customFormat="false" ht="12.75" hidden="false" customHeight="false" outlineLevel="3" collapsed="false">
      <c r="A403" s="1" t="n">
        <v>515</v>
      </c>
      <c r="B403" s="1" t="s">
        <v>848</v>
      </c>
      <c r="C403" s="1" t="s">
        <v>453</v>
      </c>
      <c r="D403" s="8" t="s">
        <v>855</v>
      </c>
      <c r="E403" s="8" t="str">
        <f aca="false">LEFT(C403,1)</f>
        <v>2</v>
      </c>
      <c r="F403" s="8" t="s">
        <v>856</v>
      </c>
      <c r="G403" s="10" t="n">
        <v>14000</v>
      </c>
      <c r="H403" s="10" t="n">
        <v>9000</v>
      </c>
    </row>
    <row r="404" customFormat="false" ht="12.75" hidden="false" customHeight="false" outlineLevel="3" collapsed="false">
      <c r="A404" s="1" t="n">
        <v>515</v>
      </c>
      <c r="B404" s="1" t="s">
        <v>848</v>
      </c>
      <c r="C404" s="1" t="s">
        <v>857</v>
      </c>
      <c r="D404" s="8" t="s">
        <v>858</v>
      </c>
      <c r="E404" s="8" t="str">
        <f aca="false">LEFT(C404,1)</f>
        <v>2</v>
      </c>
      <c r="F404" s="8" t="s">
        <v>859</v>
      </c>
      <c r="G404" s="10" t="n">
        <v>0</v>
      </c>
      <c r="H404" s="10" t="n">
        <v>1000</v>
      </c>
    </row>
    <row r="405" customFormat="false" ht="12.75" hidden="false" customHeight="false" outlineLevel="3" collapsed="false">
      <c r="A405" s="1" t="n">
        <v>515</v>
      </c>
      <c r="B405" s="1" t="s">
        <v>848</v>
      </c>
      <c r="C405" s="1" t="s">
        <v>860</v>
      </c>
      <c r="D405" s="8" t="s">
        <v>861</v>
      </c>
      <c r="E405" s="8" t="str">
        <f aca="false">LEFT(C405,1)</f>
        <v>2</v>
      </c>
      <c r="F405" s="8" t="s">
        <v>862</v>
      </c>
      <c r="G405" s="10" t="n">
        <v>4000</v>
      </c>
      <c r="H405" s="10" t="n">
        <v>4000</v>
      </c>
    </row>
    <row r="406" customFormat="false" ht="12.75" hidden="false" customHeight="false" outlineLevel="3" collapsed="false">
      <c r="A406" s="1" t="n">
        <v>515</v>
      </c>
      <c r="B406" s="1" t="s">
        <v>848</v>
      </c>
      <c r="C406" s="1" t="s">
        <v>863</v>
      </c>
      <c r="D406" s="8" t="s">
        <v>864</v>
      </c>
      <c r="E406" s="8" t="str">
        <f aca="false">LEFT(C406,1)</f>
        <v>2</v>
      </c>
      <c r="F406" s="8" t="s">
        <v>865</v>
      </c>
      <c r="G406" s="10" t="n">
        <v>0</v>
      </c>
      <c r="H406" s="10" t="n">
        <v>2500</v>
      </c>
    </row>
    <row r="407" customFormat="false" ht="12.75" hidden="false" customHeight="false" outlineLevel="3" collapsed="false">
      <c r="A407" s="1" t="n">
        <v>515</v>
      </c>
      <c r="B407" s="1" t="s">
        <v>848</v>
      </c>
      <c r="C407" s="1" t="s">
        <v>866</v>
      </c>
      <c r="D407" s="8" t="s">
        <v>867</v>
      </c>
      <c r="E407" s="8" t="str">
        <f aca="false">LEFT(C407,1)</f>
        <v>2</v>
      </c>
      <c r="F407" s="8" t="s">
        <v>868</v>
      </c>
      <c r="G407" s="10" t="n">
        <v>1000</v>
      </c>
      <c r="H407" s="10" t="n">
        <v>1000</v>
      </c>
    </row>
    <row r="408" customFormat="false" ht="12.75" hidden="false" customHeight="false" outlineLevel="3" collapsed="false">
      <c r="A408" s="1" t="n">
        <v>515</v>
      </c>
      <c r="B408" s="1" t="s">
        <v>848</v>
      </c>
      <c r="C408" s="1" t="s">
        <v>869</v>
      </c>
      <c r="D408" s="8" t="s">
        <v>870</v>
      </c>
      <c r="E408" s="8" t="str">
        <f aca="false">LEFT(C408,1)</f>
        <v>2</v>
      </c>
      <c r="F408" s="8" t="s">
        <v>871</v>
      </c>
      <c r="G408" s="10" t="n">
        <v>10000</v>
      </c>
      <c r="H408" s="10" t="n">
        <v>19000</v>
      </c>
    </row>
    <row r="409" customFormat="false" ht="12.75" hidden="false" customHeight="false" outlineLevel="3" collapsed="false">
      <c r="A409" s="1" t="n">
        <v>515</v>
      </c>
      <c r="B409" s="1" t="s">
        <v>848</v>
      </c>
      <c r="C409" s="1" t="s">
        <v>441</v>
      </c>
      <c r="D409" s="8" t="s">
        <v>872</v>
      </c>
      <c r="E409" s="8" t="str">
        <f aca="false">LEFT(C409,1)</f>
        <v>2</v>
      </c>
      <c r="F409" s="8" t="s">
        <v>873</v>
      </c>
      <c r="G409" s="10" t="n">
        <v>15000</v>
      </c>
      <c r="H409" s="10" t="n">
        <v>0</v>
      </c>
    </row>
    <row r="410" customFormat="false" ht="12.75" hidden="false" customHeight="false" outlineLevel="3" collapsed="false">
      <c r="A410" s="1" t="n">
        <v>515</v>
      </c>
      <c r="B410" s="1" t="s">
        <v>848</v>
      </c>
      <c r="C410" s="1" t="s">
        <v>874</v>
      </c>
      <c r="D410" s="8" t="s">
        <v>875</v>
      </c>
      <c r="E410" s="8" t="str">
        <f aca="false">LEFT(C410,1)</f>
        <v>2</v>
      </c>
      <c r="F410" s="8" t="s">
        <v>876</v>
      </c>
      <c r="G410" s="10" t="n">
        <v>145000</v>
      </c>
      <c r="H410" s="10" t="n">
        <v>145000</v>
      </c>
    </row>
    <row r="411" customFormat="false" ht="12.75" hidden="false" customHeight="false" outlineLevel="3" collapsed="false">
      <c r="A411" s="1" t="n">
        <v>515</v>
      </c>
      <c r="B411" s="1" t="s">
        <v>848</v>
      </c>
      <c r="C411" s="1" t="s">
        <v>877</v>
      </c>
      <c r="D411" s="8" t="s">
        <v>878</v>
      </c>
      <c r="E411" s="8" t="str">
        <f aca="false">LEFT(C411,1)</f>
        <v>2</v>
      </c>
      <c r="F411" s="8" t="s">
        <v>879</v>
      </c>
      <c r="G411" s="10" t="n">
        <v>25000</v>
      </c>
      <c r="H411" s="10" t="n">
        <v>24000</v>
      </c>
    </row>
    <row r="412" customFormat="false" ht="12.75" hidden="false" customHeight="false" outlineLevel="3" collapsed="false">
      <c r="A412" s="1" t="n">
        <v>515</v>
      </c>
      <c r="B412" s="1" t="s">
        <v>848</v>
      </c>
      <c r="C412" s="1" t="s">
        <v>880</v>
      </c>
      <c r="D412" s="8" t="s">
        <v>881</v>
      </c>
      <c r="E412" s="8" t="str">
        <f aca="false">LEFT(C412,1)</f>
        <v>2</v>
      </c>
      <c r="F412" s="8" t="s">
        <v>882</v>
      </c>
      <c r="G412" s="10" t="n">
        <v>41841</v>
      </c>
      <c r="H412" s="10" t="n">
        <v>41841</v>
      </c>
    </row>
    <row r="413" customFormat="false" ht="12.75" hidden="false" customHeight="false" outlineLevel="3" collapsed="false">
      <c r="A413" s="1" t="n">
        <v>515</v>
      </c>
      <c r="B413" s="1" t="s">
        <v>848</v>
      </c>
      <c r="C413" s="1" t="s">
        <v>883</v>
      </c>
      <c r="D413" s="8" t="s">
        <v>884</v>
      </c>
      <c r="E413" s="8" t="str">
        <f aca="false">LEFT(C413,1)</f>
        <v>2</v>
      </c>
      <c r="F413" s="8" t="s">
        <v>885</v>
      </c>
      <c r="G413" s="10" t="n">
        <v>25000</v>
      </c>
      <c r="H413" s="10" t="n">
        <v>25000</v>
      </c>
    </row>
    <row r="414" customFormat="false" ht="12.75" hidden="false" customHeight="false" outlineLevel="2" collapsed="false">
      <c r="A414" s="11" t="s">
        <v>886</v>
      </c>
      <c r="B414" s="11"/>
      <c r="C414" s="11"/>
      <c r="D414" s="12"/>
      <c r="E414" s="12"/>
      <c r="F414" s="12"/>
      <c r="G414" s="14" t="n">
        <f aca="false">SUBTOTAL(9,G400:G413)</f>
        <v>290241</v>
      </c>
      <c r="H414" s="14" t="n">
        <f aca="false">SUBTOTAL(9,H400:H413)</f>
        <v>281641</v>
      </c>
    </row>
    <row r="415" customFormat="false" ht="12.75" hidden="false" customHeight="false" outlineLevel="3" collapsed="false">
      <c r="A415" s="1" t="n">
        <v>516</v>
      </c>
      <c r="B415" s="1" t="s">
        <v>804</v>
      </c>
      <c r="C415" s="1" t="s">
        <v>453</v>
      </c>
      <c r="D415" s="8" t="s">
        <v>887</v>
      </c>
      <c r="E415" s="8" t="str">
        <f aca="false">LEFT(C415,1)</f>
        <v>2</v>
      </c>
      <c r="F415" s="8" t="s">
        <v>888</v>
      </c>
      <c r="G415" s="10" t="n">
        <v>2500</v>
      </c>
      <c r="H415" s="10" t="n">
        <v>1000</v>
      </c>
    </row>
    <row r="416" customFormat="false" ht="12.75" hidden="false" customHeight="false" outlineLevel="3" collapsed="false">
      <c r="A416" s="1" t="n">
        <v>516</v>
      </c>
      <c r="B416" s="1" t="s">
        <v>804</v>
      </c>
      <c r="C416" s="1" t="s">
        <v>438</v>
      </c>
      <c r="D416" s="8" t="s">
        <v>889</v>
      </c>
      <c r="E416" s="8" t="str">
        <f aca="false">LEFT(C416,1)</f>
        <v>2</v>
      </c>
      <c r="F416" s="8" t="s">
        <v>890</v>
      </c>
      <c r="G416" s="10" t="n">
        <v>7650</v>
      </c>
      <c r="H416" s="10" t="n">
        <v>1600</v>
      </c>
    </row>
    <row r="417" customFormat="false" ht="12.75" hidden="false" customHeight="false" outlineLevel="3" collapsed="false">
      <c r="A417" s="1" t="n">
        <v>516</v>
      </c>
      <c r="B417" s="1" t="s">
        <v>804</v>
      </c>
      <c r="C417" s="1" t="s">
        <v>441</v>
      </c>
      <c r="D417" s="8" t="s">
        <v>891</v>
      </c>
      <c r="E417" s="8" t="str">
        <f aca="false">LEFT(C417,1)</f>
        <v>2</v>
      </c>
      <c r="F417" s="8" t="s">
        <v>892</v>
      </c>
      <c r="G417" s="10" t="n">
        <v>16350</v>
      </c>
      <c r="H417" s="10" t="n">
        <v>12000</v>
      </c>
    </row>
    <row r="418" customFormat="false" ht="12.75" hidden="false" customHeight="false" outlineLevel="3" collapsed="false">
      <c r="A418" s="1" t="n">
        <v>516</v>
      </c>
      <c r="B418" s="1" t="s">
        <v>804</v>
      </c>
      <c r="C418" s="1" t="s">
        <v>495</v>
      </c>
      <c r="D418" s="8" t="s">
        <v>893</v>
      </c>
      <c r="E418" s="8" t="str">
        <f aca="false">LEFT(C418,1)</f>
        <v>2</v>
      </c>
      <c r="F418" s="8" t="s">
        <v>894</v>
      </c>
      <c r="G418" s="10" t="n">
        <v>0</v>
      </c>
      <c r="H418" s="10" t="n">
        <v>7000</v>
      </c>
    </row>
    <row r="419" customFormat="false" ht="12.75" hidden="false" customHeight="false" outlineLevel="2" collapsed="false">
      <c r="A419" s="11" t="s">
        <v>895</v>
      </c>
      <c r="B419" s="11"/>
      <c r="C419" s="11"/>
      <c r="D419" s="12"/>
      <c r="E419" s="12"/>
      <c r="F419" s="12"/>
      <c r="G419" s="14" t="n">
        <f aca="false">SUBTOTAL(9,G415:G418)</f>
        <v>26500</v>
      </c>
      <c r="H419" s="14" t="n">
        <f aca="false">SUBTOTAL(9,H415:H418)</f>
        <v>21600</v>
      </c>
    </row>
    <row r="420" customFormat="false" ht="12.75" hidden="false" customHeight="false" outlineLevel="3" collapsed="false">
      <c r="A420" s="1" t="n">
        <v>521</v>
      </c>
      <c r="B420" s="1" t="s">
        <v>896</v>
      </c>
      <c r="C420" s="1" t="s">
        <v>453</v>
      </c>
      <c r="D420" s="8" t="s">
        <v>897</v>
      </c>
      <c r="E420" s="8" t="str">
        <f aca="false">LEFT(C420,1)</f>
        <v>2</v>
      </c>
      <c r="F420" s="8" t="s">
        <v>898</v>
      </c>
      <c r="G420" s="10" t="n">
        <v>8000</v>
      </c>
      <c r="H420" s="10" t="n">
        <v>5500</v>
      </c>
    </row>
    <row r="421" customFormat="false" ht="12.75" hidden="false" customHeight="false" outlineLevel="3" collapsed="false">
      <c r="A421" s="1" t="n">
        <v>521</v>
      </c>
      <c r="B421" s="1" t="s">
        <v>896</v>
      </c>
      <c r="C421" s="1" t="s">
        <v>817</v>
      </c>
      <c r="D421" s="8" t="s">
        <v>899</v>
      </c>
      <c r="E421" s="8" t="str">
        <f aca="false">LEFT(C421,1)</f>
        <v>2</v>
      </c>
      <c r="F421" s="8" t="s">
        <v>900</v>
      </c>
      <c r="G421" s="10" t="n">
        <v>17000</v>
      </c>
      <c r="H421" s="10" t="n">
        <v>1000</v>
      </c>
    </row>
    <row r="422" customFormat="false" ht="12.75" hidden="false" customHeight="false" outlineLevel="3" collapsed="false">
      <c r="A422" s="1" t="n">
        <v>521</v>
      </c>
      <c r="B422" s="1" t="s">
        <v>896</v>
      </c>
      <c r="C422" s="1" t="s">
        <v>438</v>
      </c>
      <c r="D422" s="8" t="s">
        <v>901</v>
      </c>
      <c r="E422" s="8" t="str">
        <f aca="false">LEFT(C422,1)</f>
        <v>2</v>
      </c>
      <c r="F422" s="8" t="s">
        <v>902</v>
      </c>
      <c r="G422" s="10" t="n">
        <f aca="false">35152.9+13569</f>
        <v>48721.9</v>
      </c>
      <c r="H422" s="10" t="n">
        <v>42400</v>
      </c>
    </row>
    <row r="423" customFormat="false" ht="13.5" hidden="false" customHeight="true" outlineLevel="3" collapsed="false">
      <c r="A423" s="1" t="n">
        <v>521</v>
      </c>
      <c r="B423" s="1" t="s">
        <v>896</v>
      </c>
      <c r="C423" s="1" t="s">
        <v>521</v>
      </c>
      <c r="D423" s="8" t="s">
        <v>903</v>
      </c>
      <c r="E423" s="8" t="str">
        <f aca="false">LEFT(C423,1)</f>
        <v>2</v>
      </c>
      <c r="F423" s="8" t="s">
        <v>904</v>
      </c>
      <c r="G423" s="10" t="n">
        <v>1300</v>
      </c>
      <c r="H423" s="10" t="n">
        <v>0</v>
      </c>
    </row>
    <row r="424" customFormat="false" ht="12.75" hidden="false" customHeight="false" outlineLevel="3" collapsed="false">
      <c r="A424" s="1" t="n">
        <v>521</v>
      </c>
      <c r="B424" s="1" t="s">
        <v>896</v>
      </c>
      <c r="C424" s="1" t="s">
        <v>441</v>
      </c>
      <c r="D424" s="8" t="s">
        <v>905</v>
      </c>
      <c r="E424" s="8" t="str">
        <f aca="false">LEFT(C424,1)</f>
        <v>2</v>
      </c>
      <c r="F424" s="8" t="s">
        <v>906</v>
      </c>
      <c r="G424" s="10" t="n">
        <v>266445.61</v>
      </c>
      <c r="H424" s="10" t="n">
        <v>260296.45</v>
      </c>
    </row>
    <row r="425" customFormat="false" ht="12.75" hidden="false" customHeight="false" outlineLevel="3" collapsed="false">
      <c r="A425" s="1" t="n">
        <v>521</v>
      </c>
      <c r="B425" s="1" t="s">
        <v>896</v>
      </c>
      <c r="C425" s="1" t="s">
        <v>564</v>
      </c>
      <c r="D425" s="8" t="s">
        <v>907</v>
      </c>
      <c r="E425" s="8" t="str">
        <f aca="false">LEFT(C425,1)</f>
        <v>2</v>
      </c>
      <c r="F425" s="8" t="s">
        <v>908</v>
      </c>
      <c r="G425" s="10" t="n">
        <v>0</v>
      </c>
      <c r="H425" s="10" t="n">
        <v>4500</v>
      </c>
    </row>
    <row r="426" customFormat="false" ht="12.75" hidden="false" customHeight="false" outlineLevel="2" collapsed="false">
      <c r="A426" s="11" t="s">
        <v>295</v>
      </c>
      <c r="B426" s="11"/>
      <c r="C426" s="11"/>
      <c r="D426" s="12"/>
      <c r="E426" s="12"/>
      <c r="F426" s="12"/>
      <c r="G426" s="14" t="n">
        <f aca="false">SUBTOTAL(9,G420:G425)</f>
        <v>341467.51</v>
      </c>
      <c r="H426" s="14" t="n">
        <f aca="false">SUBTOTAL(9,H420:H425)</f>
        <v>313696.45</v>
      </c>
    </row>
    <row r="427" customFormat="false" ht="12.75" hidden="false" customHeight="false" outlineLevel="3" collapsed="false">
      <c r="A427" s="1" t="n">
        <v>531</v>
      </c>
      <c r="B427" s="1" t="s">
        <v>909</v>
      </c>
      <c r="C427" s="1" t="s">
        <v>512</v>
      </c>
      <c r="D427" s="8" t="s">
        <v>910</v>
      </c>
      <c r="E427" s="8" t="str">
        <f aca="false">LEFT(C427,1)</f>
        <v>2</v>
      </c>
      <c r="F427" s="8" t="s">
        <v>911</v>
      </c>
      <c r="G427" s="10" t="n">
        <v>180000</v>
      </c>
      <c r="H427" s="10" t="n">
        <v>165000</v>
      </c>
    </row>
    <row r="428" customFormat="false" ht="12.75" hidden="false" customHeight="false" outlineLevel="3" collapsed="false">
      <c r="A428" s="1" t="n">
        <v>531</v>
      </c>
      <c r="B428" s="1" t="s">
        <v>909</v>
      </c>
      <c r="C428" s="1" t="s">
        <v>462</v>
      </c>
      <c r="D428" s="8" t="s">
        <v>912</v>
      </c>
      <c r="E428" s="8" t="str">
        <f aca="false">LEFT(C428,1)</f>
        <v>2</v>
      </c>
      <c r="F428" s="8" t="s">
        <v>913</v>
      </c>
      <c r="G428" s="10" t="n">
        <v>2000</v>
      </c>
      <c r="H428" s="10" t="n">
        <v>2000</v>
      </c>
    </row>
    <row r="429" customFormat="false" ht="12.75" hidden="false" customHeight="false" outlineLevel="3" collapsed="false">
      <c r="A429" s="1" t="n">
        <v>531</v>
      </c>
      <c r="B429" s="1" t="s">
        <v>909</v>
      </c>
      <c r="C429" s="1" t="s">
        <v>429</v>
      </c>
      <c r="D429" s="8" t="s">
        <v>914</v>
      </c>
      <c r="E429" s="8" t="str">
        <f aca="false">LEFT(C429,1)</f>
        <v>2</v>
      </c>
      <c r="F429" s="8" t="s">
        <v>915</v>
      </c>
      <c r="G429" s="10" t="n">
        <v>500</v>
      </c>
      <c r="H429" s="10" t="n">
        <v>500</v>
      </c>
    </row>
    <row r="430" customFormat="false" ht="12.75" hidden="false" customHeight="false" outlineLevel="3" collapsed="false">
      <c r="A430" s="1" t="n">
        <v>531</v>
      </c>
      <c r="B430" s="1" t="s">
        <v>909</v>
      </c>
      <c r="C430" s="1" t="s">
        <v>515</v>
      </c>
      <c r="D430" s="8" t="s">
        <v>916</v>
      </c>
      <c r="E430" s="8" t="str">
        <f aca="false">LEFT(C430,1)</f>
        <v>2</v>
      </c>
      <c r="F430" s="8" t="s">
        <v>917</v>
      </c>
      <c r="G430" s="10" t="n">
        <v>192116.67</v>
      </c>
      <c r="H430" s="10" t="n">
        <v>110000</v>
      </c>
    </row>
    <row r="431" customFormat="false" ht="12.75" hidden="false" customHeight="false" outlineLevel="3" collapsed="false">
      <c r="A431" s="1" t="n">
        <v>531</v>
      </c>
      <c r="B431" s="1" t="s">
        <v>909</v>
      </c>
      <c r="C431" s="1" t="s">
        <v>518</v>
      </c>
      <c r="D431" s="8" t="s">
        <v>918</v>
      </c>
      <c r="E431" s="8" t="str">
        <f aca="false">LEFT(C431,1)</f>
        <v>2</v>
      </c>
      <c r="F431" s="8" t="s">
        <v>919</v>
      </c>
      <c r="G431" s="10" t="n">
        <v>27300</v>
      </c>
      <c r="H431" s="10" t="n">
        <v>26000</v>
      </c>
    </row>
    <row r="432" customFormat="false" ht="12.75" hidden="false" customHeight="false" outlineLevel="3" collapsed="false">
      <c r="A432" s="1" t="n">
        <v>531</v>
      </c>
      <c r="B432" s="1" t="s">
        <v>909</v>
      </c>
      <c r="C432" s="1" t="s">
        <v>725</v>
      </c>
      <c r="D432" s="8" t="s">
        <v>920</v>
      </c>
      <c r="E432" s="8" t="str">
        <f aca="false">LEFT(C432,1)</f>
        <v>2</v>
      </c>
      <c r="F432" s="8" t="s">
        <v>921</v>
      </c>
      <c r="G432" s="10" t="n">
        <v>611500</v>
      </c>
      <c r="H432" s="10" t="n">
        <v>135000</v>
      </c>
    </row>
    <row r="433" customFormat="false" ht="12.75" hidden="false" customHeight="false" outlineLevel="3" collapsed="false">
      <c r="A433" s="1" t="n">
        <v>531</v>
      </c>
      <c r="B433" s="1" t="s">
        <v>909</v>
      </c>
      <c r="C433" s="1" t="s">
        <v>478</v>
      </c>
      <c r="D433" s="8" t="s">
        <v>922</v>
      </c>
      <c r="E433" s="8" t="str">
        <f aca="false">LEFT(C433,1)</f>
        <v>2</v>
      </c>
      <c r="F433" s="8" t="s">
        <v>923</v>
      </c>
      <c r="G433" s="10" t="n">
        <v>13200</v>
      </c>
      <c r="H433" s="10" t="n">
        <v>12000</v>
      </c>
    </row>
    <row r="434" customFormat="false" ht="12.75" hidden="false" customHeight="false" outlineLevel="3" collapsed="false">
      <c r="A434" s="1" t="n">
        <v>531</v>
      </c>
      <c r="B434" s="1" t="s">
        <v>909</v>
      </c>
      <c r="C434" s="1" t="s">
        <v>924</v>
      </c>
      <c r="D434" s="8" t="s">
        <v>925</v>
      </c>
      <c r="E434" s="8" t="str">
        <f aca="false">LEFT(C434,1)</f>
        <v>2</v>
      </c>
      <c r="F434" s="8" t="s">
        <v>926</v>
      </c>
      <c r="G434" s="10" t="n">
        <v>95000</v>
      </c>
      <c r="H434" s="10" t="n">
        <v>89000</v>
      </c>
    </row>
    <row r="435" customFormat="false" ht="12.75" hidden="false" customHeight="false" outlineLevel="3" collapsed="false">
      <c r="A435" s="1" t="n">
        <v>531</v>
      </c>
      <c r="B435" s="1" t="s">
        <v>909</v>
      </c>
      <c r="C435" s="1" t="s">
        <v>481</v>
      </c>
      <c r="D435" s="8" t="s">
        <v>927</v>
      </c>
      <c r="E435" s="8" t="str">
        <f aca="false">LEFT(C435,1)</f>
        <v>2</v>
      </c>
      <c r="F435" s="8" t="s">
        <v>928</v>
      </c>
      <c r="G435" s="10" t="n">
        <v>21384.29</v>
      </c>
      <c r="H435" s="10" t="n">
        <v>15000</v>
      </c>
    </row>
    <row r="436" customFormat="false" ht="12.75" hidden="false" customHeight="false" outlineLevel="3" collapsed="false">
      <c r="A436" s="1" t="n">
        <v>531</v>
      </c>
      <c r="B436" s="1" t="s">
        <v>909</v>
      </c>
      <c r="C436" s="1" t="s">
        <v>484</v>
      </c>
      <c r="D436" s="8" t="s">
        <v>929</v>
      </c>
      <c r="E436" s="8" t="str">
        <f aca="false">LEFT(C436,1)</f>
        <v>2</v>
      </c>
      <c r="F436" s="8" t="s">
        <v>930</v>
      </c>
      <c r="G436" s="10" t="n">
        <v>4000</v>
      </c>
      <c r="H436" s="10" t="n">
        <v>4500</v>
      </c>
    </row>
    <row r="437" customFormat="false" ht="12.75" hidden="false" customHeight="false" outlineLevel="3" collapsed="false">
      <c r="A437" s="1" t="n">
        <v>531</v>
      </c>
      <c r="B437" s="1" t="s">
        <v>909</v>
      </c>
      <c r="C437" s="1" t="s">
        <v>453</v>
      </c>
      <c r="D437" s="8" t="s">
        <v>931</v>
      </c>
      <c r="E437" s="8" t="str">
        <f aca="false">LEFT(C437,1)</f>
        <v>2</v>
      </c>
      <c r="F437" s="8" t="s">
        <v>932</v>
      </c>
      <c r="G437" s="10" t="n">
        <v>1500</v>
      </c>
      <c r="H437" s="10" t="n">
        <v>2000</v>
      </c>
    </row>
    <row r="438" customFormat="false" ht="12.75" hidden="false" customHeight="false" outlineLevel="3" collapsed="false">
      <c r="A438" s="1" t="n">
        <v>531</v>
      </c>
      <c r="B438" s="1" t="s">
        <v>909</v>
      </c>
      <c r="C438" s="1" t="s">
        <v>438</v>
      </c>
      <c r="D438" s="8" t="s">
        <v>933</v>
      </c>
      <c r="E438" s="8" t="str">
        <f aca="false">LEFT(C438,1)</f>
        <v>2</v>
      </c>
      <c r="F438" s="8" t="s">
        <v>934</v>
      </c>
      <c r="G438" s="10" t="n">
        <v>26000</v>
      </c>
      <c r="H438" s="10" t="n">
        <v>22500</v>
      </c>
    </row>
    <row r="439" customFormat="false" ht="12.75" hidden="false" customHeight="false" outlineLevel="3" collapsed="false">
      <c r="A439" s="1" t="n">
        <v>531</v>
      </c>
      <c r="B439" s="1" t="s">
        <v>909</v>
      </c>
      <c r="C439" s="1" t="s">
        <v>730</v>
      </c>
      <c r="D439" s="8" t="s">
        <v>935</v>
      </c>
      <c r="E439" s="8" t="str">
        <f aca="false">LEFT(C439,1)</f>
        <v>2</v>
      </c>
      <c r="F439" s="8" t="s">
        <v>936</v>
      </c>
      <c r="G439" s="10" t="n">
        <v>880770</v>
      </c>
      <c r="H439" s="10" t="n">
        <v>825000</v>
      </c>
    </row>
    <row r="440" customFormat="false" ht="13.5" hidden="false" customHeight="true" outlineLevel="3" collapsed="false">
      <c r="A440" s="1" t="n">
        <v>531</v>
      </c>
      <c r="B440" s="1" t="s">
        <v>909</v>
      </c>
      <c r="C440" s="1" t="s">
        <v>495</v>
      </c>
      <c r="D440" s="8" t="s">
        <v>937</v>
      </c>
      <c r="E440" s="8" t="str">
        <f aca="false">LEFT(C440,1)</f>
        <v>2</v>
      </c>
      <c r="F440" s="8" t="s">
        <v>938</v>
      </c>
      <c r="G440" s="10" t="n">
        <v>157000</v>
      </c>
      <c r="H440" s="10" t="n">
        <v>138000</v>
      </c>
    </row>
    <row r="441" customFormat="false" ht="12.75" hidden="false" customHeight="false" outlineLevel="3" collapsed="false">
      <c r="A441" s="1" t="n">
        <v>531</v>
      </c>
      <c r="B441" s="1" t="s">
        <v>939</v>
      </c>
      <c r="C441" s="1" t="s">
        <v>432</v>
      </c>
      <c r="D441" s="8" t="s">
        <v>940</v>
      </c>
      <c r="E441" s="8" t="str">
        <f aca="false">LEFT(C441,1)</f>
        <v>2</v>
      </c>
      <c r="F441" s="8" t="s">
        <v>941</v>
      </c>
      <c r="G441" s="10" t="n">
        <v>1500</v>
      </c>
      <c r="H441" s="10" t="n">
        <v>1500</v>
      </c>
    </row>
    <row r="442" customFormat="false" ht="12.75" hidden="false" customHeight="false" outlineLevel="3" collapsed="false">
      <c r="A442" s="1" t="n">
        <v>531</v>
      </c>
      <c r="B442" s="1" t="s">
        <v>939</v>
      </c>
      <c r="C442" s="1" t="s">
        <v>453</v>
      </c>
      <c r="D442" s="8" t="s">
        <v>942</v>
      </c>
      <c r="E442" s="8" t="str">
        <f aca="false">LEFT(C442,1)</f>
        <v>2</v>
      </c>
      <c r="F442" s="8" t="s">
        <v>932</v>
      </c>
      <c r="G442" s="10" t="n">
        <v>4000</v>
      </c>
      <c r="H442" s="10" t="n">
        <v>4000</v>
      </c>
    </row>
    <row r="443" customFormat="false" ht="12.75" hidden="false" customHeight="false" outlineLevel="3" collapsed="false">
      <c r="A443" s="1" t="n">
        <v>531</v>
      </c>
      <c r="B443" s="1" t="s">
        <v>939</v>
      </c>
      <c r="C443" s="1" t="s">
        <v>943</v>
      </c>
      <c r="D443" s="8" t="s">
        <v>944</v>
      </c>
      <c r="E443" s="8" t="str">
        <f aca="false">LEFT(C443,1)</f>
        <v>2</v>
      </c>
      <c r="F443" s="8" t="s">
        <v>945</v>
      </c>
      <c r="G443" s="10" t="n">
        <v>5700</v>
      </c>
      <c r="H443" s="10" t="n">
        <v>5700</v>
      </c>
    </row>
    <row r="444" customFormat="false" ht="12.75" hidden="false" customHeight="false" outlineLevel="3" collapsed="false">
      <c r="A444" s="1" t="n">
        <v>531</v>
      </c>
      <c r="B444" s="1" t="s">
        <v>939</v>
      </c>
      <c r="C444" s="1" t="s">
        <v>438</v>
      </c>
      <c r="D444" s="8" t="s">
        <v>946</v>
      </c>
      <c r="E444" s="8" t="str">
        <f aca="false">LEFT(C444,1)</f>
        <v>2</v>
      </c>
      <c r="F444" s="8" t="s">
        <v>947</v>
      </c>
      <c r="G444" s="10" t="n">
        <v>2200</v>
      </c>
      <c r="H444" s="10" t="n">
        <v>3300</v>
      </c>
    </row>
    <row r="445" customFormat="false" ht="12.75" hidden="false" customHeight="false" outlineLevel="3" collapsed="false">
      <c r="A445" s="1" t="n">
        <v>531</v>
      </c>
      <c r="B445" s="1" t="s">
        <v>939</v>
      </c>
      <c r="C445" s="1" t="s">
        <v>495</v>
      </c>
      <c r="D445" s="8" t="s">
        <v>948</v>
      </c>
      <c r="E445" s="8" t="str">
        <f aca="false">LEFT(C445,1)</f>
        <v>2</v>
      </c>
      <c r="F445" s="8" t="s">
        <v>949</v>
      </c>
      <c r="G445" s="10" t="n">
        <v>23100</v>
      </c>
      <c r="H445" s="10" t="n">
        <v>43500</v>
      </c>
    </row>
    <row r="446" customFormat="false" ht="12.75" hidden="false" customHeight="false" outlineLevel="3" collapsed="false">
      <c r="A446" s="1" t="n">
        <v>531</v>
      </c>
      <c r="B446" s="1" t="s">
        <v>939</v>
      </c>
      <c r="C446" s="1" t="s">
        <v>874</v>
      </c>
      <c r="D446" s="8" t="s">
        <v>950</v>
      </c>
      <c r="E446" s="8" t="str">
        <f aca="false">LEFT(C446,1)</f>
        <v>2</v>
      </c>
      <c r="F446" s="8" t="s">
        <v>951</v>
      </c>
      <c r="G446" s="10" t="n">
        <v>0</v>
      </c>
      <c r="H446" s="10" t="n">
        <v>35000</v>
      </c>
    </row>
    <row r="447" customFormat="false" ht="12.75" hidden="false" customHeight="false" outlineLevel="3" collapsed="false">
      <c r="A447" s="1" t="n">
        <v>531</v>
      </c>
      <c r="B447" s="1" t="s">
        <v>952</v>
      </c>
      <c r="C447" s="1" t="s">
        <v>495</v>
      </c>
      <c r="D447" s="8" t="s">
        <v>953</v>
      </c>
      <c r="E447" s="8" t="str">
        <f aca="false">LEFT(C447,1)</f>
        <v>2</v>
      </c>
      <c r="F447" s="8" t="s">
        <v>949</v>
      </c>
      <c r="G447" s="10" t="n">
        <v>129000</v>
      </c>
      <c r="H447" s="10" t="n">
        <v>85000</v>
      </c>
    </row>
    <row r="448" customFormat="false" ht="12.75" hidden="false" customHeight="false" outlineLevel="3" collapsed="false">
      <c r="A448" s="1" t="n">
        <v>531</v>
      </c>
      <c r="B448" s="1" t="s">
        <v>954</v>
      </c>
      <c r="C448" s="1" t="s">
        <v>432</v>
      </c>
      <c r="D448" s="8" t="s">
        <v>955</v>
      </c>
      <c r="E448" s="8" t="str">
        <f aca="false">LEFT(C448,1)</f>
        <v>2</v>
      </c>
      <c r="F448" s="8" t="s">
        <v>956</v>
      </c>
      <c r="G448" s="10" t="n">
        <v>500</v>
      </c>
      <c r="H448" s="10" t="n">
        <v>500</v>
      </c>
    </row>
    <row r="449" customFormat="false" ht="12.75" hidden="false" customHeight="false" outlineLevel="3" collapsed="false">
      <c r="A449" s="1" t="n">
        <v>531</v>
      </c>
      <c r="B449" s="1" t="s">
        <v>954</v>
      </c>
      <c r="C449" s="1" t="s">
        <v>453</v>
      </c>
      <c r="D449" s="8" t="s">
        <v>957</v>
      </c>
      <c r="E449" s="8" t="str">
        <f aca="false">LEFT(C449,1)</f>
        <v>2</v>
      </c>
      <c r="F449" s="8" t="s">
        <v>932</v>
      </c>
      <c r="G449" s="10" t="n">
        <v>2000</v>
      </c>
      <c r="H449" s="10" t="n">
        <v>2000</v>
      </c>
    </row>
    <row r="450" customFormat="false" ht="12.75" hidden="false" customHeight="false" outlineLevel="3" collapsed="false">
      <c r="A450" s="1" t="n">
        <v>531</v>
      </c>
      <c r="B450" s="1" t="s">
        <v>954</v>
      </c>
      <c r="C450" s="1" t="s">
        <v>438</v>
      </c>
      <c r="D450" s="8" t="s">
        <v>958</v>
      </c>
      <c r="E450" s="8" t="str">
        <f aca="false">LEFT(C450,1)</f>
        <v>2</v>
      </c>
      <c r="F450" s="8" t="s">
        <v>947</v>
      </c>
      <c r="G450" s="10" t="n">
        <v>3500</v>
      </c>
      <c r="H450" s="10" t="n">
        <v>3500</v>
      </c>
    </row>
    <row r="451" customFormat="false" ht="12.75" hidden="false" customHeight="false" outlineLevel="3" collapsed="false">
      <c r="A451" s="1" t="n">
        <v>531</v>
      </c>
      <c r="B451" s="1" t="s">
        <v>954</v>
      </c>
      <c r="C451" s="1" t="s">
        <v>495</v>
      </c>
      <c r="D451" s="8" t="s">
        <v>959</v>
      </c>
      <c r="E451" s="8" t="str">
        <f aca="false">LEFT(C451,1)</f>
        <v>2</v>
      </c>
      <c r="F451" s="8" t="s">
        <v>960</v>
      </c>
      <c r="G451" s="10" t="n">
        <v>51300</v>
      </c>
      <c r="H451" s="10" t="n">
        <v>66300</v>
      </c>
    </row>
    <row r="452" customFormat="false" ht="12.75" hidden="false" customHeight="false" outlineLevel="2" collapsed="false">
      <c r="A452" s="11" t="s">
        <v>312</v>
      </c>
      <c r="B452" s="11"/>
      <c r="C452" s="11"/>
      <c r="D452" s="12"/>
      <c r="E452" s="12"/>
      <c r="F452" s="12"/>
      <c r="G452" s="14" t="n">
        <f aca="false">SUBTOTAL(9,G427:G451)</f>
        <v>2435070.96</v>
      </c>
      <c r="H452" s="14" t="n">
        <f aca="false">SUBTOTAL(9,H427:H451)</f>
        <v>1796800</v>
      </c>
    </row>
    <row r="453" customFormat="false" ht="12.75" hidden="false" customHeight="false" outlineLevel="3" collapsed="false">
      <c r="A453" s="1" t="n">
        <v>532</v>
      </c>
      <c r="B453" s="1" t="s">
        <v>848</v>
      </c>
      <c r="C453" s="1" t="s">
        <v>438</v>
      </c>
      <c r="D453" s="8" t="s">
        <v>961</v>
      </c>
      <c r="E453" s="8" t="str">
        <f aca="false">LEFT(C453,1)</f>
        <v>2</v>
      </c>
      <c r="F453" s="8" t="s">
        <v>962</v>
      </c>
      <c r="G453" s="10" t="n">
        <f aca="false">94756.3-76485.74</f>
        <v>18270.56</v>
      </c>
      <c r="H453" s="10" t="n">
        <v>1000</v>
      </c>
    </row>
    <row r="454" customFormat="false" ht="12.75" hidden="false" customHeight="false" outlineLevel="2" collapsed="false">
      <c r="A454" s="11" t="s">
        <v>963</v>
      </c>
      <c r="B454" s="11"/>
      <c r="C454" s="11"/>
      <c r="D454" s="12"/>
      <c r="E454" s="12"/>
      <c r="F454" s="12"/>
      <c r="G454" s="14" t="n">
        <f aca="false">SUBTOTAL(9,G453:G453)</f>
        <v>18270.56</v>
      </c>
      <c r="H454" s="14" t="n">
        <f aca="false">SUBTOTAL(9,H453:H453)</f>
        <v>1000</v>
      </c>
    </row>
    <row r="455" customFormat="false" ht="12.75" hidden="false" customHeight="false" outlineLevel="3" collapsed="false">
      <c r="A455" s="1" t="n">
        <v>540</v>
      </c>
      <c r="B455" s="1" t="s">
        <v>909</v>
      </c>
      <c r="C455" s="1" t="s">
        <v>484</v>
      </c>
      <c r="D455" s="8" t="s">
        <v>964</v>
      </c>
      <c r="E455" s="8" t="str">
        <f aca="false">LEFT(C455,1)</f>
        <v>2</v>
      </c>
      <c r="F455" s="8" t="s">
        <v>965</v>
      </c>
      <c r="G455" s="10" t="n">
        <v>600</v>
      </c>
      <c r="H455" s="10" t="n">
        <v>600</v>
      </c>
    </row>
    <row r="456" customFormat="false" ht="12.75" hidden="false" customHeight="false" outlineLevel="3" collapsed="false">
      <c r="A456" s="1" t="n">
        <v>540</v>
      </c>
      <c r="B456" s="1" t="s">
        <v>909</v>
      </c>
      <c r="C456" s="1" t="s">
        <v>453</v>
      </c>
      <c r="D456" s="8" t="s">
        <v>966</v>
      </c>
      <c r="E456" s="8" t="str">
        <f aca="false">LEFT(C456,1)</f>
        <v>2</v>
      </c>
      <c r="F456" s="8" t="s">
        <v>967</v>
      </c>
      <c r="G456" s="10" t="n">
        <v>2000</v>
      </c>
      <c r="H456" s="10" t="n">
        <v>2000</v>
      </c>
    </row>
    <row r="457" customFormat="false" ht="12.75" hidden="false" customHeight="false" outlineLevel="3" collapsed="false">
      <c r="A457" s="1" t="n">
        <v>540</v>
      </c>
      <c r="B457" s="1" t="s">
        <v>909</v>
      </c>
      <c r="C457" s="1" t="s">
        <v>943</v>
      </c>
      <c r="D457" s="8" t="s">
        <v>968</v>
      </c>
      <c r="E457" s="8" t="str">
        <f aca="false">LEFT(C457,1)</f>
        <v>2</v>
      </c>
      <c r="F457" s="8" t="s">
        <v>969</v>
      </c>
      <c r="G457" s="10" t="n">
        <v>10000</v>
      </c>
      <c r="H457" s="10" t="n">
        <v>10000</v>
      </c>
    </row>
    <row r="458" customFormat="false" ht="12.75" hidden="false" customHeight="false" outlineLevel="3" collapsed="false">
      <c r="A458" s="1" t="n">
        <v>540</v>
      </c>
      <c r="B458" s="1" t="s">
        <v>909</v>
      </c>
      <c r="C458" s="1" t="s">
        <v>441</v>
      </c>
      <c r="D458" s="8" t="s">
        <v>970</v>
      </c>
      <c r="E458" s="8" t="str">
        <f aca="false">LEFT(C458,1)</f>
        <v>2</v>
      </c>
      <c r="F458" s="8" t="s">
        <v>971</v>
      </c>
      <c r="G458" s="10" t="n">
        <v>408909.27</v>
      </c>
      <c r="H458" s="10" t="n">
        <v>407409.27</v>
      </c>
    </row>
    <row r="459" customFormat="false" ht="12.75" hidden="false" customHeight="false" outlineLevel="3" collapsed="false">
      <c r="A459" s="1" t="n">
        <v>540</v>
      </c>
      <c r="B459" s="1" t="s">
        <v>909</v>
      </c>
      <c r="C459" s="1" t="s">
        <v>564</v>
      </c>
      <c r="D459" s="8" t="s">
        <v>972</v>
      </c>
      <c r="E459" s="8" t="str">
        <f aca="false">LEFT(C459,1)</f>
        <v>2</v>
      </c>
      <c r="F459" s="8" t="s">
        <v>973</v>
      </c>
      <c r="G459" s="10" t="n">
        <v>15000</v>
      </c>
      <c r="H459" s="10" t="n">
        <v>15000</v>
      </c>
    </row>
    <row r="460" customFormat="false" ht="12.75" hidden="false" customHeight="false" outlineLevel="3" collapsed="false">
      <c r="A460" s="1" t="n">
        <v>540</v>
      </c>
      <c r="B460" s="1" t="s">
        <v>974</v>
      </c>
      <c r="C460" s="1" t="s">
        <v>512</v>
      </c>
      <c r="D460" s="8" t="s">
        <v>975</v>
      </c>
      <c r="E460" s="8" t="str">
        <f aca="false">LEFT(C460,1)</f>
        <v>2</v>
      </c>
      <c r="F460" s="8" t="s">
        <v>976</v>
      </c>
      <c r="G460" s="10" t="n">
        <v>160000</v>
      </c>
      <c r="H460" s="10" t="n">
        <v>145000</v>
      </c>
    </row>
    <row r="461" customFormat="false" ht="12.75" hidden="false" customHeight="false" outlineLevel="3" collapsed="false">
      <c r="A461" s="1" t="n">
        <v>540</v>
      </c>
      <c r="B461" s="1" t="s">
        <v>974</v>
      </c>
      <c r="C461" s="1" t="s">
        <v>515</v>
      </c>
      <c r="D461" s="8" t="s">
        <v>977</v>
      </c>
      <c r="E461" s="8" t="str">
        <f aca="false">LEFT(C461,1)</f>
        <v>2</v>
      </c>
      <c r="F461" s="8" t="s">
        <v>978</v>
      </c>
      <c r="G461" s="10" t="n">
        <v>323566.67</v>
      </c>
      <c r="H461" s="10" t="n">
        <v>190000</v>
      </c>
    </row>
    <row r="462" customFormat="false" ht="12.75" hidden="false" customHeight="false" outlineLevel="3" collapsed="false">
      <c r="A462" s="1" t="n">
        <v>540</v>
      </c>
      <c r="B462" s="1" t="s">
        <v>974</v>
      </c>
      <c r="C462" s="1" t="s">
        <v>518</v>
      </c>
      <c r="D462" s="8" t="s">
        <v>979</v>
      </c>
      <c r="E462" s="8" t="str">
        <f aca="false">LEFT(C462,1)</f>
        <v>2</v>
      </c>
      <c r="F462" s="8" t="s">
        <v>980</v>
      </c>
      <c r="G462" s="10" t="n">
        <v>13000</v>
      </c>
      <c r="H462" s="10" t="n">
        <v>12000</v>
      </c>
    </row>
    <row r="463" customFormat="false" ht="12.75" hidden="false" customHeight="false" outlineLevel="3" collapsed="false">
      <c r="A463" s="1" t="n">
        <v>540</v>
      </c>
      <c r="B463" s="1" t="s">
        <v>974</v>
      </c>
      <c r="C463" s="1" t="s">
        <v>725</v>
      </c>
      <c r="D463" s="8" t="s">
        <v>981</v>
      </c>
      <c r="E463" s="8" t="str">
        <f aca="false">LEFT(C463,1)</f>
        <v>2</v>
      </c>
      <c r="F463" s="8" t="s">
        <v>982</v>
      </c>
      <c r="G463" s="10" t="n">
        <v>242500</v>
      </c>
      <c r="H463" s="10" t="n">
        <v>50000</v>
      </c>
    </row>
    <row r="464" customFormat="false" ht="12.75" hidden="false" customHeight="false" outlineLevel="3" collapsed="false">
      <c r="A464" s="1" t="n">
        <v>540</v>
      </c>
      <c r="B464" s="1" t="s">
        <v>974</v>
      </c>
      <c r="C464" s="1" t="s">
        <v>478</v>
      </c>
      <c r="D464" s="8" t="s">
        <v>983</v>
      </c>
      <c r="E464" s="8" t="str">
        <f aca="false">LEFT(C464,1)</f>
        <v>2</v>
      </c>
      <c r="F464" s="8" t="s">
        <v>984</v>
      </c>
      <c r="G464" s="10" t="n">
        <v>1000</v>
      </c>
      <c r="H464" s="10" t="n">
        <v>1000</v>
      </c>
    </row>
    <row r="465" customFormat="false" ht="12.75" hidden="false" customHeight="false" outlineLevel="3" collapsed="false">
      <c r="A465" s="1" t="n">
        <v>540</v>
      </c>
      <c r="B465" s="1" t="s">
        <v>974</v>
      </c>
      <c r="C465" s="1" t="s">
        <v>441</v>
      </c>
      <c r="D465" s="8" t="s">
        <v>985</v>
      </c>
      <c r="E465" s="8" t="str">
        <f aca="false">LEFT(C465,1)</f>
        <v>2</v>
      </c>
      <c r="F465" s="8" t="s">
        <v>986</v>
      </c>
      <c r="G465" s="10" t="n">
        <v>177062.3</v>
      </c>
      <c r="H465" s="10" t="n">
        <v>168562.29</v>
      </c>
    </row>
    <row r="466" customFormat="false" ht="12.75" hidden="false" customHeight="false" outlineLevel="3" collapsed="false">
      <c r="A466" s="1" t="n">
        <v>540</v>
      </c>
      <c r="B466" s="1" t="s">
        <v>987</v>
      </c>
      <c r="C466" s="1" t="s">
        <v>429</v>
      </c>
      <c r="D466" s="8" t="s">
        <v>988</v>
      </c>
      <c r="E466" s="8" t="str">
        <f aca="false">LEFT(C466,1)</f>
        <v>2</v>
      </c>
      <c r="F466" s="8" t="s">
        <v>989</v>
      </c>
      <c r="G466" s="10" t="n">
        <v>12000</v>
      </c>
      <c r="H466" s="10" t="n">
        <v>9000</v>
      </c>
    </row>
    <row r="467" customFormat="false" ht="12.75" hidden="false" customHeight="false" outlineLevel="3" collapsed="false">
      <c r="A467" s="1" t="n">
        <v>540</v>
      </c>
      <c r="B467" s="1" t="s">
        <v>987</v>
      </c>
      <c r="C467" s="1" t="s">
        <v>453</v>
      </c>
      <c r="D467" s="8" t="s">
        <v>990</v>
      </c>
      <c r="E467" s="8" t="str">
        <f aca="false">LEFT(C467,1)</f>
        <v>2</v>
      </c>
      <c r="F467" s="8" t="s">
        <v>991</v>
      </c>
      <c r="G467" s="10" t="n">
        <v>2500</v>
      </c>
      <c r="H467" s="10" t="n">
        <v>2500</v>
      </c>
    </row>
    <row r="468" customFormat="false" ht="12.75" hidden="false" customHeight="false" outlineLevel="3" collapsed="false">
      <c r="A468" s="1" t="n">
        <v>540</v>
      </c>
      <c r="B468" s="1" t="s">
        <v>987</v>
      </c>
      <c r="C468" s="1" t="s">
        <v>438</v>
      </c>
      <c r="D468" s="8" t="s">
        <v>992</v>
      </c>
      <c r="E468" s="8" t="str">
        <f aca="false">LEFT(C468,1)</f>
        <v>2</v>
      </c>
      <c r="F468" s="8" t="s">
        <v>993</v>
      </c>
      <c r="G468" s="10" t="n">
        <v>500</v>
      </c>
      <c r="H468" s="10" t="n">
        <v>500</v>
      </c>
    </row>
    <row r="469" customFormat="false" ht="12.75" hidden="false" customHeight="false" outlineLevel="3" collapsed="false">
      <c r="A469" s="1" t="n">
        <v>540</v>
      </c>
      <c r="B469" s="1" t="s">
        <v>987</v>
      </c>
      <c r="C469" s="1" t="s">
        <v>441</v>
      </c>
      <c r="D469" s="8" t="s">
        <v>994</v>
      </c>
      <c r="E469" s="8" t="str">
        <f aca="false">LEFT(C469,1)</f>
        <v>2</v>
      </c>
      <c r="F469" s="8" t="s">
        <v>995</v>
      </c>
      <c r="G469" s="10" t="n">
        <v>19100</v>
      </c>
      <c r="H469" s="10" t="n">
        <v>24500</v>
      </c>
    </row>
    <row r="470" customFormat="false" ht="12.75" hidden="false" customHeight="false" outlineLevel="3" collapsed="false">
      <c r="A470" s="1" t="n">
        <v>540</v>
      </c>
      <c r="B470" s="1" t="s">
        <v>996</v>
      </c>
      <c r="C470" s="1" t="s">
        <v>445</v>
      </c>
      <c r="D470" s="8" t="s">
        <v>997</v>
      </c>
      <c r="E470" s="8" t="str">
        <f aca="false">LEFT(C470,1)</f>
        <v>2</v>
      </c>
      <c r="F470" s="8" t="s">
        <v>998</v>
      </c>
      <c r="G470" s="10" t="n">
        <v>7500</v>
      </c>
      <c r="H470" s="10" t="n">
        <v>7500</v>
      </c>
    </row>
    <row r="471" customFormat="false" ht="12.75" hidden="false" customHeight="false" outlineLevel="3" collapsed="false">
      <c r="A471" s="1" t="n">
        <v>540</v>
      </c>
      <c r="B471" s="1" t="s">
        <v>996</v>
      </c>
      <c r="C471" s="1" t="s">
        <v>453</v>
      </c>
      <c r="D471" s="8" t="s">
        <v>999</v>
      </c>
      <c r="E471" s="8" t="str">
        <f aca="false">LEFT(C471,1)</f>
        <v>2</v>
      </c>
      <c r="F471" s="8" t="s">
        <v>1000</v>
      </c>
      <c r="G471" s="10" t="n">
        <v>10000</v>
      </c>
      <c r="H471" s="10" t="n">
        <v>10000</v>
      </c>
    </row>
    <row r="472" customFormat="false" ht="12.75" hidden="false" customHeight="false" outlineLevel="3" collapsed="false">
      <c r="A472" s="1" t="n">
        <v>540</v>
      </c>
      <c r="B472" s="1" t="s">
        <v>996</v>
      </c>
      <c r="C472" s="1" t="s">
        <v>943</v>
      </c>
      <c r="D472" s="8" t="s">
        <v>1001</v>
      </c>
      <c r="E472" s="8" t="str">
        <f aca="false">LEFT(C472,1)</f>
        <v>2</v>
      </c>
      <c r="F472" s="8" t="s">
        <v>969</v>
      </c>
      <c r="G472" s="10" t="n">
        <v>104000</v>
      </c>
      <c r="H472" s="10" t="n">
        <v>100000</v>
      </c>
    </row>
    <row r="473" customFormat="false" ht="12.75" hidden="false" customHeight="false" outlineLevel="3" collapsed="false">
      <c r="A473" s="1" t="n">
        <v>540</v>
      </c>
      <c r="B473" s="1" t="s">
        <v>996</v>
      </c>
      <c r="C473" s="1" t="s">
        <v>441</v>
      </c>
      <c r="D473" s="8" t="s">
        <v>1002</v>
      </c>
      <c r="E473" s="8" t="str">
        <f aca="false">LEFT(C473,1)</f>
        <v>2</v>
      </c>
      <c r="F473" s="8" t="s">
        <v>1003</v>
      </c>
      <c r="G473" s="10" t="n">
        <v>257258.46</v>
      </c>
      <c r="H473" s="10" t="n">
        <v>246946</v>
      </c>
    </row>
    <row r="474" customFormat="false" ht="12.75" hidden="false" customHeight="false" outlineLevel="3" collapsed="false">
      <c r="A474" s="1" t="n">
        <v>540</v>
      </c>
      <c r="B474" s="1" t="s">
        <v>824</v>
      </c>
      <c r="C474" s="1" t="s">
        <v>453</v>
      </c>
      <c r="D474" s="8" t="s">
        <v>1004</v>
      </c>
      <c r="E474" s="8" t="str">
        <f aca="false">LEFT(C474,1)</f>
        <v>2</v>
      </c>
      <c r="F474" s="8" t="s">
        <v>1005</v>
      </c>
      <c r="G474" s="10" t="n">
        <v>4800</v>
      </c>
      <c r="H474" s="10" t="n">
        <v>4800</v>
      </c>
    </row>
    <row r="475" customFormat="false" ht="12.75" hidden="false" customHeight="false" outlineLevel="3" collapsed="false">
      <c r="A475" s="1" t="n">
        <v>540</v>
      </c>
      <c r="B475" s="1" t="s">
        <v>824</v>
      </c>
      <c r="C475" s="1" t="s">
        <v>441</v>
      </c>
      <c r="D475" s="8" t="s">
        <v>1006</v>
      </c>
      <c r="E475" s="8" t="str">
        <f aca="false">LEFT(C475,1)</f>
        <v>2</v>
      </c>
      <c r="F475" s="8" t="s">
        <v>1007</v>
      </c>
      <c r="G475" s="10" t="n">
        <v>42275.77</v>
      </c>
      <c r="H475" s="10" t="n">
        <v>43425.77</v>
      </c>
    </row>
    <row r="476" customFormat="false" ht="12.75" hidden="false" customHeight="false" outlineLevel="3" collapsed="false">
      <c r="A476" s="1" t="n">
        <v>540</v>
      </c>
      <c r="B476" s="1" t="s">
        <v>1008</v>
      </c>
      <c r="C476" s="1" t="s">
        <v>445</v>
      </c>
      <c r="D476" s="8" t="s">
        <v>1009</v>
      </c>
      <c r="E476" s="8" t="str">
        <f aca="false">LEFT(C476,1)</f>
        <v>2</v>
      </c>
      <c r="F476" s="8" t="s">
        <v>1010</v>
      </c>
      <c r="G476" s="10" t="n">
        <v>6000</v>
      </c>
      <c r="H476" s="10" t="n">
        <v>6000</v>
      </c>
    </row>
    <row r="477" customFormat="false" ht="12.75" hidden="false" customHeight="false" outlineLevel="3" collapsed="false">
      <c r="A477" s="1" t="n">
        <v>540</v>
      </c>
      <c r="B477" s="1" t="s">
        <v>1008</v>
      </c>
      <c r="C477" s="1" t="s">
        <v>453</v>
      </c>
      <c r="D477" s="8" t="s">
        <v>1011</v>
      </c>
      <c r="E477" s="8" t="str">
        <f aca="false">LEFT(C477,1)</f>
        <v>2</v>
      </c>
      <c r="F477" s="8" t="s">
        <v>1012</v>
      </c>
      <c r="G477" s="10" t="n">
        <v>39950</v>
      </c>
      <c r="H477" s="10" t="n">
        <v>20000</v>
      </c>
    </row>
    <row r="478" customFormat="false" ht="12.75" hidden="false" customHeight="false" outlineLevel="3" collapsed="false">
      <c r="A478" s="1" t="n">
        <v>540</v>
      </c>
      <c r="B478" s="1" t="s">
        <v>1008</v>
      </c>
      <c r="C478" s="1" t="s">
        <v>943</v>
      </c>
      <c r="D478" s="8" t="s">
        <v>1013</v>
      </c>
      <c r="E478" s="8" t="str">
        <f aca="false">LEFT(C478,1)</f>
        <v>2</v>
      </c>
      <c r="F478" s="8" t="s">
        <v>1014</v>
      </c>
      <c r="G478" s="10" t="n">
        <v>200698.29</v>
      </c>
      <c r="H478" s="10" t="n">
        <v>168500</v>
      </c>
    </row>
    <row r="479" customFormat="false" ht="12" hidden="false" customHeight="true" outlineLevel="3" collapsed="false">
      <c r="A479" s="1" t="n">
        <v>540</v>
      </c>
      <c r="B479" s="1" t="s">
        <v>1008</v>
      </c>
      <c r="C479" s="1" t="s">
        <v>441</v>
      </c>
      <c r="D479" s="8" t="s">
        <v>1015</v>
      </c>
      <c r="E479" s="8" t="str">
        <f aca="false">LEFT(C479,1)</f>
        <v>2</v>
      </c>
      <c r="F479" s="8" t="s">
        <v>1016</v>
      </c>
      <c r="G479" s="10" t="n">
        <v>301000</v>
      </c>
      <c r="H479" s="10" t="n">
        <v>225000</v>
      </c>
    </row>
    <row r="480" customFormat="false" ht="12.75" hidden="false" customHeight="false" outlineLevel="3" collapsed="false">
      <c r="A480" s="1" t="n">
        <v>540</v>
      </c>
      <c r="B480" s="1" t="s">
        <v>8</v>
      </c>
      <c r="C480" s="1" t="s">
        <v>481</v>
      </c>
      <c r="D480" s="8" t="s">
        <v>1017</v>
      </c>
      <c r="E480" s="8" t="str">
        <f aca="false">LEFT(C480,1)</f>
        <v>2</v>
      </c>
      <c r="F480" s="8" t="s">
        <v>1018</v>
      </c>
      <c r="G480" s="10" t="n">
        <v>25170.64</v>
      </c>
      <c r="H480" s="10" t="n">
        <v>4000</v>
      </c>
    </row>
    <row r="481" customFormat="false" ht="12.75" hidden="false" customHeight="false" outlineLevel="3" collapsed="false">
      <c r="A481" s="1" t="n">
        <v>540</v>
      </c>
      <c r="B481" s="1" t="s">
        <v>8</v>
      </c>
      <c r="C481" s="1" t="s">
        <v>730</v>
      </c>
      <c r="D481" s="8" t="s">
        <v>1019</v>
      </c>
      <c r="E481" s="8" t="str">
        <f aca="false">LEFT(C481,1)</f>
        <v>2</v>
      </c>
      <c r="F481" s="8" t="s">
        <v>1020</v>
      </c>
      <c r="G481" s="10" t="n">
        <v>388575</v>
      </c>
      <c r="H481" s="10" t="n">
        <v>200000</v>
      </c>
    </row>
    <row r="482" customFormat="false" ht="12.75" hidden="false" customHeight="false" outlineLevel="2" collapsed="false">
      <c r="A482" s="11" t="s">
        <v>332</v>
      </c>
      <c r="B482" s="11"/>
      <c r="C482" s="11"/>
      <c r="D482" s="12"/>
      <c r="E482" s="12"/>
      <c r="F482" s="12"/>
      <c r="G482" s="14" t="n">
        <f aca="false">SUBTOTAL(9,G455:G481)</f>
        <v>2774966.4</v>
      </c>
      <c r="H482" s="14" t="n">
        <f aca="false">SUBTOTAL(9,H455:H481)</f>
        <v>2074243.33</v>
      </c>
    </row>
    <row r="483" customFormat="false" ht="12.75" hidden="false" customHeight="false" outlineLevel="3" collapsed="false">
      <c r="A483" s="1" t="n">
        <v>550</v>
      </c>
      <c r="B483" s="1" t="s">
        <v>1021</v>
      </c>
      <c r="C483" s="1" t="s">
        <v>1022</v>
      </c>
      <c r="D483" s="8" t="s">
        <v>1023</v>
      </c>
      <c r="E483" s="8" t="str">
        <f aca="false">LEFT(C483,1)</f>
        <v>2</v>
      </c>
      <c r="F483" s="8" t="s">
        <v>1024</v>
      </c>
      <c r="G483" s="10" t="n">
        <v>3000</v>
      </c>
      <c r="H483" s="10" t="n">
        <v>3000</v>
      </c>
    </row>
    <row r="484" customFormat="false" ht="12.75" hidden="false" customHeight="false" outlineLevel="3" collapsed="false">
      <c r="A484" s="1" t="n">
        <v>550</v>
      </c>
      <c r="B484" s="1" t="s">
        <v>1021</v>
      </c>
      <c r="C484" s="1" t="s">
        <v>1025</v>
      </c>
      <c r="D484" s="8" t="s">
        <v>1026</v>
      </c>
      <c r="E484" s="8" t="str">
        <f aca="false">LEFT(C484,1)</f>
        <v>2</v>
      </c>
      <c r="F484" s="8" t="s">
        <v>1027</v>
      </c>
      <c r="G484" s="10" t="n">
        <v>9859.92</v>
      </c>
      <c r="H484" s="10" t="n">
        <v>9818.04</v>
      </c>
    </row>
    <row r="485" customFormat="false" ht="12.75" hidden="false" customHeight="false" outlineLevel="3" collapsed="false">
      <c r="A485" s="1" t="n">
        <v>550</v>
      </c>
      <c r="B485" s="1" t="s">
        <v>1021</v>
      </c>
      <c r="C485" s="1" t="s">
        <v>1028</v>
      </c>
      <c r="D485" s="8" t="s">
        <v>1029</v>
      </c>
      <c r="E485" s="8" t="str">
        <f aca="false">LEFT(C485,1)</f>
        <v>2</v>
      </c>
      <c r="F485" s="8" t="s">
        <v>1030</v>
      </c>
      <c r="G485" s="10" t="n">
        <v>0</v>
      </c>
      <c r="H485" s="10" t="n">
        <v>3000</v>
      </c>
    </row>
    <row r="486" customFormat="false" ht="12.75" hidden="false" customHeight="false" outlineLevel="3" collapsed="false">
      <c r="A486" s="1" t="n">
        <v>550</v>
      </c>
      <c r="B486" s="1" t="s">
        <v>1021</v>
      </c>
      <c r="C486" s="1" t="s">
        <v>1031</v>
      </c>
      <c r="D486" s="8" t="s">
        <v>1032</v>
      </c>
      <c r="E486" s="8" t="str">
        <f aca="false">LEFT(C486,1)</f>
        <v>2</v>
      </c>
      <c r="F486" s="8" t="s">
        <v>1033</v>
      </c>
      <c r="G486" s="10" t="n">
        <v>6897</v>
      </c>
      <c r="H486" s="10" t="n">
        <v>6897</v>
      </c>
    </row>
    <row r="487" customFormat="false" ht="12.75" hidden="false" customHeight="false" outlineLevel="3" collapsed="false">
      <c r="A487" s="1" t="n">
        <v>550</v>
      </c>
      <c r="B487" s="1" t="s">
        <v>1021</v>
      </c>
      <c r="C487" s="1" t="s">
        <v>670</v>
      </c>
      <c r="D487" s="8" t="s">
        <v>1034</v>
      </c>
      <c r="E487" s="8" t="str">
        <f aca="false">LEFT(C487,1)</f>
        <v>2</v>
      </c>
      <c r="F487" s="8" t="s">
        <v>1035</v>
      </c>
      <c r="G487" s="10" t="n">
        <v>110000</v>
      </c>
      <c r="H487" s="10" t="n">
        <v>110000</v>
      </c>
    </row>
    <row r="488" customFormat="false" ht="12.75" hidden="false" customHeight="false" outlineLevel="3" collapsed="false">
      <c r="A488" s="1" t="n">
        <v>550</v>
      </c>
      <c r="B488" s="1" t="s">
        <v>1021</v>
      </c>
      <c r="C488" s="1" t="s">
        <v>512</v>
      </c>
      <c r="D488" s="8" t="s">
        <v>1036</v>
      </c>
      <c r="E488" s="8" t="str">
        <f aca="false">LEFT(C488,1)</f>
        <v>2</v>
      </c>
      <c r="F488" s="8" t="s">
        <v>1037</v>
      </c>
      <c r="G488" s="10" t="n">
        <v>97000</v>
      </c>
      <c r="H488" s="10" t="n">
        <v>100000</v>
      </c>
    </row>
    <row r="489" customFormat="false" ht="12.75" hidden="false" customHeight="false" outlineLevel="3" collapsed="false">
      <c r="A489" s="1" t="n">
        <v>550</v>
      </c>
      <c r="B489" s="1" t="s">
        <v>1021</v>
      </c>
      <c r="C489" s="1" t="s">
        <v>462</v>
      </c>
      <c r="D489" s="8" t="s">
        <v>1038</v>
      </c>
      <c r="E489" s="8" t="str">
        <f aca="false">LEFT(C489,1)</f>
        <v>2</v>
      </c>
      <c r="F489" s="8" t="s">
        <v>1039</v>
      </c>
      <c r="G489" s="10" t="n">
        <v>60000</v>
      </c>
      <c r="H489" s="10" t="n">
        <v>100000</v>
      </c>
    </row>
    <row r="490" customFormat="false" ht="13.5" hidden="false" customHeight="true" outlineLevel="3" collapsed="false">
      <c r="A490" s="1" t="n">
        <v>550</v>
      </c>
      <c r="B490" s="1" t="s">
        <v>1021</v>
      </c>
      <c r="C490" s="1" t="s">
        <v>426</v>
      </c>
      <c r="D490" s="8" t="s">
        <v>1040</v>
      </c>
      <c r="E490" s="8" t="str">
        <f aca="false">LEFT(C490,1)</f>
        <v>2</v>
      </c>
      <c r="F490" s="8" t="s">
        <v>1041</v>
      </c>
      <c r="G490" s="10" t="n">
        <v>37000</v>
      </c>
      <c r="H490" s="10" t="n">
        <v>25000</v>
      </c>
    </row>
    <row r="491" customFormat="false" ht="12.75" hidden="false" customHeight="false" outlineLevel="3" collapsed="false">
      <c r="A491" s="1" t="n">
        <v>550</v>
      </c>
      <c r="B491" s="1" t="s">
        <v>1021</v>
      </c>
      <c r="C491" s="1" t="s">
        <v>535</v>
      </c>
      <c r="D491" s="8" t="s">
        <v>1042</v>
      </c>
      <c r="E491" s="8" t="str">
        <f aca="false">LEFT(C491,1)</f>
        <v>2</v>
      </c>
      <c r="F491" s="8" t="s">
        <v>1043</v>
      </c>
      <c r="G491" s="10" t="n">
        <v>3000</v>
      </c>
      <c r="H491" s="10" t="n">
        <v>6000</v>
      </c>
    </row>
    <row r="492" customFormat="false" ht="13.5" hidden="false" customHeight="true" outlineLevel="3" collapsed="false">
      <c r="A492" s="1" t="n">
        <v>550</v>
      </c>
      <c r="B492" s="1" t="s">
        <v>1021</v>
      </c>
      <c r="C492" s="1" t="s">
        <v>475</v>
      </c>
      <c r="D492" s="8" t="s">
        <v>1044</v>
      </c>
      <c r="E492" s="8" t="str">
        <f aca="false">LEFT(C492,1)</f>
        <v>2</v>
      </c>
      <c r="F492" s="8" t="s">
        <v>1045</v>
      </c>
      <c r="G492" s="10" t="n">
        <v>200</v>
      </c>
      <c r="H492" s="10" t="n">
        <v>200</v>
      </c>
    </row>
    <row r="493" customFormat="false" ht="12.75" hidden="false" customHeight="false" outlineLevel="3" collapsed="false">
      <c r="A493" s="1" t="n">
        <v>550</v>
      </c>
      <c r="B493" s="1" t="s">
        <v>1021</v>
      </c>
      <c r="C493" s="1" t="s">
        <v>478</v>
      </c>
      <c r="D493" s="8" t="s">
        <v>1046</v>
      </c>
      <c r="E493" s="8" t="str">
        <f aca="false">LEFT(C493,1)</f>
        <v>2</v>
      </c>
      <c r="F493" s="8" t="s">
        <v>1047</v>
      </c>
      <c r="G493" s="10" t="n">
        <v>3000</v>
      </c>
      <c r="H493" s="10" t="n">
        <v>3000</v>
      </c>
    </row>
    <row r="494" customFormat="false" ht="12.75" hidden="false" customHeight="false" outlineLevel="3" collapsed="false">
      <c r="A494" s="1" t="n">
        <v>550</v>
      </c>
      <c r="B494" s="1" t="s">
        <v>1021</v>
      </c>
      <c r="C494" s="1" t="s">
        <v>1048</v>
      </c>
      <c r="D494" s="8" t="s">
        <v>1049</v>
      </c>
      <c r="E494" s="8" t="str">
        <f aca="false">LEFT(C494,1)</f>
        <v>2</v>
      </c>
      <c r="F494" s="8" t="s">
        <v>1050</v>
      </c>
      <c r="G494" s="10" t="n">
        <v>1000</v>
      </c>
      <c r="H494" s="10" t="n">
        <v>700</v>
      </c>
    </row>
    <row r="495" customFormat="false" ht="12.75" hidden="false" customHeight="false" outlineLevel="3" collapsed="false">
      <c r="A495" s="1" t="n">
        <v>550</v>
      </c>
      <c r="B495" s="1" t="s">
        <v>1021</v>
      </c>
      <c r="C495" s="1" t="s">
        <v>481</v>
      </c>
      <c r="D495" s="8" t="s">
        <v>1051</v>
      </c>
      <c r="E495" s="8" t="str">
        <f aca="false">LEFT(C495,1)</f>
        <v>2</v>
      </c>
      <c r="F495" s="8" t="s">
        <v>1052</v>
      </c>
      <c r="G495" s="10" t="n">
        <v>25000</v>
      </c>
      <c r="H495" s="10" t="n">
        <v>25000</v>
      </c>
    </row>
    <row r="496" customFormat="false" ht="12.75" hidden="false" customHeight="false" outlineLevel="3" collapsed="false">
      <c r="A496" s="1" t="n">
        <v>550</v>
      </c>
      <c r="B496" s="1" t="s">
        <v>1021</v>
      </c>
      <c r="C496" s="1" t="s">
        <v>1053</v>
      </c>
      <c r="D496" s="8" t="s">
        <v>1054</v>
      </c>
      <c r="E496" s="8" t="str">
        <f aca="false">LEFT(C496,1)</f>
        <v>2</v>
      </c>
      <c r="F496" s="8" t="s">
        <v>1055</v>
      </c>
      <c r="G496" s="10" t="n">
        <v>6000</v>
      </c>
      <c r="H496" s="10" t="n">
        <v>16000</v>
      </c>
    </row>
    <row r="497" customFormat="false" ht="12.75" hidden="false" customHeight="false" outlineLevel="3" collapsed="false">
      <c r="A497" s="1" t="n">
        <v>550</v>
      </c>
      <c r="B497" s="1" t="s">
        <v>1021</v>
      </c>
      <c r="C497" s="1" t="s">
        <v>655</v>
      </c>
      <c r="D497" s="8" t="s">
        <v>1056</v>
      </c>
      <c r="E497" s="8" t="str">
        <f aca="false">LEFT(C497,1)</f>
        <v>2</v>
      </c>
      <c r="F497" s="8" t="s">
        <v>1057</v>
      </c>
      <c r="G497" s="10" t="n">
        <v>5000</v>
      </c>
      <c r="H497" s="10" t="n">
        <v>16000</v>
      </c>
    </row>
    <row r="498" customFormat="false" ht="12.75" hidden="false" customHeight="false" outlineLevel="3" collapsed="false">
      <c r="A498" s="1" t="n">
        <v>550</v>
      </c>
      <c r="B498" s="1" t="s">
        <v>1021</v>
      </c>
      <c r="C498" s="1" t="s">
        <v>714</v>
      </c>
      <c r="D498" s="8" t="s">
        <v>1058</v>
      </c>
      <c r="E498" s="8" t="str">
        <f aca="false">LEFT(C498,1)</f>
        <v>2</v>
      </c>
      <c r="F498" s="8" t="s">
        <v>1059</v>
      </c>
      <c r="G498" s="10" t="n">
        <v>12000</v>
      </c>
      <c r="H498" s="10" t="n">
        <v>20000</v>
      </c>
    </row>
    <row r="499" customFormat="false" ht="12.75" hidden="false" customHeight="false" outlineLevel="3" collapsed="false">
      <c r="A499" s="1" t="n">
        <v>550</v>
      </c>
      <c r="B499" s="1" t="s">
        <v>1021</v>
      </c>
      <c r="C499" s="1" t="s">
        <v>1060</v>
      </c>
      <c r="D499" s="8" t="s">
        <v>1061</v>
      </c>
      <c r="E499" s="8" t="str">
        <f aca="false">LEFT(C499,1)</f>
        <v>2</v>
      </c>
      <c r="F499" s="8" t="s">
        <v>1062</v>
      </c>
      <c r="G499" s="10" t="n">
        <v>90000</v>
      </c>
      <c r="H499" s="10" t="n">
        <v>60660.94</v>
      </c>
    </row>
    <row r="500" customFormat="false" ht="12.75" hidden="false" customHeight="false" outlineLevel="3" collapsed="false">
      <c r="A500" s="1" t="n">
        <v>550</v>
      </c>
      <c r="B500" s="1" t="s">
        <v>1021</v>
      </c>
      <c r="C500" s="1" t="s">
        <v>1063</v>
      </c>
      <c r="D500" s="8" t="s">
        <v>1064</v>
      </c>
      <c r="E500" s="8" t="str">
        <f aca="false">LEFT(C500,1)</f>
        <v>2</v>
      </c>
      <c r="F500" s="8" t="s">
        <v>1065</v>
      </c>
      <c r="G500" s="10" t="n">
        <v>15000</v>
      </c>
      <c r="H500" s="10" t="n">
        <v>12000</v>
      </c>
    </row>
    <row r="501" customFormat="false" ht="12.75" hidden="false" customHeight="false" outlineLevel="3" collapsed="false">
      <c r="A501" s="1" t="n">
        <v>550</v>
      </c>
      <c r="B501" s="1" t="s">
        <v>1021</v>
      </c>
      <c r="C501" s="1" t="s">
        <v>441</v>
      </c>
      <c r="D501" s="8" t="s">
        <v>1066</v>
      </c>
      <c r="E501" s="8" t="str">
        <f aca="false">LEFT(C501,1)</f>
        <v>2</v>
      </c>
      <c r="F501" s="8" t="s">
        <v>1067</v>
      </c>
      <c r="G501" s="10" t="n">
        <v>60000</v>
      </c>
      <c r="H501" s="10" t="n">
        <v>90000</v>
      </c>
    </row>
    <row r="502" customFormat="false" ht="12.75" hidden="false" customHeight="false" outlineLevel="3" collapsed="false">
      <c r="A502" s="1" t="n">
        <v>550</v>
      </c>
      <c r="B502" s="1" t="s">
        <v>1021</v>
      </c>
      <c r="C502" s="1" t="s">
        <v>1068</v>
      </c>
      <c r="D502" s="8" t="s">
        <v>1069</v>
      </c>
      <c r="E502" s="8" t="str">
        <f aca="false">LEFT(C502,1)</f>
        <v>2</v>
      </c>
      <c r="F502" s="8" t="s">
        <v>1070</v>
      </c>
      <c r="G502" s="10" t="n">
        <v>0</v>
      </c>
      <c r="H502" s="10" t="n">
        <v>500</v>
      </c>
    </row>
    <row r="503" customFormat="false" ht="12.75" hidden="false" customHeight="false" outlineLevel="3" collapsed="false">
      <c r="A503" s="1" t="n">
        <v>550</v>
      </c>
      <c r="B503" s="1" t="s">
        <v>1071</v>
      </c>
      <c r="C503" s="1" t="s">
        <v>484</v>
      </c>
      <c r="D503" s="8" t="s">
        <v>1072</v>
      </c>
      <c r="E503" s="8" t="str">
        <f aca="false">LEFT(C503,1)</f>
        <v>2</v>
      </c>
      <c r="F503" s="8" t="s">
        <v>1073</v>
      </c>
      <c r="G503" s="10" t="n">
        <v>9000</v>
      </c>
      <c r="H503" s="10" t="n">
        <v>6500</v>
      </c>
    </row>
    <row r="504" customFormat="false" ht="12.75" hidden="false" customHeight="false" outlineLevel="3" collapsed="false">
      <c r="A504" s="1" t="n">
        <v>550</v>
      </c>
      <c r="B504" s="1" t="s">
        <v>1071</v>
      </c>
      <c r="C504" s="1" t="s">
        <v>1074</v>
      </c>
      <c r="D504" s="8" t="s">
        <v>1075</v>
      </c>
      <c r="E504" s="8" t="str">
        <f aca="false">LEFT(C504,1)</f>
        <v>2</v>
      </c>
      <c r="F504" s="8" t="s">
        <v>1076</v>
      </c>
      <c r="G504" s="10" t="n">
        <v>300</v>
      </c>
      <c r="H504" s="10" t="n">
        <v>200</v>
      </c>
    </row>
    <row r="505" customFormat="false" ht="12.75" hidden="false" customHeight="false" outlineLevel="3" collapsed="false">
      <c r="A505" s="1" t="n">
        <v>550</v>
      </c>
      <c r="B505" s="1" t="s">
        <v>1071</v>
      </c>
      <c r="C505" s="1" t="s">
        <v>943</v>
      </c>
      <c r="D505" s="8" t="s">
        <v>1077</v>
      </c>
      <c r="E505" s="8" t="str">
        <f aca="false">LEFT(C505,1)</f>
        <v>2</v>
      </c>
      <c r="F505" s="8" t="s">
        <v>1078</v>
      </c>
      <c r="G505" s="10" t="n">
        <v>69000</v>
      </c>
      <c r="H505" s="10" t="n">
        <v>69000</v>
      </c>
    </row>
    <row r="506" customFormat="false" ht="12.75" hidden="false" customHeight="false" outlineLevel="3" collapsed="false">
      <c r="A506" s="1" t="n">
        <v>550</v>
      </c>
      <c r="B506" s="1" t="s">
        <v>1071</v>
      </c>
      <c r="C506" s="1" t="s">
        <v>438</v>
      </c>
      <c r="D506" s="8" t="s">
        <v>1079</v>
      </c>
      <c r="E506" s="8" t="str">
        <f aca="false">LEFT(C506,1)</f>
        <v>2</v>
      </c>
      <c r="F506" s="8" t="s">
        <v>1080</v>
      </c>
      <c r="G506" s="10" t="n">
        <v>13000</v>
      </c>
      <c r="H506" s="10" t="n">
        <v>13000</v>
      </c>
    </row>
    <row r="507" customFormat="false" ht="12.75" hidden="false" customHeight="false" outlineLevel="3" collapsed="false">
      <c r="A507" s="1" t="n">
        <v>550</v>
      </c>
      <c r="B507" s="1" t="s">
        <v>1071</v>
      </c>
      <c r="C507" s="1" t="s">
        <v>730</v>
      </c>
      <c r="D507" s="8" t="s">
        <v>1081</v>
      </c>
      <c r="E507" s="8" t="str">
        <f aca="false">LEFT(C507,1)</f>
        <v>2</v>
      </c>
      <c r="F507" s="8" t="s">
        <v>1082</v>
      </c>
      <c r="G507" s="10" t="n">
        <v>310860</v>
      </c>
      <c r="H507" s="10" t="n">
        <v>400000</v>
      </c>
    </row>
    <row r="508" customFormat="false" ht="12.75" hidden="false" customHeight="false" outlineLevel="3" collapsed="false">
      <c r="A508" s="1" t="n">
        <v>550</v>
      </c>
      <c r="B508" s="1" t="s">
        <v>1071</v>
      </c>
      <c r="C508" s="1" t="s">
        <v>1083</v>
      </c>
      <c r="D508" s="8" t="s">
        <v>1084</v>
      </c>
      <c r="E508" s="8" t="str">
        <f aca="false">LEFT(C508,1)</f>
        <v>2</v>
      </c>
      <c r="F508" s="8" t="s">
        <v>1085</v>
      </c>
      <c r="G508" s="10" t="n">
        <v>24000</v>
      </c>
      <c r="H508" s="10" t="n">
        <v>24600</v>
      </c>
    </row>
    <row r="509" customFormat="false" ht="12.75" hidden="false" customHeight="false" outlineLevel="3" collapsed="false">
      <c r="A509" s="1" t="n">
        <v>550</v>
      </c>
      <c r="B509" s="1" t="s">
        <v>1071</v>
      </c>
      <c r="C509" s="1" t="s">
        <v>874</v>
      </c>
      <c r="D509" s="8" t="s">
        <v>1086</v>
      </c>
      <c r="E509" s="8" t="str">
        <f aca="false">LEFT(C509,1)</f>
        <v>2</v>
      </c>
      <c r="F509" s="8" t="s">
        <v>1087</v>
      </c>
      <c r="G509" s="10" t="n">
        <v>2131263.47</v>
      </c>
      <c r="H509" s="10" t="n">
        <v>1508122.36</v>
      </c>
    </row>
    <row r="510" customFormat="false" ht="12.75" hidden="false" customHeight="false" outlineLevel="3" collapsed="false">
      <c r="A510" s="1" t="n">
        <v>550</v>
      </c>
      <c r="B510" s="1" t="s">
        <v>1088</v>
      </c>
      <c r="C510" s="1" t="s">
        <v>512</v>
      </c>
      <c r="D510" s="8" t="s">
        <v>1089</v>
      </c>
      <c r="E510" s="8" t="str">
        <f aca="false">LEFT(C510,1)</f>
        <v>2</v>
      </c>
      <c r="F510" s="8" t="s">
        <v>1090</v>
      </c>
      <c r="G510" s="10" t="n">
        <v>190000</v>
      </c>
      <c r="H510" s="10" t="n">
        <v>170000</v>
      </c>
    </row>
    <row r="511" customFormat="false" ht="12.75" hidden="false" customHeight="false" outlineLevel="3" collapsed="false">
      <c r="A511" s="1" t="n">
        <v>550</v>
      </c>
      <c r="B511" s="1" t="s">
        <v>1088</v>
      </c>
      <c r="C511" s="1" t="s">
        <v>515</v>
      </c>
      <c r="D511" s="8" t="s">
        <v>1091</v>
      </c>
      <c r="E511" s="8" t="str">
        <f aca="false">LEFT(C511,1)</f>
        <v>2</v>
      </c>
      <c r="F511" s="8" t="s">
        <v>1092</v>
      </c>
      <c r="G511" s="10" t="n">
        <v>572191.67</v>
      </c>
      <c r="H511" s="10" t="n">
        <v>290000</v>
      </c>
    </row>
    <row r="512" customFormat="false" ht="12.75" hidden="false" customHeight="false" outlineLevel="3" collapsed="false">
      <c r="A512" s="1" t="n">
        <v>550</v>
      </c>
      <c r="B512" s="1" t="s">
        <v>1088</v>
      </c>
      <c r="C512" s="1" t="s">
        <v>518</v>
      </c>
      <c r="D512" s="8" t="s">
        <v>1093</v>
      </c>
      <c r="E512" s="8" t="str">
        <f aca="false">LEFT(C512,1)</f>
        <v>2</v>
      </c>
      <c r="F512" s="8" t="s">
        <v>1094</v>
      </c>
      <c r="G512" s="10" t="n">
        <v>111300</v>
      </c>
      <c r="H512" s="10" t="n">
        <v>106000</v>
      </c>
    </row>
    <row r="513" customFormat="false" ht="12.75" hidden="false" customHeight="false" outlineLevel="3" collapsed="false">
      <c r="A513" s="1" t="n">
        <v>550</v>
      </c>
      <c r="B513" s="1" t="s">
        <v>1088</v>
      </c>
      <c r="C513" s="1" t="s">
        <v>725</v>
      </c>
      <c r="D513" s="8" t="s">
        <v>1095</v>
      </c>
      <c r="E513" s="8" t="str">
        <f aca="false">LEFT(C513,1)</f>
        <v>2</v>
      </c>
      <c r="F513" s="8" t="s">
        <v>1096</v>
      </c>
      <c r="G513" s="10" t="n">
        <v>1075000</v>
      </c>
      <c r="H513" s="10" t="n">
        <v>240000</v>
      </c>
    </row>
    <row r="514" customFormat="false" ht="12.75" hidden="false" customHeight="false" outlineLevel="2" collapsed="false">
      <c r="A514" s="11" t="s">
        <v>347</v>
      </c>
      <c r="B514" s="11"/>
      <c r="C514" s="11"/>
      <c r="D514" s="12"/>
      <c r="E514" s="12"/>
      <c r="F514" s="12"/>
      <c r="G514" s="14" t="n">
        <f aca="false">SUBTOTAL(9,G483:G513)</f>
        <v>5049872.06</v>
      </c>
      <c r="H514" s="14" t="n">
        <f aca="false">SUBTOTAL(9,H483:H513)</f>
        <v>3435198.34</v>
      </c>
    </row>
    <row r="515" customFormat="false" ht="12.75" hidden="false" customHeight="false" outlineLevel="3" collapsed="false">
      <c r="A515" s="1" t="n">
        <v>570</v>
      </c>
      <c r="B515" s="1" t="s">
        <v>1097</v>
      </c>
      <c r="C515" s="1" t="s">
        <v>673</v>
      </c>
      <c r="D515" s="8" t="s">
        <v>1098</v>
      </c>
      <c r="E515" s="8" t="str">
        <f aca="false">LEFT(C515,1)</f>
        <v>2</v>
      </c>
      <c r="F515" s="8" t="s">
        <v>1099</v>
      </c>
      <c r="G515" s="10" t="n">
        <v>60000</v>
      </c>
      <c r="H515" s="10" t="n">
        <v>15000</v>
      </c>
    </row>
    <row r="516" customFormat="false" ht="12.75" hidden="false" customHeight="false" outlineLevel="3" collapsed="false">
      <c r="A516" s="1" t="n">
        <v>570</v>
      </c>
      <c r="B516" s="1" t="s">
        <v>1097</v>
      </c>
      <c r="C516" s="1" t="s">
        <v>1100</v>
      </c>
      <c r="D516" s="8" t="s">
        <v>1101</v>
      </c>
      <c r="E516" s="8" t="str">
        <f aca="false">LEFT(C516,1)</f>
        <v>2</v>
      </c>
      <c r="F516" s="8" t="s">
        <v>1102</v>
      </c>
      <c r="G516" s="10" t="n">
        <v>25200</v>
      </c>
      <c r="H516" s="10" t="n">
        <v>30000</v>
      </c>
    </row>
    <row r="517" customFormat="false" ht="12.75" hidden="false" customHeight="false" outlineLevel="3" collapsed="false">
      <c r="A517" s="1" t="n">
        <v>570</v>
      </c>
      <c r="B517" s="1" t="s">
        <v>1097</v>
      </c>
      <c r="C517" s="1" t="s">
        <v>462</v>
      </c>
      <c r="D517" s="8" t="s">
        <v>1103</v>
      </c>
      <c r="E517" s="8" t="str">
        <f aca="false">LEFT(C517,1)</f>
        <v>2</v>
      </c>
      <c r="F517" s="8" t="s">
        <v>1104</v>
      </c>
      <c r="G517" s="10" t="n">
        <v>0</v>
      </c>
      <c r="H517" s="10" t="n">
        <v>1000</v>
      </c>
    </row>
    <row r="518" customFormat="false" ht="12.75" hidden="false" customHeight="false" outlineLevel="3" collapsed="false">
      <c r="A518" s="1" t="n">
        <v>570</v>
      </c>
      <c r="B518" s="1" t="s">
        <v>1097</v>
      </c>
      <c r="C518" s="1" t="s">
        <v>481</v>
      </c>
      <c r="D518" s="8" t="s">
        <v>1105</v>
      </c>
      <c r="E518" s="8" t="str">
        <f aca="false">LEFT(C518,1)</f>
        <v>2</v>
      </c>
      <c r="F518" s="8" t="s">
        <v>1106</v>
      </c>
      <c r="G518" s="10" t="n">
        <v>1000</v>
      </c>
      <c r="H518" s="10" t="n">
        <v>750</v>
      </c>
    </row>
    <row r="519" customFormat="false" ht="12.75" hidden="false" customHeight="false" outlineLevel="3" collapsed="false">
      <c r="A519" s="1" t="n">
        <v>570</v>
      </c>
      <c r="B519" s="1" t="s">
        <v>1097</v>
      </c>
      <c r="C519" s="1" t="s">
        <v>484</v>
      </c>
      <c r="D519" s="8" t="s">
        <v>1107</v>
      </c>
      <c r="E519" s="8" t="str">
        <f aca="false">LEFT(C519,1)</f>
        <v>2</v>
      </c>
      <c r="F519" s="8" t="s">
        <v>1108</v>
      </c>
      <c r="G519" s="10" t="n">
        <v>2000</v>
      </c>
      <c r="H519" s="10" t="n">
        <v>1000</v>
      </c>
    </row>
    <row r="520" customFormat="false" ht="12.75" hidden="false" customHeight="false" outlineLevel="3" collapsed="false">
      <c r="A520" s="1" t="n">
        <v>570</v>
      </c>
      <c r="B520" s="1" t="s">
        <v>1097</v>
      </c>
      <c r="C520" s="1" t="s">
        <v>1109</v>
      </c>
      <c r="D520" s="8" t="s">
        <v>1110</v>
      </c>
      <c r="E520" s="8" t="str">
        <f aca="false">LEFT(C520,1)</f>
        <v>2</v>
      </c>
      <c r="F520" s="8" t="s">
        <v>1111</v>
      </c>
      <c r="G520" s="10" t="n">
        <v>5700</v>
      </c>
      <c r="H520" s="10" t="n">
        <v>0</v>
      </c>
    </row>
    <row r="521" customFormat="false" ht="12.75" hidden="false" customHeight="false" outlineLevel="3" collapsed="false">
      <c r="A521" s="1" t="n">
        <v>570</v>
      </c>
      <c r="B521" s="1" t="s">
        <v>1097</v>
      </c>
      <c r="C521" s="1" t="s">
        <v>1112</v>
      </c>
      <c r="D521" s="8" t="s">
        <v>1113</v>
      </c>
      <c r="E521" s="8" t="str">
        <f aca="false">LEFT(C521,1)</f>
        <v>2</v>
      </c>
      <c r="F521" s="8" t="s">
        <v>1114</v>
      </c>
      <c r="G521" s="10" t="n">
        <v>1</v>
      </c>
      <c r="H521" s="10" t="n">
        <v>0</v>
      </c>
    </row>
    <row r="522" customFormat="false" ht="12.75" hidden="false" customHeight="false" outlineLevel="3" collapsed="false">
      <c r="A522" s="1" t="n">
        <v>570</v>
      </c>
      <c r="B522" s="1" t="s">
        <v>1097</v>
      </c>
      <c r="C522" s="1" t="s">
        <v>453</v>
      </c>
      <c r="D522" s="8" t="s">
        <v>1115</v>
      </c>
      <c r="E522" s="8" t="str">
        <f aca="false">LEFT(C522,1)</f>
        <v>2</v>
      </c>
      <c r="F522" s="8" t="s">
        <v>1116</v>
      </c>
      <c r="G522" s="9" t="n">
        <v>20000</v>
      </c>
      <c r="H522" s="9" t="n">
        <v>3000</v>
      </c>
    </row>
    <row r="523" customFormat="false" ht="12.75" hidden="false" customHeight="false" outlineLevel="3" collapsed="false">
      <c r="A523" s="1" t="n">
        <v>570</v>
      </c>
      <c r="B523" s="1" t="s">
        <v>1097</v>
      </c>
      <c r="C523" s="1" t="s">
        <v>438</v>
      </c>
      <c r="D523" s="8" t="s">
        <v>1117</v>
      </c>
      <c r="E523" s="8" t="str">
        <f aca="false">LEFT(C523,1)</f>
        <v>2</v>
      </c>
      <c r="F523" s="8" t="s">
        <v>1118</v>
      </c>
      <c r="G523" s="9" t="n">
        <v>213.39</v>
      </c>
      <c r="H523" s="9" t="n">
        <v>10000</v>
      </c>
    </row>
    <row r="524" customFormat="false" ht="12.75" hidden="false" customHeight="false" outlineLevel="3" collapsed="false">
      <c r="A524" s="1" t="n">
        <v>570</v>
      </c>
      <c r="B524" s="1" t="s">
        <v>1097</v>
      </c>
      <c r="C524" s="1" t="s">
        <v>1119</v>
      </c>
      <c r="D524" s="8" t="s">
        <v>1120</v>
      </c>
      <c r="E524" s="8" t="str">
        <f aca="false">LEFT(C524,1)</f>
        <v>2</v>
      </c>
      <c r="F524" s="8" t="s">
        <v>1121</v>
      </c>
      <c r="G524" s="10" t="n">
        <v>0</v>
      </c>
      <c r="H524" s="10" t="n">
        <v>4000</v>
      </c>
    </row>
    <row r="525" customFormat="false" ht="12.75" hidden="false" customHeight="false" outlineLevel="3" collapsed="false">
      <c r="A525" s="1" t="n">
        <v>570</v>
      </c>
      <c r="B525" s="1" t="s">
        <v>1097</v>
      </c>
      <c r="C525" s="1" t="s">
        <v>730</v>
      </c>
      <c r="D525" s="8" t="s">
        <v>1122</v>
      </c>
      <c r="E525" s="8" t="str">
        <f aca="false">LEFT(C525,1)</f>
        <v>2</v>
      </c>
      <c r="F525" s="8" t="s">
        <v>1123</v>
      </c>
      <c r="G525" s="10" t="n">
        <v>8635</v>
      </c>
      <c r="H525" s="10" t="n">
        <v>12500</v>
      </c>
    </row>
    <row r="526" customFormat="false" ht="12.75" hidden="false" customHeight="false" outlineLevel="3" collapsed="false">
      <c r="A526" s="1" t="n">
        <v>570</v>
      </c>
      <c r="B526" s="1" t="s">
        <v>1097</v>
      </c>
      <c r="C526" s="1" t="s">
        <v>441</v>
      </c>
      <c r="D526" s="8" t="s">
        <v>1124</v>
      </c>
      <c r="E526" s="8" t="str">
        <f aca="false">LEFT(C526,1)</f>
        <v>2</v>
      </c>
      <c r="F526" s="8" t="s">
        <v>1125</v>
      </c>
      <c r="G526" s="10" t="n">
        <v>115000</v>
      </c>
      <c r="H526" s="10" t="n">
        <v>148750</v>
      </c>
    </row>
    <row r="527" customFormat="false" ht="12.75" hidden="false" customHeight="false" outlineLevel="3" collapsed="false">
      <c r="A527" s="1" t="n">
        <v>570</v>
      </c>
      <c r="B527" s="1" t="s">
        <v>1126</v>
      </c>
      <c r="C527" s="1" t="s">
        <v>499</v>
      </c>
      <c r="D527" s="8" t="s">
        <v>1127</v>
      </c>
      <c r="E527" s="8" t="str">
        <f aca="false">LEFT(C527,1)</f>
        <v>2</v>
      </c>
      <c r="F527" s="8" t="s">
        <v>1128</v>
      </c>
      <c r="G527" s="10" t="n">
        <v>18000</v>
      </c>
      <c r="H527" s="10" t="n">
        <v>0</v>
      </c>
    </row>
    <row r="528" customFormat="false" ht="12.75" hidden="false" customHeight="false" outlineLevel="3" collapsed="false">
      <c r="A528" s="1" t="n">
        <v>570</v>
      </c>
      <c r="B528" s="1" t="s">
        <v>1126</v>
      </c>
      <c r="C528" s="1" t="s">
        <v>512</v>
      </c>
      <c r="D528" s="8" t="s">
        <v>1129</v>
      </c>
      <c r="E528" s="8" t="str">
        <f aca="false">LEFT(C528,1)</f>
        <v>2</v>
      </c>
      <c r="F528" s="8" t="s">
        <v>1130</v>
      </c>
      <c r="G528" s="10" t="n">
        <v>1000</v>
      </c>
      <c r="H528" s="10" t="n">
        <v>1000</v>
      </c>
    </row>
    <row r="529" customFormat="false" ht="12.75" hidden="false" customHeight="false" outlineLevel="3" collapsed="false">
      <c r="A529" s="1" t="n">
        <v>570</v>
      </c>
      <c r="B529" s="1" t="s">
        <v>1126</v>
      </c>
      <c r="C529" s="1" t="s">
        <v>1131</v>
      </c>
      <c r="D529" s="8" t="s">
        <v>1132</v>
      </c>
      <c r="E529" s="8" t="str">
        <f aca="false">LEFT(C529,1)</f>
        <v>2</v>
      </c>
      <c r="F529" s="8" t="s">
        <v>1133</v>
      </c>
      <c r="G529" s="10" t="n">
        <v>76560</v>
      </c>
      <c r="H529" s="10" t="n">
        <v>5000</v>
      </c>
    </row>
    <row r="530" customFormat="false" ht="12.75" hidden="false" customHeight="false" outlineLevel="3" collapsed="false">
      <c r="A530" s="1" t="n">
        <v>570</v>
      </c>
      <c r="B530" s="1" t="s">
        <v>8</v>
      </c>
      <c r="C530" s="1" t="s">
        <v>515</v>
      </c>
      <c r="D530" s="8" t="s">
        <v>1134</v>
      </c>
      <c r="E530" s="8" t="str">
        <f aca="false">LEFT(C530,1)</f>
        <v>2</v>
      </c>
      <c r="F530" s="8" t="s">
        <v>1135</v>
      </c>
      <c r="G530" s="10" t="n">
        <v>3441.67</v>
      </c>
      <c r="H530" s="10" t="n">
        <v>2000</v>
      </c>
    </row>
    <row r="531" customFormat="false" ht="12.75" hidden="false" customHeight="false" outlineLevel="3" collapsed="false">
      <c r="A531" s="1" t="n">
        <v>570</v>
      </c>
      <c r="B531" s="1" t="s">
        <v>8</v>
      </c>
      <c r="C531" s="1" t="s">
        <v>725</v>
      </c>
      <c r="D531" s="8" t="s">
        <v>1136</v>
      </c>
      <c r="E531" s="8" t="str">
        <f aca="false">LEFT(C531,1)</f>
        <v>2</v>
      </c>
      <c r="F531" s="8" t="s">
        <v>1137</v>
      </c>
      <c r="G531" s="10" t="n">
        <v>1200</v>
      </c>
      <c r="H531" s="10" t="n">
        <v>1000</v>
      </c>
    </row>
    <row r="532" customFormat="false" ht="12.75" hidden="false" customHeight="false" outlineLevel="2" collapsed="false">
      <c r="A532" s="11" t="s">
        <v>360</v>
      </c>
      <c r="B532" s="11"/>
      <c r="C532" s="11"/>
      <c r="D532" s="12"/>
      <c r="E532" s="12"/>
      <c r="F532" s="12"/>
      <c r="G532" s="14" t="n">
        <f aca="false">SUBTOTAL(9,G515:G531)</f>
        <v>337951.06</v>
      </c>
      <c r="H532" s="14" t="n">
        <f aca="false">SUBTOTAL(9,H515:H531)</f>
        <v>235000</v>
      </c>
    </row>
    <row r="533" customFormat="false" ht="12.75" hidden="false" customHeight="false" outlineLevel="3" collapsed="false">
      <c r="A533" s="1" t="n">
        <v>600</v>
      </c>
      <c r="B533" s="1" t="s">
        <v>1138</v>
      </c>
      <c r="C533" s="1" t="s">
        <v>499</v>
      </c>
      <c r="D533" s="8" t="s">
        <v>1139</v>
      </c>
      <c r="E533" s="8" t="str">
        <f aca="false">LEFT(C533,1)</f>
        <v>2</v>
      </c>
      <c r="F533" s="8" t="s">
        <v>1140</v>
      </c>
      <c r="G533" s="10" t="n">
        <v>0</v>
      </c>
      <c r="H533" s="10" t="n">
        <v>12000</v>
      </c>
    </row>
    <row r="534" customFormat="false" ht="12.75" hidden="false" customHeight="false" outlineLevel="3" collapsed="false">
      <c r="A534" s="1" t="n">
        <v>600</v>
      </c>
      <c r="B534" s="1" t="s">
        <v>1138</v>
      </c>
      <c r="C534" s="1" t="s">
        <v>453</v>
      </c>
      <c r="D534" s="8" t="s">
        <v>1141</v>
      </c>
      <c r="E534" s="8" t="str">
        <f aca="false">LEFT(C534,1)</f>
        <v>2</v>
      </c>
      <c r="F534" s="8" t="s">
        <v>1142</v>
      </c>
      <c r="G534" s="10" t="n">
        <v>10000</v>
      </c>
      <c r="H534" s="10" t="n">
        <v>10000</v>
      </c>
    </row>
    <row r="535" customFormat="false" ht="12.75" hidden="false" customHeight="false" outlineLevel="3" collapsed="false">
      <c r="A535" s="1" t="n">
        <v>600</v>
      </c>
      <c r="B535" s="1" t="s">
        <v>1138</v>
      </c>
      <c r="C535" s="1" t="s">
        <v>441</v>
      </c>
      <c r="D535" s="8" t="s">
        <v>1143</v>
      </c>
      <c r="E535" s="8" t="str">
        <f aca="false">LEFT(C535,1)</f>
        <v>2</v>
      </c>
      <c r="F535" s="8" t="s">
        <v>1144</v>
      </c>
      <c r="G535" s="10" t="n">
        <v>42000</v>
      </c>
      <c r="H535" s="10" t="n">
        <v>14000</v>
      </c>
    </row>
    <row r="536" customFormat="false" ht="12.75" hidden="false" customHeight="false" outlineLevel="2" collapsed="false">
      <c r="A536" s="11" t="s">
        <v>375</v>
      </c>
      <c r="B536" s="11"/>
      <c r="C536" s="11"/>
      <c r="D536" s="12"/>
      <c r="E536" s="12"/>
      <c r="F536" s="12"/>
      <c r="G536" s="14" t="n">
        <f aca="false">SUBTOTAL(9,G533:G535)</f>
        <v>52000</v>
      </c>
      <c r="H536" s="14" t="n">
        <f aca="false">SUBTOTAL(9,H533:H535)</f>
        <v>36000</v>
      </c>
    </row>
    <row r="537" customFormat="false" ht="12.75" hidden="false" customHeight="false" outlineLevel="3" collapsed="false">
      <c r="A537" s="1" t="n">
        <v>650</v>
      </c>
      <c r="B537" s="1" t="s">
        <v>804</v>
      </c>
      <c r="C537" s="1" t="s">
        <v>453</v>
      </c>
      <c r="D537" s="8" t="s">
        <v>1145</v>
      </c>
      <c r="E537" s="8" t="str">
        <f aca="false">LEFT(C537,1)</f>
        <v>2</v>
      </c>
      <c r="F537" s="8" t="s">
        <v>1146</v>
      </c>
      <c r="G537" s="10" t="n">
        <v>4931</v>
      </c>
      <c r="H537" s="10" t="n">
        <v>3300</v>
      </c>
    </row>
    <row r="538" customFormat="false" ht="12.75" hidden="false" customHeight="false" outlineLevel="3" collapsed="false">
      <c r="A538" s="1" t="n">
        <v>650</v>
      </c>
      <c r="B538" s="1" t="s">
        <v>804</v>
      </c>
      <c r="C538" s="1" t="s">
        <v>438</v>
      </c>
      <c r="D538" s="8" t="s">
        <v>1147</v>
      </c>
      <c r="E538" s="8" t="str">
        <f aca="false">LEFT(C538,1)</f>
        <v>2</v>
      </c>
      <c r="F538" s="8" t="s">
        <v>1148</v>
      </c>
      <c r="G538" s="10" t="n">
        <v>1200</v>
      </c>
      <c r="H538" s="10" t="n">
        <v>1200</v>
      </c>
    </row>
    <row r="539" customFormat="false" ht="12.75" hidden="false" customHeight="false" outlineLevel="3" collapsed="false">
      <c r="A539" s="1" t="n">
        <v>650</v>
      </c>
      <c r="B539" s="1" t="s">
        <v>804</v>
      </c>
      <c r="C539" s="1" t="s">
        <v>441</v>
      </c>
      <c r="D539" s="8" t="s">
        <v>1149</v>
      </c>
      <c r="E539" s="8" t="str">
        <f aca="false">LEFT(C539,1)</f>
        <v>2</v>
      </c>
      <c r="F539" s="8" t="s">
        <v>1150</v>
      </c>
      <c r="G539" s="10" t="n">
        <v>119869</v>
      </c>
      <c r="H539" s="10" t="n">
        <v>121500</v>
      </c>
    </row>
    <row r="540" customFormat="false" ht="12.75" hidden="false" customHeight="false" outlineLevel="2" collapsed="false">
      <c r="A540" s="11" t="s">
        <v>1151</v>
      </c>
      <c r="B540" s="11"/>
      <c r="C540" s="11"/>
      <c r="D540" s="12"/>
      <c r="E540" s="12"/>
      <c r="F540" s="12"/>
      <c r="G540" s="14" t="n">
        <f aca="false">SUBTOTAL(9,G537:G539)</f>
        <v>126000</v>
      </c>
      <c r="H540" s="14" t="n">
        <f aca="false">SUBTOTAL(9,H537:H539)</f>
        <v>126000</v>
      </c>
    </row>
    <row r="541" customFormat="false" ht="12.75" hidden="false" customHeight="false" outlineLevel="3" collapsed="false">
      <c r="A541" s="1" t="n">
        <v>710</v>
      </c>
      <c r="B541" s="1" t="s">
        <v>1152</v>
      </c>
      <c r="C541" s="1" t="s">
        <v>453</v>
      </c>
      <c r="D541" s="8" t="s">
        <v>1153</v>
      </c>
      <c r="E541" s="8" t="str">
        <f aca="false">LEFT(C541,1)</f>
        <v>2</v>
      </c>
      <c r="F541" s="8" t="s">
        <v>1154</v>
      </c>
      <c r="G541" s="10" t="n">
        <v>3000</v>
      </c>
      <c r="H541" s="10" t="n">
        <v>3000</v>
      </c>
    </row>
    <row r="542" customFormat="false" ht="12.75" hidden="false" customHeight="false" outlineLevel="3" collapsed="false">
      <c r="A542" s="1" t="n">
        <v>710</v>
      </c>
      <c r="B542" s="1" t="s">
        <v>1152</v>
      </c>
      <c r="C542" s="1" t="s">
        <v>438</v>
      </c>
      <c r="D542" s="8" t="s">
        <v>1155</v>
      </c>
      <c r="E542" s="8" t="str">
        <f aca="false">LEFT(C542,1)</f>
        <v>2</v>
      </c>
      <c r="F542" s="8" t="s">
        <v>1156</v>
      </c>
      <c r="G542" s="10" t="n">
        <v>3000</v>
      </c>
      <c r="H542" s="10" t="n">
        <v>3000</v>
      </c>
    </row>
    <row r="543" customFormat="false" ht="12.75" hidden="false" customHeight="false" outlineLevel="3" collapsed="false">
      <c r="A543" s="1" t="n">
        <v>710</v>
      </c>
      <c r="B543" s="1" t="s">
        <v>1152</v>
      </c>
      <c r="C543" s="1" t="s">
        <v>441</v>
      </c>
      <c r="D543" s="8" t="s">
        <v>1157</v>
      </c>
      <c r="E543" s="8" t="str">
        <f aca="false">LEFT(C543,1)</f>
        <v>2</v>
      </c>
      <c r="F543" s="8" t="s">
        <v>1158</v>
      </c>
      <c r="G543" s="10" t="n">
        <v>10000</v>
      </c>
      <c r="H543" s="10" t="n">
        <v>10000</v>
      </c>
    </row>
    <row r="544" customFormat="false" ht="12.75" hidden="false" customHeight="false" outlineLevel="3" collapsed="false">
      <c r="A544" s="1" t="n">
        <v>710</v>
      </c>
      <c r="B544" s="1" t="s">
        <v>1152</v>
      </c>
      <c r="C544" s="1" t="s">
        <v>495</v>
      </c>
      <c r="D544" s="8" t="s">
        <v>1159</v>
      </c>
      <c r="E544" s="8" t="str">
        <f aca="false">LEFT(C544,1)</f>
        <v>2</v>
      </c>
      <c r="F544" s="8" t="s">
        <v>1160</v>
      </c>
      <c r="G544" s="10" t="n">
        <v>15000</v>
      </c>
      <c r="H544" s="10" t="n">
        <v>15000</v>
      </c>
    </row>
    <row r="545" customFormat="false" ht="12.75" hidden="false" customHeight="false" outlineLevel="2" collapsed="false">
      <c r="A545" s="11" t="s">
        <v>386</v>
      </c>
      <c r="B545" s="11"/>
      <c r="C545" s="11"/>
      <c r="D545" s="12"/>
      <c r="E545" s="12"/>
      <c r="F545" s="12"/>
      <c r="G545" s="14" t="n">
        <f aca="false">SUBTOTAL(9,G541:G544)</f>
        <v>31000</v>
      </c>
      <c r="H545" s="14" t="n">
        <f aca="false">SUBTOTAL(9,H541:H544)</f>
        <v>31000</v>
      </c>
    </row>
    <row r="546" customFormat="false" ht="12.75" hidden="false" customHeight="false" outlineLevel="3" collapsed="false">
      <c r="A546" s="1" t="n">
        <v>720</v>
      </c>
      <c r="B546" s="1" t="n">
        <v>920</v>
      </c>
      <c r="C546" s="1" t="n">
        <v>22706</v>
      </c>
      <c r="D546" s="21"/>
      <c r="E546" s="21" t="str">
        <f aca="false">LEFT(C546,1)</f>
        <v>2</v>
      </c>
      <c r="F546" s="8" t="s">
        <v>1161</v>
      </c>
      <c r="G546" s="10" t="n">
        <v>15000</v>
      </c>
      <c r="H546" s="10" t="n">
        <v>0</v>
      </c>
    </row>
    <row r="547" customFormat="false" ht="12.75" hidden="false" customHeight="false" outlineLevel="2" collapsed="false">
      <c r="A547" s="11" t="s">
        <v>395</v>
      </c>
      <c r="B547" s="11"/>
      <c r="C547" s="11"/>
      <c r="D547" s="12"/>
      <c r="E547" s="12"/>
      <c r="F547" s="12"/>
      <c r="G547" s="14" t="n">
        <f aca="false">SUBTOTAL(9,G546:G546)</f>
        <v>15000</v>
      </c>
      <c r="H547" s="14" t="n">
        <f aca="false">SUBTOTAL(9,H546:H546)</f>
        <v>0</v>
      </c>
    </row>
    <row r="548" customFormat="false" ht="12.75" hidden="false" customHeight="false" outlineLevel="3" collapsed="false">
      <c r="A548" s="1" t="n">
        <v>800</v>
      </c>
      <c r="B548" s="1" t="s">
        <v>1162</v>
      </c>
      <c r="C548" s="1" t="s">
        <v>441</v>
      </c>
      <c r="D548" s="8" t="s">
        <v>1163</v>
      </c>
      <c r="E548" s="8" t="str">
        <f aca="false">LEFT(C548,1)</f>
        <v>2</v>
      </c>
      <c r="F548" s="8" t="s">
        <v>1164</v>
      </c>
      <c r="G548" s="10" t="n">
        <f aca="false">22764.57+15235.43</f>
        <v>38000</v>
      </c>
      <c r="H548" s="10" t="n">
        <v>15000</v>
      </c>
    </row>
    <row r="549" customFormat="false" ht="12.75" hidden="false" customHeight="false" outlineLevel="3" collapsed="false">
      <c r="A549" s="1" t="n">
        <v>800</v>
      </c>
      <c r="B549" s="1" t="s">
        <v>1165</v>
      </c>
      <c r="C549" s="1" t="s">
        <v>857</v>
      </c>
      <c r="D549" s="8" t="s">
        <v>1166</v>
      </c>
      <c r="E549" s="8" t="str">
        <f aca="false">LEFT(C549,1)</f>
        <v>2</v>
      </c>
      <c r="F549" s="8" t="s">
        <v>1167</v>
      </c>
      <c r="G549" s="10" t="n">
        <v>70000</v>
      </c>
      <c r="H549" s="10" t="n">
        <v>70000</v>
      </c>
    </row>
    <row r="550" customFormat="false" ht="12.75" hidden="false" customHeight="false" outlineLevel="3" collapsed="false">
      <c r="A550" s="1" t="n">
        <v>800</v>
      </c>
      <c r="B550" s="1" t="s">
        <v>1168</v>
      </c>
      <c r="C550" s="1" t="s">
        <v>481</v>
      </c>
      <c r="D550" s="8" t="s">
        <v>1169</v>
      </c>
      <c r="E550" s="8" t="str">
        <f aca="false">LEFT(C550,1)</f>
        <v>2</v>
      </c>
      <c r="F550" s="8" t="s">
        <v>1170</v>
      </c>
      <c r="G550" s="10" t="n">
        <v>500</v>
      </c>
      <c r="H550" s="10" t="n">
        <v>0</v>
      </c>
    </row>
    <row r="551" customFormat="false" ht="12.75" hidden="false" customHeight="false" outlineLevel="3" collapsed="false">
      <c r="A551" s="1" t="n">
        <v>800</v>
      </c>
      <c r="B551" s="1" t="s">
        <v>1168</v>
      </c>
      <c r="C551" s="1" t="s">
        <v>857</v>
      </c>
      <c r="D551" s="8" t="s">
        <v>1171</v>
      </c>
      <c r="E551" s="8" t="str">
        <f aca="false">LEFT(C551,1)</f>
        <v>2</v>
      </c>
      <c r="F551" s="8" t="s">
        <v>1172</v>
      </c>
      <c r="G551" s="10" t="n">
        <v>24000</v>
      </c>
      <c r="H551" s="10" t="n">
        <v>32000</v>
      </c>
    </row>
    <row r="552" customFormat="false" ht="12.75" hidden="false" customHeight="false" outlineLevel="3" collapsed="false">
      <c r="A552" s="1" t="n">
        <v>800</v>
      </c>
      <c r="B552" s="1" t="s">
        <v>1168</v>
      </c>
      <c r="C552" s="1" t="s">
        <v>495</v>
      </c>
      <c r="D552" s="8" t="s">
        <v>1173</v>
      </c>
      <c r="E552" s="8" t="str">
        <f aca="false">LEFT(C552,1)</f>
        <v>2</v>
      </c>
      <c r="F552" s="8" t="s">
        <v>1174</v>
      </c>
      <c r="G552" s="10" t="n">
        <v>8000</v>
      </c>
      <c r="H552" s="10" t="n">
        <v>0</v>
      </c>
    </row>
    <row r="553" customFormat="false" ht="12.75" hidden="false" customHeight="false" outlineLevel="3" collapsed="false">
      <c r="A553" s="1" t="n">
        <v>800</v>
      </c>
      <c r="B553" s="1" t="s">
        <v>1175</v>
      </c>
      <c r="C553" s="1" t="s">
        <v>438</v>
      </c>
      <c r="D553" s="8" t="s">
        <v>1176</v>
      </c>
      <c r="E553" s="8" t="str">
        <f aca="false">LEFT(C553,1)</f>
        <v>2</v>
      </c>
      <c r="F553" s="8" t="s">
        <v>1177</v>
      </c>
      <c r="G553" s="10" t="n">
        <v>500</v>
      </c>
      <c r="H553" s="10" t="n">
        <v>0</v>
      </c>
    </row>
    <row r="554" customFormat="false" ht="12.75" hidden="false" customHeight="false" outlineLevel="3" collapsed="false">
      <c r="A554" s="1" t="n">
        <v>800</v>
      </c>
      <c r="B554" s="1" t="s">
        <v>1175</v>
      </c>
      <c r="C554" s="1" t="s">
        <v>1083</v>
      </c>
      <c r="D554" s="8" t="s">
        <v>1178</v>
      </c>
      <c r="E554" s="8" t="str">
        <f aca="false">LEFT(C554,1)</f>
        <v>2</v>
      </c>
      <c r="F554" s="8" t="s">
        <v>1179</v>
      </c>
      <c r="G554" s="10" t="n">
        <v>14500</v>
      </c>
      <c r="H554" s="10" t="n">
        <v>15000</v>
      </c>
    </row>
    <row r="555" customFormat="false" ht="12.75" hidden="false" customHeight="false" outlineLevel="3" collapsed="false">
      <c r="A555" s="1" t="n">
        <v>800</v>
      </c>
      <c r="B555" s="1" t="s">
        <v>8</v>
      </c>
      <c r="C555" s="1" t="s">
        <v>1180</v>
      </c>
      <c r="D555" s="8" t="s">
        <v>1181</v>
      </c>
      <c r="E555" s="8" t="str">
        <f aca="false">LEFT(C555,1)</f>
        <v>2</v>
      </c>
      <c r="F555" s="8" t="s">
        <v>1182</v>
      </c>
      <c r="G555" s="10" t="n">
        <v>10000</v>
      </c>
      <c r="H555" s="10" t="n">
        <v>10000</v>
      </c>
    </row>
    <row r="556" customFormat="false" ht="12.75" hidden="false" customHeight="false" outlineLevel="2" collapsed="false">
      <c r="A556" s="11" t="s">
        <v>1183</v>
      </c>
      <c r="B556" s="11"/>
      <c r="C556" s="11"/>
      <c r="D556" s="12"/>
      <c r="E556" s="12"/>
      <c r="F556" s="12"/>
      <c r="G556" s="14" t="n">
        <f aca="false">SUBTOTAL(9,G548:G555)</f>
        <v>165500</v>
      </c>
      <c r="H556" s="14" t="n">
        <f aca="false">SUBTOTAL(9,H548:H555)</f>
        <v>142000</v>
      </c>
    </row>
    <row r="557" customFormat="false" ht="12.75" hidden="false" customHeight="false" outlineLevel="3" collapsed="false">
      <c r="A557" s="1" t="n">
        <v>810</v>
      </c>
      <c r="B557" s="1" t="s">
        <v>1184</v>
      </c>
      <c r="C557" s="1" t="s">
        <v>462</v>
      </c>
      <c r="D557" s="8" t="s">
        <v>1185</v>
      </c>
      <c r="E557" s="8" t="str">
        <f aca="false">LEFT(C557,1)</f>
        <v>2</v>
      </c>
      <c r="F557" s="8" t="s">
        <v>1186</v>
      </c>
      <c r="G557" s="10" t="n">
        <v>6633.5</v>
      </c>
      <c r="H557" s="10" t="n">
        <v>4900.5</v>
      </c>
    </row>
    <row r="558" customFormat="false" ht="12.75" hidden="false" customHeight="false" outlineLevel="3" collapsed="false">
      <c r="A558" s="1" t="n">
        <v>810</v>
      </c>
      <c r="B558" s="1" t="s">
        <v>1184</v>
      </c>
      <c r="C558" s="1" t="s">
        <v>495</v>
      </c>
      <c r="D558" s="8" t="s">
        <v>1187</v>
      </c>
      <c r="E558" s="8" t="str">
        <f aca="false">LEFT(C558,1)</f>
        <v>2</v>
      </c>
      <c r="F558" s="8" t="s">
        <v>1188</v>
      </c>
      <c r="G558" s="10" t="n">
        <v>30000</v>
      </c>
      <c r="H558" s="10" t="n">
        <v>33500</v>
      </c>
    </row>
    <row r="559" customFormat="false" ht="12.75" hidden="false" customHeight="false" outlineLevel="2" collapsed="false">
      <c r="A559" s="11" t="s">
        <v>1189</v>
      </c>
      <c r="B559" s="11"/>
      <c r="C559" s="11"/>
      <c r="D559" s="12"/>
      <c r="E559" s="12"/>
      <c r="F559" s="12"/>
      <c r="G559" s="14" t="n">
        <f aca="false">SUBTOTAL(9,G557:G558)</f>
        <v>36633.5</v>
      </c>
      <c r="H559" s="14" t="n">
        <f aca="false">SUBTOTAL(9,H557:H558)</f>
        <v>38400.5</v>
      </c>
    </row>
    <row r="560" customFormat="false" ht="12.75" hidden="false" customHeight="false" outlineLevel="3" collapsed="false">
      <c r="A560" s="1" t="s">
        <v>396</v>
      </c>
      <c r="B560" s="1" t="s">
        <v>425</v>
      </c>
      <c r="C560" s="1" t="s">
        <v>426</v>
      </c>
      <c r="D560" s="8" t="s">
        <v>1190</v>
      </c>
      <c r="E560" s="8" t="str">
        <f aca="false">LEFT(C560,1)</f>
        <v>2</v>
      </c>
      <c r="F560" s="8" t="s">
        <v>1191</v>
      </c>
      <c r="G560" s="10" t="n">
        <v>0</v>
      </c>
      <c r="H560" s="10" t="n">
        <v>2500</v>
      </c>
    </row>
    <row r="561" customFormat="false" ht="12.75" hidden="false" customHeight="false" outlineLevel="3" collapsed="false">
      <c r="A561" s="1" t="s">
        <v>396</v>
      </c>
      <c r="B561" s="1" t="s">
        <v>425</v>
      </c>
      <c r="C561" s="1" t="s">
        <v>429</v>
      </c>
      <c r="D561" s="8" t="s">
        <v>1192</v>
      </c>
      <c r="E561" s="8" t="str">
        <f aca="false">LEFT(C561,1)</f>
        <v>2</v>
      </c>
      <c r="F561" s="8" t="s">
        <v>1193</v>
      </c>
      <c r="G561" s="10" t="n">
        <v>0</v>
      </c>
      <c r="H561" s="10" t="n">
        <v>42000</v>
      </c>
    </row>
    <row r="562" customFormat="false" ht="12.75" hidden="false" customHeight="false" outlineLevel="3" collapsed="false">
      <c r="A562" s="1" t="s">
        <v>396</v>
      </c>
      <c r="B562" s="1" t="s">
        <v>425</v>
      </c>
      <c r="C562" s="1" t="s">
        <v>432</v>
      </c>
      <c r="D562" s="8" t="s">
        <v>1194</v>
      </c>
      <c r="E562" s="8" t="str">
        <f aca="false">LEFT(C562,1)</f>
        <v>2</v>
      </c>
      <c r="F562" s="8" t="s">
        <v>1195</v>
      </c>
      <c r="G562" s="10" t="n">
        <v>0</v>
      </c>
      <c r="H562" s="10" t="n">
        <v>15000</v>
      </c>
    </row>
    <row r="563" customFormat="false" ht="12.75" hidden="false" customHeight="false" outlineLevel="3" collapsed="false">
      <c r="A563" s="1" t="s">
        <v>396</v>
      </c>
      <c r="B563" s="1" t="s">
        <v>425</v>
      </c>
      <c r="C563" s="1" t="s">
        <v>435</v>
      </c>
      <c r="D563" s="8" t="s">
        <v>1196</v>
      </c>
      <c r="E563" s="8" t="str">
        <f aca="false">LEFT(C563,1)</f>
        <v>2</v>
      </c>
      <c r="F563" s="8" t="s">
        <v>1197</v>
      </c>
      <c r="G563" s="10" t="n">
        <v>0</v>
      </c>
      <c r="H563" s="10" t="n">
        <v>30738</v>
      </c>
    </row>
    <row r="564" customFormat="false" ht="12.75" hidden="false" customHeight="false" outlineLevel="3" collapsed="false">
      <c r="A564" s="1" t="s">
        <v>396</v>
      </c>
      <c r="B564" s="1" t="s">
        <v>425</v>
      </c>
      <c r="C564" s="1" t="s">
        <v>438</v>
      </c>
      <c r="D564" s="8" t="s">
        <v>1198</v>
      </c>
      <c r="E564" s="8" t="str">
        <f aca="false">LEFT(C564,1)</f>
        <v>2</v>
      </c>
      <c r="F564" s="8" t="s">
        <v>1199</v>
      </c>
      <c r="G564" s="10" t="n">
        <v>0</v>
      </c>
      <c r="H564" s="10" t="n">
        <v>2400</v>
      </c>
    </row>
    <row r="565" customFormat="false" ht="12.75" hidden="false" customHeight="false" outlineLevel="3" collapsed="false">
      <c r="A565" s="1" t="s">
        <v>396</v>
      </c>
      <c r="B565" s="1" t="s">
        <v>425</v>
      </c>
      <c r="C565" s="1" t="s">
        <v>441</v>
      </c>
      <c r="D565" s="8" t="s">
        <v>1200</v>
      </c>
      <c r="E565" s="8" t="str">
        <f aca="false">LEFT(C565,1)</f>
        <v>2</v>
      </c>
      <c r="F565" s="8" t="s">
        <v>1201</v>
      </c>
      <c r="G565" s="10" t="n">
        <v>0</v>
      </c>
      <c r="H565" s="10" t="n">
        <v>2300</v>
      </c>
    </row>
    <row r="566" customFormat="false" ht="12.75" hidden="false" customHeight="false" outlineLevel="3" collapsed="false">
      <c r="A566" s="1" t="s">
        <v>396</v>
      </c>
      <c r="B566" s="1" t="s">
        <v>444</v>
      </c>
      <c r="C566" s="1" t="s">
        <v>445</v>
      </c>
      <c r="D566" s="8" t="s">
        <v>1202</v>
      </c>
      <c r="E566" s="8" t="str">
        <f aca="false">LEFT(C566,1)</f>
        <v>2</v>
      </c>
      <c r="F566" s="8" t="s">
        <v>1203</v>
      </c>
      <c r="G566" s="10" t="n">
        <v>0</v>
      </c>
      <c r="H566" s="10" t="n">
        <v>1600</v>
      </c>
    </row>
    <row r="567" customFormat="false" ht="12.75" hidden="false" customHeight="false" outlineLevel="3" collapsed="false">
      <c r="A567" s="1" t="s">
        <v>396</v>
      </c>
      <c r="B567" s="1" t="s">
        <v>444</v>
      </c>
      <c r="C567" s="1" t="s">
        <v>435</v>
      </c>
      <c r="D567" s="8" t="s">
        <v>1204</v>
      </c>
      <c r="E567" s="8" t="str">
        <f aca="false">LEFT(C567,1)</f>
        <v>2</v>
      </c>
      <c r="F567" s="8" t="s">
        <v>1205</v>
      </c>
      <c r="G567" s="10" t="n">
        <v>0</v>
      </c>
      <c r="H567" s="10" t="n">
        <v>900</v>
      </c>
    </row>
    <row r="568" customFormat="false" ht="12.75" hidden="false" customHeight="false" outlineLevel="3" collapsed="false">
      <c r="A568" s="1" t="s">
        <v>396</v>
      </c>
      <c r="B568" s="1" t="s">
        <v>444</v>
      </c>
      <c r="C568" s="1" t="s">
        <v>450</v>
      </c>
      <c r="D568" s="8" t="s">
        <v>1206</v>
      </c>
      <c r="E568" s="8" t="str">
        <f aca="false">LEFT(C568,1)</f>
        <v>2</v>
      </c>
      <c r="F568" s="8" t="s">
        <v>1207</v>
      </c>
      <c r="G568" s="10" t="n">
        <v>0</v>
      </c>
      <c r="H568" s="10" t="n">
        <v>100</v>
      </c>
    </row>
    <row r="569" customFormat="false" ht="12.75" hidden="false" customHeight="false" outlineLevel="3" collapsed="false">
      <c r="A569" s="1" t="s">
        <v>396</v>
      </c>
      <c r="B569" s="1" t="s">
        <v>444</v>
      </c>
      <c r="C569" s="1" t="s">
        <v>453</v>
      </c>
      <c r="D569" s="8" t="s">
        <v>1208</v>
      </c>
      <c r="E569" s="8" t="str">
        <f aca="false">LEFT(C569,1)</f>
        <v>2</v>
      </c>
      <c r="F569" s="8" t="s">
        <v>1209</v>
      </c>
      <c r="G569" s="10" t="n">
        <v>0</v>
      </c>
      <c r="H569" s="10" t="n">
        <v>4000</v>
      </c>
    </row>
    <row r="570" customFormat="false" ht="12" hidden="false" customHeight="true" outlineLevel="3" collapsed="false">
      <c r="A570" s="1" t="s">
        <v>396</v>
      </c>
      <c r="B570" s="1" t="s">
        <v>444</v>
      </c>
      <c r="C570" s="1" t="s">
        <v>438</v>
      </c>
      <c r="D570" s="8" t="s">
        <v>1210</v>
      </c>
      <c r="E570" s="8" t="str">
        <f aca="false">LEFT(C570,1)</f>
        <v>2</v>
      </c>
      <c r="F570" s="8" t="s">
        <v>1211</v>
      </c>
      <c r="G570" s="10" t="n">
        <v>1267.39</v>
      </c>
      <c r="H570" s="10" t="n">
        <v>25000</v>
      </c>
    </row>
    <row r="571" customFormat="false" ht="12.75" hidden="false" customHeight="false" outlineLevel="3" collapsed="false">
      <c r="A571" s="1" t="s">
        <v>396</v>
      </c>
      <c r="B571" s="1" t="s">
        <v>8</v>
      </c>
      <c r="C571" s="1" t="s">
        <v>459</v>
      </c>
      <c r="D571" s="8" t="s">
        <v>1212</v>
      </c>
      <c r="E571" s="8" t="str">
        <f aca="false">LEFT(C571,1)</f>
        <v>2</v>
      </c>
      <c r="F571" s="8" t="s">
        <v>1213</v>
      </c>
      <c r="G571" s="10" t="n">
        <v>9500</v>
      </c>
      <c r="H571" s="10" t="n">
        <v>9500</v>
      </c>
    </row>
    <row r="572" customFormat="false" ht="12.75" hidden="false" customHeight="false" outlineLevel="3" collapsed="false">
      <c r="A572" s="1" t="s">
        <v>396</v>
      </c>
      <c r="B572" s="1" t="s">
        <v>631</v>
      </c>
      <c r="C572" s="1" t="s">
        <v>475</v>
      </c>
      <c r="D572" s="8" t="s">
        <v>1214</v>
      </c>
      <c r="E572" s="8" t="str">
        <f aca="false">LEFT(C572,1)</f>
        <v>2</v>
      </c>
      <c r="F572" s="8" t="s">
        <v>711</v>
      </c>
      <c r="G572" s="10" t="n">
        <v>400</v>
      </c>
      <c r="H572" s="10" t="n">
        <v>400</v>
      </c>
    </row>
    <row r="573" customFormat="false" ht="12.75" hidden="false" customHeight="false" outlineLevel="3" collapsed="false">
      <c r="A573" s="1" t="s">
        <v>396</v>
      </c>
      <c r="B573" s="1" t="s">
        <v>631</v>
      </c>
      <c r="C573" s="1" t="s">
        <v>1215</v>
      </c>
      <c r="D573" s="8" t="s">
        <v>1216</v>
      </c>
      <c r="E573" s="8" t="str">
        <f aca="false">LEFT(C573,1)</f>
        <v>2</v>
      </c>
      <c r="F573" s="8" t="s">
        <v>1217</v>
      </c>
      <c r="G573" s="10" t="n">
        <v>2000</v>
      </c>
      <c r="H573" s="10" t="n">
        <v>2000</v>
      </c>
    </row>
    <row r="574" customFormat="false" ht="12.75" hidden="false" customHeight="false" outlineLevel="3" collapsed="false">
      <c r="A574" s="1" t="s">
        <v>396</v>
      </c>
      <c r="B574" s="1" t="s">
        <v>631</v>
      </c>
      <c r="C574" s="1" t="s">
        <v>1218</v>
      </c>
      <c r="D574" s="8" t="s">
        <v>1219</v>
      </c>
      <c r="E574" s="8" t="str">
        <f aca="false">LEFT(C574,1)</f>
        <v>2</v>
      </c>
      <c r="F574" s="8" t="s">
        <v>1217</v>
      </c>
      <c r="G574" s="10" t="n">
        <v>14000</v>
      </c>
      <c r="H574" s="10" t="n">
        <v>14000</v>
      </c>
    </row>
    <row r="575" customFormat="false" ht="12.75" hidden="false" customHeight="false" outlineLevel="3" collapsed="false">
      <c r="A575" s="1" t="s">
        <v>396</v>
      </c>
      <c r="B575" s="1" t="s">
        <v>631</v>
      </c>
      <c r="C575" s="1" t="s">
        <v>438</v>
      </c>
      <c r="D575" s="8" t="s">
        <v>1220</v>
      </c>
      <c r="E575" s="8" t="str">
        <f aca="false">LEFT(C575,1)</f>
        <v>2</v>
      </c>
      <c r="F575" s="8" t="s">
        <v>1221</v>
      </c>
      <c r="G575" s="10" t="n">
        <v>10000</v>
      </c>
      <c r="H575" s="10" t="n">
        <v>10000</v>
      </c>
    </row>
    <row r="576" customFormat="false" ht="13.5" hidden="false" customHeight="false" outlineLevel="2" collapsed="false">
      <c r="A576" s="11" t="s">
        <v>409</v>
      </c>
      <c r="B576" s="11"/>
      <c r="C576" s="11"/>
      <c r="D576" s="12"/>
      <c r="E576" s="12"/>
      <c r="F576" s="12"/>
      <c r="G576" s="14" t="n">
        <f aca="false">SUBTOTAL(9,G560:G575)</f>
        <v>37167.39</v>
      </c>
      <c r="H576" s="14" t="n">
        <f aca="false">SUBTOTAL(9,H560:H575)</f>
        <v>162438</v>
      </c>
    </row>
    <row r="577" customFormat="false" ht="13.5" hidden="false" customHeight="false" outlineLevel="1" collapsed="false">
      <c r="A577" s="3"/>
      <c r="B577" s="4"/>
      <c r="C577" s="4"/>
      <c r="D577" s="5"/>
      <c r="E577" s="5" t="s">
        <v>457</v>
      </c>
      <c r="F577" s="5"/>
      <c r="G577" s="19" t="n">
        <f aca="false">SUBTOTAL(9,G215:G575)</f>
        <v>25181952.41</v>
      </c>
      <c r="H577" s="20" t="n">
        <f aca="false">SUBTOTAL(9,H215:H575)</f>
        <v>20767348.77</v>
      </c>
    </row>
    <row r="578" customFormat="false" ht="12.75" hidden="false" customHeight="false" outlineLevel="3" collapsed="false">
      <c r="A578" s="1" t="n">
        <v>100</v>
      </c>
      <c r="B578" s="1" t="s">
        <v>458</v>
      </c>
      <c r="C578" s="1" t="s">
        <v>1222</v>
      </c>
      <c r="D578" s="8" t="s">
        <v>1223</v>
      </c>
      <c r="E578" s="8" t="str">
        <f aca="false">LEFT(C578,1)</f>
        <v>3</v>
      </c>
      <c r="F578" s="8" t="s">
        <v>1224</v>
      </c>
      <c r="G578" s="10" t="n">
        <v>500</v>
      </c>
      <c r="H578" s="10" t="n">
        <v>500</v>
      </c>
    </row>
    <row r="579" customFormat="false" ht="12.75" hidden="false" customHeight="false" outlineLevel="2" collapsed="false">
      <c r="A579" s="11" t="s">
        <v>30</v>
      </c>
      <c r="B579" s="15"/>
      <c r="C579" s="15"/>
      <c r="D579" s="16"/>
      <c r="E579" s="16"/>
      <c r="F579" s="16"/>
      <c r="G579" s="18" t="n">
        <f aca="false">SUBTOTAL(9,G578:G578)</f>
        <v>500</v>
      </c>
      <c r="H579" s="18" t="n">
        <f aca="false">SUBTOTAL(9,H578:H578)</f>
        <v>500</v>
      </c>
    </row>
    <row r="580" customFormat="false" ht="12.75" hidden="false" customHeight="false" outlineLevel="3" collapsed="false">
      <c r="A580" s="1" t="n">
        <v>230</v>
      </c>
      <c r="B580" s="1" t="s">
        <v>1225</v>
      </c>
      <c r="C580" s="1" t="s">
        <v>1226</v>
      </c>
      <c r="D580" s="8" t="s">
        <v>1227</v>
      </c>
      <c r="E580" s="8" t="str">
        <f aca="false">LEFT(C580,1)</f>
        <v>3</v>
      </c>
      <c r="F580" s="8" t="s">
        <v>1228</v>
      </c>
      <c r="G580" s="10" t="n">
        <v>0</v>
      </c>
      <c r="H580" s="10" t="n">
        <v>1000</v>
      </c>
    </row>
    <row r="581" customFormat="false" ht="12.75" hidden="false" customHeight="false" outlineLevel="3" collapsed="false">
      <c r="A581" s="1" t="n">
        <v>230</v>
      </c>
      <c r="B581" s="1" t="s">
        <v>604</v>
      </c>
      <c r="C581" s="1" t="s">
        <v>1229</v>
      </c>
      <c r="D581" s="8" t="s">
        <v>1230</v>
      </c>
      <c r="E581" s="8" t="str">
        <f aca="false">LEFT(C581,1)</f>
        <v>3</v>
      </c>
      <c r="F581" s="8" t="s">
        <v>1231</v>
      </c>
      <c r="G581" s="10" t="n">
        <v>1000</v>
      </c>
      <c r="H581" s="10" t="n">
        <v>1000</v>
      </c>
    </row>
    <row r="582" customFormat="false" ht="12.75" hidden="false" customHeight="false" outlineLevel="3" collapsed="false">
      <c r="A582" s="1" t="n">
        <v>230</v>
      </c>
      <c r="B582" s="1" t="s">
        <v>604</v>
      </c>
      <c r="C582" s="1" t="s">
        <v>1232</v>
      </c>
      <c r="D582" s="8" t="s">
        <v>1233</v>
      </c>
      <c r="E582" s="8" t="str">
        <f aca="false">LEFT(C582,1)</f>
        <v>3</v>
      </c>
      <c r="F582" s="8" t="s">
        <v>1234</v>
      </c>
      <c r="G582" s="10" t="n">
        <v>1000</v>
      </c>
      <c r="H582" s="10" t="n">
        <v>1000</v>
      </c>
    </row>
    <row r="583" customFormat="false" ht="13.5" hidden="false" customHeight="false" outlineLevel="2" collapsed="false">
      <c r="A583" s="11" t="s">
        <v>609</v>
      </c>
      <c r="B583" s="11"/>
      <c r="C583" s="11"/>
      <c r="D583" s="12"/>
      <c r="E583" s="12"/>
      <c r="F583" s="12"/>
      <c r="G583" s="14" t="n">
        <f aca="false">SUBTOTAL(9,G580:G582)</f>
        <v>2000</v>
      </c>
      <c r="H583" s="14" t="n">
        <f aca="false">SUBTOTAL(9,H580:H582)</f>
        <v>3000</v>
      </c>
    </row>
    <row r="584" customFormat="false" ht="13.5" hidden="false" customHeight="false" outlineLevel="1" collapsed="false">
      <c r="A584" s="3"/>
      <c r="B584" s="4"/>
      <c r="C584" s="4"/>
      <c r="D584" s="5"/>
      <c r="E584" s="5" t="s">
        <v>1235</v>
      </c>
      <c r="F584" s="5"/>
      <c r="G584" s="19" t="n">
        <f aca="false">SUBTOTAL(9,G578:G582)</f>
        <v>2500</v>
      </c>
      <c r="H584" s="20" t="n">
        <f aca="false">SUBTOTAL(9,H578:H582)</f>
        <v>3500</v>
      </c>
    </row>
    <row r="585" customFormat="false" ht="12.75" hidden="false" customHeight="false" outlineLevel="3" collapsed="false">
      <c r="A585" s="1" t="n">
        <v>150</v>
      </c>
      <c r="B585" s="1" t="s">
        <v>498</v>
      </c>
      <c r="C585" s="1" t="s">
        <v>1236</v>
      </c>
      <c r="D585" s="8" t="s">
        <v>1237</v>
      </c>
      <c r="E585" s="8" t="str">
        <f aca="false">LEFT(C585,1)</f>
        <v>4</v>
      </c>
      <c r="F585" s="8" t="s">
        <v>1238</v>
      </c>
      <c r="G585" s="10" t="n">
        <v>9000</v>
      </c>
      <c r="H585" s="10" t="n">
        <v>9000</v>
      </c>
    </row>
    <row r="586" customFormat="false" ht="12.75" hidden="false" customHeight="false" outlineLevel="2" collapsed="false">
      <c r="A586" s="11" t="s">
        <v>511</v>
      </c>
      <c r="B586" s="11"/>
      <c r="C586" s="11"/>
      <c r="D586" s="12"/>
      <c r="E586" s="12"/>
      <c r="F586" s="12"/>
      <c r="G586" s="14" t="n">
        <f aca="false">SUBTOTAL(9,G585:G585)</f>
        <v>9000</v>
      </c>
      <c r="H586" s="14" t="n">
        <f aca="false">SUBTOTAL(9,H585:H585)</f>
        <v>9000</v>
      </c>
    </row>
    <row r="587" customFormat="false" ht="12.75" hidden="false" customHeight="false" outlineLevel="3" collapsed="false">
      <c r="A587" s="1" t="n">
        <v>200</v>
      </c>
      <c r="B587" s="1" t="s">
        <v>31</v>
      </c>
      <c r="C587" s="1" t="s">
        <v>1239</v>
      </c>
      <c r="D587" s="8" t="s">
        <v>1240</v>
      </c>
      <c r="E587" s="8" t="str">
        <f aca="false">LEFT(C587,1)</f>
        <v>4</v>
      </c>
      <c r="F587" s="8" t="s">
        <v>1241</v>
      </c>
      <c r="G587" s="10" t="n">
        <v>39840</v>
      </c>
      <c r="H587" s="10" t="n">
        <v>39840</v>
      </c>
    </row>
    <row r="588" customFormat="false" ht="12.75" hidden="false" customHeight="false" outlineLevel="3" collapsed="false">
      <c r="A588" s="1" t="n">
        <v>200</v>
      </c>
      <c r="B588" s="1" t="s">
        <v>31</v>
      </c>
      <c r="C588" s="1" t="s">
        <v>1242</v>
      </c>
      <c r="D588" s="8" t="s">
        <v>1243</v>
      </c>
      <c r="E588" s="8" t="str">
        <f aca="false">LEFT(C588,1)</f>
        <v>4</v>
      </c>
      <c r="F588" s="8" t="s">
        <v>1244</v>
      </c>
      <c r="G588" s="10" t="n">
        <v>31200</v>
      </c>
      <c r="H588" s="10" t="n">
        <v>31200</v>
      </c>
    </row>
    <row r="589" customFormat="false" ht="12.75" hidden="false" customHeight="false" outlineLevel="3" collapsed="false">
      <c r="A589" s="1" t="n">
        <v>200</v>
      </c>
      <c r="B589" s="1" t="s">
        <v>31</v>
      </c>
      <c r="C589" s="1" t="s">
        <v>1245</v>
      </c>
      <c r="D589" s="8" t="s">
        <v>1246</v>
      </c>
      <c r="E589" s="8" t="str">
        <f aca="false">LEFT(C589,1)</f>
        <v>4</v>
      </c>
      <c r="F589" s="8" t="s">
        <v>1247</v>
      </c>
      <c r="G589" s="10" t="n">
        <v>26880</v>
      </c>
      <c r="H589" s="10" t="n">
        <v>26880</v>
      </c>
    </row>
    <row r="590" customFormat="false" ht="12.75" hidden="false" customHeight="false" outlineLevel="3" collapsed="false">
      <c r="A590" s="1" t="n">
        <v>200</v>
      </c>
      <c r="B590" s="1" t="s">
        <v>31</v>
      </c>
      <c r="C590" s="1" t="s">
        <v>1248</v>
      </c>
      <c r="D590" s="8" t="s">
        <v>1249</v>
      </c>
      <c r="E590" s="8" t="str">
        <f aca="false">LEFT(C590,1)</f>
        <v>4</v>
      </c>
      <c r="F590" s="8" t="s">
        <v>1250</v>
      </c>
      <c r="G590" s="10" t="n">
        <v>18240</v>
      </c>
      <c r="H590" s="10" t="n">
        <v>18240</v>
      </c>
    </row>
    <row r="591" customFormat="false" ht="12.75" hidden="false" customHeight="false" outlineLevel="3" collapsed="false">
      <c r="A591" s="1" t="n">
        <v>200</v>
      </c>
      <c r="B591" s="1" t="s">
        <v>31</v>
      </c>
      <c r="C591" s="1" t="s">
        <v>1251</v>
      </c>
      <c r="D591" s="8" t="s">
        <v>1252</v>
      </c>
      <c r="E591" s="8" t="str">
        <f aca="false">LEFT(C591,1)</f>
        <v>4</v>
      </c>
      <c r="F591" s="8" t="s">
        <v>1253</v>
      </c>
      <c r="G591" s="10" t="n">
        <v>18240</v>
      </c>
      <c r="H591" s="10" t="n">
        <v>18240</v>
      </c>
    </row>
    <row r="592" customFormat="false" ht="12.75" hidden="false" customHeight="false" outlineLevel="2" collapsed="false">
      <c r="A592" s="11" t="s">
        <v>40</v>
      </c>
      <c r="B592" s="11"/>
      <c r="C592" s="11"/>
      <c r="D592" s="12"/>
      <c r="E592" s="12"/>
      <c r="F592" s="12"/>
      <c r="G592" s="14" t="n">
        <f aca="false">SUBTOTAL(9,G587:G591)</f>
        <v>134400</v>
      </c>
      <c r="H592" s="14" t="n">
        <f aca="false">SUBTOTAL(9,H587:H591)</f>
        <v>134400</v>
      </c>
    </row>
    <row r="593" customFormat="false" ht="12.75" hidden="false" customHeight="false" outlineLevel="3" collapsed="false">
      <c r="A593" s="1" t="n">
        <v>270</v>
      </c>
      <c r="B593" s="1" t="s">
        <v>1254</v>
      </c>
      <c r="C593" s="1" t="s">
        <v>1255</v>
      </c>
      <c r="D593" s="8" t="s">
        <v>1256</v>
      </c>
      <c r="E593" s="8" t="str">
        <f aca="false">LEFT(C593,1)</f>
        <v>4</v>
      </c>
      <c r="F593" s="8" t="s">
        <v>1257</v>
      </c>
      <c r="G593" s="10" t="n">
        <v>4500</v>
      </c>
      <c r="H593" s="10" t="n">
        <v>4500</v>
      </c>
    </row>
    <row r="594" customFormat="false" ht="12.75" hidden="false" customHeight="false" outlineLevel="2" collapsed="false">
      <c r="A594" s="11" t="s">
        <v>185</v>
      </c>
      <c r="B594" s="11"/>
      <c r="C594" s="11"/>
      <c r="D594" s="12"/>
      <c r="E594" s="12"/>
      <c r="F594" s="12"/>
      <c r="G594" s="14" t="n">
        <f aca="false">SUBTOTAL(9,G593:G593)</f>
        <v>4500</v>
      </c>
      <c r="H594" s="14" t="n">
        <f aca="false">SUBTOTAL(9,H593:H593)</f>
        <v>4500</v>
      </c>
    </row>
    <row r="595" customFormat="false" ht="12.75" hidden="false" customHeight="false" outlineLevel="3" collapsed="false">
      <c r="A595" s="1" t="n">
        <v>410</v>
      </c>
      <c r="B595" s="1" t="s">
        <v>1126</v>
      </c>
      <c r="C595" s="1" t="s">
        <v>1236</v>
      </c>
      <c r="D595" s="8" t="s">
        <v>1258</v>
      </c>
      <c r="E595" s="8" t="str">
        <f aca="false">LEFT(C595,1)</f>
        <v>4</v>
      </c>
      <c r="F595" s="8" t="s">
        <v>1259</v>
      </c>
      <c r="G595" s="10" t="n">
        <v>10000</v>
      </c>
      <c r="H595" s="10" t="n">
        <v>10000</v>
      </c>
    </row>
    <row r="596" customFormat="false" ht="12.75" hidden="false" customHeight="false" outlineLevel="3" collapsed="false">
      <c r="A596" s="1" t="n">
        <v>410</v>
      </c>
      <c r="B596" s="1" t="s">
        <v>669</v>
      </c>
      <c r="C596" s="1" t="s">
        <v>1260</v>
      </c>
      <c r="D596" s="8" t="s">
        <v>1261</v>
      </c>
      <c r="E596" s="8" t="str">
        <f aca="false">LEFT(C596,1)</f>
        <v>4</v>
      </c>
      <c r="F596" s="8" t="s">
        <v>1262</v>
      </c>
      <c r="G596" s="10" t="n">
        <v>74000</v>
      </c>
      <c r="H596" s="10" t="n">
        <v>67000</v>
      </c>
    </row>
    <row r="597" customFormat="false" ht="12.75" hidden="false" customHeight="false" outlineLevel="3" collapsed="false">
      <c r="A597" s="1" t="n">
        <v>410</v>
      </c>
      <c r="B597" s="1" t="s">
        <v>669</v>
      </c>
      <c r="C597" s="1" t="s">
        <v>1263</v>
      </c>
      <c r="D597" s="8" t="s">
        <v>1264</v>
      </c>
      <c r="E597" s="8" t="str">
        <f aca="false">LEFT(C597,1)</f>
        <v>4</v>
      </c>
      <c r="F597" s="8" t="s">
        <v>1265</v>
      </c>
      <c r="G597" s="10" t="n">
        <v>74000</v>
      </c>
      <c r="H597" s="10" t="n">
        <v>67000</v>
      </c>
    </row>
    <row r="598" customFormat="false" ht="12.75" hidden="false" customHeight="false" outlineLevel="3" collapsed="false">
      <c r="A598" s="1" t="n">
        <v>410</v>
      </c>
      <c r="B598" s="1" t="s">
        <v>1266</v>
      </c>
      <c r="C598" s="1" t="s">
        <v>1267</v>
      </c>
      <c r="D598" s="8" t="s">
        <v>1268</v>
      </c>
      <c r="E598" s="8" t="str">
        <f aca="false">LEFT(C598,1)</f>
        <v>4</v>
      </c>
      <c r="F598" s="8" t="s">
        <v>1269</v>
      </c>
      <c r="G598" s="10" t="n">
        <v>765000</v>
      </c>
      <c r="H598" s="10" t="n">
        <v>765000</v>
      </c>
    </row>
    <row r="599" customFormat="false" ht="12.75" hidden="false" customHeight="false" outlineLevel="2" collapsed="false">
      <c r="A599" s="11" t="s">
        <v>678</v>
      </c>
      <c r="B599" s="11"/>
      <c r="C599" s="11"/>
      <c r="D599" s="12"/>
      <c r="E599" s="12"/>
      <c r="F599" s="12"/>
      <c r="G599" s="14" t="n">
        <f aca="false">SUBTOTAL(9,G595:G598)</f>
        <v>923000</v>
      </c>
      <c r="H599" s="14" t="n">
        <f aca="false">SUBTOTAL(9,H595:H598)</f>
        <v>909000</v>
      </c>
    </row>
    <row r="600" customFormat="false" ht="12.75" hidden="false" customHeight="false" outlineLevel="3" collapsed="false">
      <c r="A600" s="1" t="n">
        <v>450</v>
      </c>
      <c r="B600" s="1" t="n">
        <v>1623</v>
      </c>
      <c r="C600" s="1" t="n">
        <v>46400</v>
      </c>
      <c r="D600" s="8"/>
      <c r="E600" s="8" t="str">
        <f aca="false">LEFT(C600,1)</f>
        <v>4</v>
      </c>
      <c r="F600" s="8" t="s">
        <v>1270</v>
      </c>
      <c r="G600" s="10" t="n">
        <v>17310</v>
      </c>
      <c r="H600" s="10" t="n">
        <v>0</v>
      </c>
    </row>
    <row r="601" customFormat="false" ht="12.75" hidden="false" customHeight="false" outlineLevel="3" collapsed="false">
      <c r="A601" s="1" t="n">
        <v>450</v>
      </c>
      <c r="B601" s="1" t="s">
        <v>759</v>
      </c>
      <c r="C601" s="1" t="s">
        <v>1271</v>
      </c>
      <c r="D601" s="8" t="s">
        <v>1272</v>
      </c>
      <c r="E601" s="8" t="str">
        <f aca="false">LEFT(C601,1)</f>
        <v>4</v>
      </c>
      <c r="F601" s="8" t="s">
        <v>1273</v>
      </c>
      <c r="G601" s="10" t="n">
        <v>500</v>
      </c>
      <c r="H601" s="10" t="n">
        <v>100</v>
      </c>
    </row>
    <row r="602" customFormat="false" ht="12.75" hidden="false" customHeight="false" outlineLevel="3" collapsed="false">
      <c r="A602" s="1" t="n">
        <v>450</v>
      </c>
      <c r="B602" s="1" t="s">
        <v>759</v>
      </c>
      <c r="C602" s="1" t="s">
        <v>1255</v>
      </c>
      <c r="D602" s="8" t="s">
        <v>1274</v>
      </c>
      <c r="E602" s="8" t="str">
        <f aca="false">LEFT(C602,1)</f>
        <v>4</v>
      </c>
      <c r="F602" s="8" t="s">
        <v>1275</v>
      </c>
      <c r="G602" s="10" t="n">
        <v>450</v>
      </c>
      <c r="H602" s="10" t="n">
        <v>450</v>
      </c>
    </row>
    <row r="603" customFormat="false" ht="12.75" hidden="false" customHeight="false" outlineLevel="3" collapsed="false">
      <c r="A603" s="1" t="n">
        <v>450</v>
      </c>
      <c r="B603" s="1" t="s">
        <v>759</v>
      </c>
      <c r="C603" s="1" t="s">
        <v>1236</v>
      </c>
      <c r="D603" s="8" t="s">
        <v>1276</v>
      </c>
      <c r="E603" s="8" t="str">
        <f aca="false">LEFT(C603,1)</f>
        <v>4</v>
      </c>
      <c r="F603" s="8" t="s">
        <v>1277</v>
      </c>
      <c r="G603" s="10" t="n">
        <v>2000</v>
      </c>
      <c r="H603" s="10" t="n">
        <v>2000</v>
      </c>
    </row>
    <row r="604" customFormat="false" ht="12.75" hidden="false" customHeight="false" outlineLevel="3" collapsed="false">
      <c r="A604" s="1" t="n">
        <v>450</v>
      </c>
      <c r="B604" s="1" t="s">
        <v>759</v>
      </c>
      <c r="C604" s="1" t="s">
        <v>1278</v>
      </c>
      <c r="D604" s="8" t="s">
        <v>1279</v>
      </c>
      <c r="E604" s="8" t="str">
        <f aca="false">LEFT(C604,1)</f>
        <v>4</v>
      </c>
      <c r="F604" s="8" t="s">
        <v>1280</v>
      </c>
      <c r="G604" s="10" t="n">
        <v>500</v>
      </c>
      <c r="H604" s="10" t="n">
        <v>100</v>
      </c>
    </row>
    <row r="605" customFormat="false" ht="12.75" hidden="false" customHeight="false" outlineLevel="3" collapsed="false">
      <c r="A605" s="1" t="n">
        <v>450</v>
      </c>
      <c r="B605" s="1" t="s">
        <v>1281</v>
      </c>
      <c r="C605" s="1" t="s">
        <v>1236</v>
      </c>
      <c r="D605" s="8" t="s">
        <v>1282</v>
      </c>
      <c r="E605" s="8" t="str">
        <f aca="false">LEFT(C605,1)</f>
        <v>4</v>
      </c>
      <c r="F605" s="8" t="s">
        <v>1283</v>
      </c>
      <c r="G605" s="10" t="n">
        <v>1800</v>
      </c>
      <c r="H605" s="10" t="n">
        <v>1500</v>
      </c>
    </row>
    <row r="606" customFormat="false" ht="12.75" hidden="false" customHeight="false" outlineLevel="2" collapsed="false">
      <c r="A606" s="11" t="s">
        <v>256</v>
      </c>
      <c r="B606" s="11"/>
      <c r="C606" s="11"/>
      <c r="D606" s="12"/>
      <c r="E606" s="12"/>
      <c r="F606" s="12"/>
      <c r="G606" s="14" t="n">
        <f aca="false">SUBTOTAL(9,G600:G605)</f>
        <v>22560</v>
      </c>
      <c r="H606" s="14" t="n">
        <f aca="false">SUBTOTAL(9,H600:H605)</f>
        <v>4150</v>
      </c>
    </row>
    <row r="607" customFormat="false" ht="12.75" hidden="false" customHeight="false" outlineLevel="3" collapsed="false">
      <c r="A607" s="1" t="n">
        <v>460</v>
      </c>
      <c r="B607" s="1" t="s">
        <v>717</v>
      </c>
      <c r="C607" s="1" t="s">
        <v>1284</v>
      </c>
      <c r="D607" s="8" t="s">
        <v>1285</v>
      </c>
      <c r="E607" s="8" t="str">
        <f aca="false">LEFT(C607,1)</f>
        <v>4</v>
      </c>
      <c r="F607" s="8" t="s">
        <v>1286</v>
      </c>
      <c r="G607" s="10" t="n">
        <v>1200</v>
      </c>
      <c r="H607" s="10" t="n">
        <v>1100</v>
      </c>
    </row>
    <row r="608" customFormat="false" ht="12.75" hidden="false" customHeight="false" outlineLevel="3" collapsed="false">
      <c r="A608" s="1" t="n">
        <v>460</v>
      </c>
      <c r="B608" s="1" t="s">
        <v>775</v>
      </c>
      <c r="C608" s="1" t="s">
        <v>1255</v>
      </c>
      <c r="D608" s="8" t="s">
        <v>1287</v>
      </c>
      <c r="E608" s="8" t="str">
        <f aca="false">LEFT(C608,1)</f>
        <v>4</v>
      </c>
      <c r="F608" s="8" t="s">
        <v>1288</v>
      </c>
      <c r="G608" s="10" t="n">
        <v>2200</v>
      </c>
      <c r="H608" s="10" t="n">
        <v>2100</v>
      </c>
    </row>
    <row r="609" customFormat="false" ht="12.75" hidden="false" customHeight="false" outlineLevel="3" collapsed="false">
      <c r="A609" s="1" t="n">
        <v>460</v>
      </c>
      <c r="B609" s="1" t="s">
        <v>778</v>
      </c>
      <c r="C609" s="1" t="s">
        <v>1289</v>
      </c>
      <c r="D609" s="8" t="s">
        <v>1290</v>
      </c>
      <c r="E609" s="8" t="str">
        <f aca="false">LEFT(C609,1)</f>
        <v>4</v>
      </c>
      <c r="F609" s="8" t="s">
        <v>1291</v>
      </c>
      <c r="G609" s="10" t="n">
        <v>1300000</v>
      </c>
      <c r="H609" s="10" t="n">
        <v>1200000</v>
      </c>
    </row>
    <row r="610" customFormat="false" ht="12.75" hidden="false" customHeight="false" outlineLevel="3" collapsed="false">
      <c r="A610" s="1" t="n">
        <v>460</v>
      </c>
      <c r="B610" s="1" t="s">
        <v>1292</v>
      </c>
      <c r="C610" s="1" t="s">
        <v>1236</v>
      </c>
      <c r="D610" s="8" t="s">
        <v>1293</v>
      </c>
      <c r="E610" s="8" t="str">
        <f aca="false">LEFT(C610,1)</f>
        <v>4</v>
      </c>
      <c r="F610" s="8" t="s">
        <v>1294</v>
      </c>
      <c r="G610" s="10" t="n">
        <v>4600</v>
      </c>
      <c r="H610" s="10" t="n">
        <v>4500</v>
      </c>
    </row>
    <row r="611" customFormat="false" ht="12.75" hidden="false" customHeight="false" outlineLevel="3" collapsed="false">
      <c r="A611" s="1" t="n">
        <v>460</v>
      </c>
      <c r="B611" s="1" t="s">
        <v>798</v>
      </c>
      <c r="C611" s="1" t="s">
        <v>1284</v>
      </c>
      <c r="D611" s="8" t="s">
        <v>1295</v>
      </c>
      <c r="E611" s="8" t="str">
        <f aca="false">LEFT(C611,1)</f>
        <v>4</v>
      </c>
      <c r="F611" s="8" t="s">
        <v>1296</v>
      </c>
      <c r="G611" s="10" t="n">
        <v>4000</v>
      </c>
      <c r="H611" s="10" t="n">
        <v>4000</v>
      </c>
    </row>
    <row r="612" customFormat="false" ht="12.75" hidden="false" customHeight="false" outlineLevel="3" collapsed="false">
      <c r="A612" s="1" t="n">
        <v>460</v>
      </c>
      <c r="B612" s="1" t="s">
        <v>798</v>
      </c>
      <c r="C612" s="1" t="s">
        <v>1260</v>
      </c>
      <c r="D612" s="8" t="s">
        <v>1297</v>
      </c>
      <c r="E612" s="8" t="str">
        <f aca="false">LEFT(C612,1)</f>
        <v>4</v>
      </c>
      <c r="F612" s="8" t="s">
        <v>1298</v>
      </c>
      <c r="G612" s="10" t="n">
        <v>300000</v>
      </c>
      <c r="H612" s="10" t="n">
        <v>290000</v>
      </c>
    </row>
    <row r="613" customFormat="false" ht="12.75" hidden="false" customHeight="false" outlineLevel="2" collapsed="false">
      <c r="A613" s="11" t="s">
        <v>803</v>
      </c>
      <c r="B613" s="11"/>
      <c r="C613" s="11"/>
      <c r="D613" s="12"/>
      <c r="E613" s="12"/>
      <c r="F613" s="12"/>
      <c r="G613" s="14" t="n">
        <f aca="false">SUBTOTAL(9,G607:G612)</f>
        <v>1612000</v>
      </c>
      <c r="H613" s="14" t="n">
        <f aca="false">SUBTOTAL(9,H607:H612)</f>
        <v>1501700</v>
      </c>
    </row>
    <row r="614" customFormat="false" ht="12.75" hidden="false" customHeight="false" outlineLevel="3" collapsed="false">
      <c r="A614" s="1" t="n">
        <v>511</v>
      </c>
      <c r="B614" s="1" t="s">
        <v>804</v>
      </c>
      <c r="C614" s="1" t="s">
        <v>1289</v>
      </c>
      <c r="D614" s="8" t="s">
        <v>1299</v>
      </c>
      <c r="E614" s="8" t="str">
        <f aca="false">LEFT(C614,1)</f>
        <v>4</v>
      </c>
      <c r="F614" s="8" t="s">
        <v>1300</v>
      </c>
      <c r="G614" s="10" t="n">
        <v>17000</v>
      </c>
      <c r="H614" s="10" t="n">
        <v>15500</v>
      </c>
    </row>
    <row r="615" customFormat="false" ht="12.75" hidden="false" customHeight="false" outlineLevel="3" collapsed="false">
      <c r="A615" s="1" t="n">
        <v>511</v>
      </c>
      <c r="B615" s="1" t="s">
        <v>804</v>
      </c>
      <c r="C615" s="1" t="s">
        <v>1271</v>
      </c>
      <c r="D615" s="8" t="s">
        <v>1301</v>
      </c>
      <c r="E615" s="8" t="str">
        <f aca="false">LEFT(C615,1)</f>
        <v>4</v>
      </c>
      <c r="F615" s="8" t="s">
        <v>1302</v>
      </c>
      <c r="G615" s="10" t="n">
        <v>18500</v>
      </c>
      <c r="H615" s="10" t="n">
        <v>18500</v>
      </c>
    </row>
    <row r="616" customFormat="false" ht="12.75" hidden="false" customHeight="false" outlineLevel="3" collapsed="false">
      <c r="A616" s="1" t="n">
        <v>511</v>
      </c>
      <c r="B616" s="1" t="s">
        <v>804</v>
      </c>
      <c r="C616" s="1" t="s">
        <v>1303</v>
      </c>
      <c r="D616" s="8" t="s">
        <v>1304</v>
      </c>
      <c r="E616" s="8" t="str">
        <f aca="false">LEFT(C616,1)</f>
        <v>4</v>
      </c>
      <c r="F616" s="8" t="s">
        <v>1305</v>
      </c>
      <c r="G616" s="10" t="n">
        <v>190000</v>
      </c>
      <c r="H616" s="10" t="n">
        <v>190000</v>
      </c>
    </row>
    <row r="617" customFormat="false" ht="12.75" hidden="false" customHeight="false" outlineLevel="3" collapsed="false">
      <c r="A617" s="1" t="n">
        <v>511</v>
      </c>
      <c r="B617" s="1" t="s">
        <v>804</v>
      </c>
      <c r="C617" s="1" t="s">
        <v>1306</v>
      </c>
      <c r="D617" s="8" t="s">
        <v>1307</v>
      </c>
      <c r="E617" s="8" t="str">
        <f aca="false">LEFT(C617,1)</f>
        <v>4</v>
      </c>
      <c r="F617" s="8" t="s">
        <v>1308</v>
      </c>
      <c r="G617" s="10" t="n">
        <v>24280.27</v>
      </c>
      <c r="H617" s="10" t="n">
        <v>18000</v>
      </c>
    </row>
    <row r="618" customFormat="false" ht="12.75" hidden="false" customHeight="false" outlineLevel="3" collapsed="false">
      <c r="A618" s="1" t="n">
        <v>511</v>
      </c>
      <c r="B618" s="1" t="s">
        <v>804</v>
      </c>
      <c r="C618" s="1" t="s">
        <v>1309</v>
      </c>
      <c r="D618" s="8" t="s">
        <v>1310</v>
      </c>
      <c r="E618" s="8" t="str">
        <f aca="false">LEFT(C618,1)</f>
        <v>4</v>
      </c>
      <c r="F618" s="8" t="s">
        <v>1311</v>
      </c>
      <c r="G618" s="10" t="n">
        <v>120000</v>
      </c>
      <c r="H618" s="10" t="n">
        <v>120000</v>
      </c>
    </row>
    <row r="619" customFormat="false" ht="12.75" hidden="false" customHeight="false" outlineLevel="3" collapsed="false">
      <c r="A619" s="1" t="n">
        <v>511</v>
      </c>
      <c r="B619" s="1" t="s">
        <v>804</v>
      </c>
      <c r="C619" s="1" t="s">
        <v>1312</v>
      </c>
      <c r="D619" s="8" t="s">
        <v>1313</v>
      </c>
      <c r="E619" s="8" t="str">
        <f aca="false">LEFT(C619,1)</f>
        <v>4</v>
      </c>
      <c r="F619" s="8" t="s">
        <v>1314</v>
      </c>
      <c r="G619" s="10" t="n">
        <v>36948</v>
      </c>
      <c r="H619" s="10" t="n">
        <v>22680</v>
      </c>
    </row>
    <row r="620" customFormat="false" ht="12.75" hidden="false" customHeight="false" outlineLevel="3" collapsed="false">
      <c r="A620" s="1" t="n">
        <v>511</v>
      </c>
      <c r="B620" s="1" t="s">
        <v>804</v>
      </c>
      <c r="C620" s="1" t="s">
        <v>1315</v>
      </c>
      <c r="D620" s="8" t="s">
        <v>1316</v>
      </c>
      <c r="E620" s="8" t="str">
        <f aca="false">LEFT(C620,1)</f>
        <v>4</v>
      </c>
      <c r="F620" s="8" t="s">
        <v>1317</v>
      </c>
      <c r="G620" s="10" t="n">
        <v>300000</v>
      </c>
      <c r="H620" s="10" t="n">
        <v>300000</v>
      </c>
    </row>
    <row r="621" customFormat="false" ht="12.75" hidden="false" customHeight="false" outlineLevel="3" collapsed="false">
      <c r="A621" s="1" t="n">
        <v>511</v>
      </c>
      <c r="B621" s="1" t="s">
        <v>804</v>
      </c>
      <c r="C621" s="1" t="s">
        <v>1318</v>
      </c>
      <c r="D621" s="8" t="s">
        <v>1319</v>
      </c>
      <c r="E621" s="8" t="str">
        <f aca="false">LEFT(C621,1)</f>
        <v>4</v>
      </c>
      <c r="F621" s="8" t="s">
        <v>1320</v>
      </c>
      <c r="G621" s="10" t="n">
        <v>100000</v>
      </c>
      <c r="H621" s="10" t="n">
        <v>100000</v>
      </c>
    </row>
    <row r="622" customFormat="false" ht="12.75" hidden="false" customHeight="false" outlineLevel="3" collapsed="false">
      <c r="A622" s="1" t="n">
        <v>511</v>
      </c>
      <c r="B622" s="1" t="s">
        <v>804</v>
      </c>
      <c r="C622" s="1" t="s">
        <v>1321</v>
      </c>
      <c r="D622" s="8" t="s">
        <v>1322</v>
      </c>
      <c r="E622" s="8" t="str">
        <f aca="false">LEFT(C622,1)</f>
        <v>4</v>
      </c>
      <c r="F622" s="8" t="s">
        <v>1323</v>
      </c>
      <c r="G622" s="10" t="n">
        <v>70000</v>
      </c>
      <c r="H622" s="10" t="n">
        <v>70000</v>
      </c>
    </row>
    <row r="623" customFormat="false" ht="12.75" hidden="false" customHeight="false" outlineLevel="3" collapsed="false">
      <c r="A623" s="1" t="n">
        <v>511</v>
      </c>
      <c r="B623" s="1" t="s">
        <v>804</v>
      </c>
      <c r="C623" s="1" t="s">
        <v>1324</v>
      </c>
      <c r="D623" s="8" t="s">
        <v>1325</v>
      </c>
      <c r="E623" s="8" t="str">
        <f aca="false">LEFT(C623,1)</f>
        <v>4</v>
      </c>
      <c r="F623" s="8" t="s">
        <v>1326</v>
      </c>
      <c r="G623" s="10" t="n">
        <v>25000</v>
      </c>
      <c r="H623" s="10" t="n">
        <v>25000</v>
      </c>
    </row>
    <row r="624" customFormat="false" ht="12.75" hidden="false" customHeight="false" outlineLevel="3" collapsed="false">
      <c r="A624" s="1" t="n">
        <v>511</v>
      </c>
      <c r="B624" s="1" t="s">
        <v>804</v>
      </c>
      <c r="C624" s="1" t="s">
        <v>1327</v>
      </c>
      <c r="D624" s="8" t="s">
        <v>1328</v>
      </c>
      <c r="E624" s="8" t="str">
        <f aca="false">LEFT(C624,1)</f>
        <v>4</v>
      </c>
      <c r="F624" s="8" t="s">
        <v>1329</v>
      </c>
      <c r="G624" s="10" t="n">
        <v>15000</v>
      </c>
      <c r="H624" s="10" t="n">
        <v>15000</v>
      </c>
    </row>
    <row r="625" customFormat="false" ht="12.75" hidden="false" customHeight="false" outlineLevel="3" collapsed="false">
      <c r="A625" s="1" t="n">
        <v>511</v>
      </c>
      <c r="B625" s="1" t="s">
        <v>804</v>
      </c>
      <c r="C625" s="1" t="s">
        <v>1330</v>
      </c>
      <c r="D625" s="8" t="s">
        <v>1331</v>
      </c>
      <c r="E625" s="8" t="str">
        <f aca="false">LEFT(C625,1)</f>
        <v>4</v>
      </c>
      <c r="F625" s="8" t="s">
        <v>1332</v>
      </c>
      <c r="G625" s="10" t="n">
        <v>150000</v>
      </c>
      <c r="H625" s="10" t="n">
        <v>150000</v>
      </c>
    </row>
    <row r="626" customFormat="false" ht="12.75" hidden="false" customHeight="false" outlineLevel="3" collapsed="false">
      <c r="A626" s="1" t="n">
        <v>511</v>
      </c>
      <c r="B626" s="1" t="s">
        <v>804</v>
      </c>
      <c r="C626" s="1" t="s">
        <v>1333</v>
      </c>
      <c r="D626" s="8" t="s">
        <v>1334</v>
      </c>
      <c r="E626" s="8" t="str">
        <f aca="false">LEFT(C626,1)</f>
        <v>4</v>
      </c>
      <c r="F626" s="8" t="s">
        <v>1335</v>
      </c>
      <c r="G626" s="10" t="n">
        <v>50000</v>
      </c>
      <c r="H626" s="10" t="n">
        <v>50000</v>
      </c>
    </row>
    <row r="627" customFormat="false" ht="12.75" hidden="false" customHeight="false" outlineLevel="3" collapsed="false">
      <c r="A627" s="1" t="n">
        <v>511</v>
      </c>
      <c r="B627" s="1" t="s">
        <v>804</v>
      </c>
      <c r="C627" s="1" t="s">
        <v>1336</v>
      </c>
      <c r="D627" s="8" t="s">
        <v>1337</v>
      </c>
      <c r="E627" s="8" t="str">
        <f aca="false">LEFT(C627,1)</f>
        <v>4</v>
      </c>
      <c r="F627" s="8" t="s">
        <v>1338</v>
      </c>
      <c r="G627" s="10" t="n">
        <v>100000</v>
      </c>
      <c r="H627" s="10" t="n">
        <v>100000</v>
      </c>
    </row>
    <row r="628" customFormat="false" ht="12.75" hidden="false" customHeight="false" outlineLevel="3" collapsed="false">
      <c r="A628" s="1" t="n">
        <v>511</v>
      </c>
      <c r="B628" s="1" t="s">
        <v>804</v>
      </c>
      <c r="C628" s="1" t="s">
        <v>1339</v>
      </c>
      <c r="D628" s="8" t="s">
        <v>1340</v>
      </c>
      <c r="E628" s="8" t="str">
        <f aca="false">LEFT(C628,1)</f>
        <v>4</v>
      </c>
      <c r="F628" s="8" t="s">
        <v>1341</v>
      </c>
      <c r="G628" s="10" t="n">
        <v>6000</v>
      </c>
      <c r="H628" s="10" t="n">
        <v>6000</v>
      </c>
    </row>
    <row r="629" customFormat="false" ht="12.75" hidden="false" customHeight="false" outlineLevel="3" collapsed="false">
      <c r="A629" s="1" t="n">
        <v>511</v>
      </c>
      <c r="B629" s="1" t="s">
        <v>804</v>
      </c>
      <c r="C629" s="1" t="s">
        <v>1342</v>
      </c>
      <c r="D629" s="8" t="s">
        <v>1343</v>
      </c>
      <c r="E629" s="8" t="str">
        <f aca="false">LEFT(C629,1)</f>
        <v>4</v>
      </c>
      <c r="F629" s="8" t="s">
        <v>1344</v>
      </c>
      <c r="G629" s="10" t="n">
        <v>15500</v>
      </c>
      <c r="H629" s="10" t="n">
        <v>15500</v>
      </c>
    </row>
    <row r="630" customFormat="false" ht="12.75" hidden="false" customHeight="false" outlineLevel="3" collapsed="false">
      <c r="A630" s="1" t="n">
        <v>511</v>
      </c>
      <c r="B630" s="1" t="s">
        <v>804</v>
      </c>
      <c r="C630" s="1" t="s">
        <v>1345</v>
      </c>
      <c r="D630" s="8" t="s">
        <v>1346</v>
      </c>
      <c r="E630" s="8" t="str">
        <f aca="false">LEFT(C630,1)</f>
        <v>4</v>
      </c>
      <c r="F630" s="8" t="s">
        <v>1347</v>
      </c>
      <c r="G630" s="10" t="n">
        <v>200000</v>
      </c>
      <c r="H630" s="10" t="n">
        <v>200000</v>
      </c>
    </row>
    <row r="631" customFormat="false" ht="12.75" hidden="false" customHeight="false" outlineLevel="3" collapsed="false">
      <c r="A631" s="1" t="n">
        <v>511</v>
      </c>
      <c r="B631" s="1" t="s">
        <v>804</v>
      </c>
      <c r="C631" s="1" t="s">
        <v>1348</v>
      </c>
      <c r="D631" s="8" t="s">
        <v>1349</v>
      </c>
      <c r="E631" s="8" t="str">
        <f aca="false">LEFT(C631,1)</f>
        <v>4</v>
      </c>
      <c r="F631" s="8" t="s">
        <v>1350</v>
      </c>
      <c r="G631" s="10" t="n">
        <v>25000</v>
      </c>
      <c r="H631" s="10" t="n">
        <v>25000</v>
      </c>
    </row>
    <row r="632" customFormat="false" ht="12.75" hidden="false" customHeight="false" outlineLevel="3" collapsed="false">
      <c r="A632" s="1" t="n">
        <v>511</v>
      </c>
      <c r="B632" s="1" t="s">
        <v>804</v>
      </c>
      <c r="C632" s="1" t="s">
        <v>1351</v>
      </c>
      <c r="D632" s="8" t="s">
        <v>1352</v>
      </c>
      <c r="E632" s="8" t="str">
        <f aca="false">LEFT(C632,1)</f>
        <v>4</v>
      </c>
      <c r="F632" s="8" t="s">
        <v>1353</v>
      </c>
      <c r="G632" s="10" t="n">
        <v>23120</v>
      </c>
      <c r="H632" s="10" t="n">
        <v>14400</v>
      </c>
    </row>
    <row r="633" customFormat="false" ht="12.75" hidden="false" customHeight="false" outlineLevel="2" collapsed="false">
      <c r="A633" s="11" t="s">
        <v>269</v>
      </c>
      <c r="B633" s="11"/>
      <c r="C633" s="11"/>
      <c r="D633" s="12"/>
      <c r="E633" s="12"/>
      <c r="F633" s="12"/>
      <c r="G633" s="14" t="n">
        <f aca="false">SUBTOTAL(9,G614:G632)</f>
        <v>1486348.27</v>
      </c>
      <c r="H633" s="14" t="n">
        <f aca="false">SUBTOTAL(9,H614:H632)</f>
        <v>1455580</v>
      </c>
    </row>
    <row r="634" customFormat="false" ht="12.75" hidden="false" customHeight="false" outlineLevel="3" collapsed="false">
      <c r="A634" s="1" t="n">
        <v>513</v>
      </c>
      <c r="B634" s="1" t="s">
        <v>824</v>
      </c>
      <c r="C634" s="1" t="s">
        <v>1236</v>
      </c>
      <c r="D634" s="8" t="s">
        <v>1354</v>
      </c>
      <c r="E634" s="8" t="str">
        <f aca="false">LEFT(C634,1)</f>
        <v>4</v>
      </c>
      <c r="F634" s="8" t="s">
        <v>1355</v>
      </c>
      <c r="G634" s="10" t="n">
        <v>25000</v>
      </c>
      <c r="H634" s="10" t="n">
        <v>18000</v>
      </c>
    </row>
    <row r="635" customFormat="false" ht="12.75" hidden="false" customHeight="false" outlineLevel="3" collapsed="false">
      <c r="A635" s="1" t="n">
        <v>513</v>
      </c>
      <c r="B635" s="1" t="s">
        <v>824</v>
      </c>
      <c r="C635" s="1" t="s">
        <v>1278</v>
      </c>
      <c r="D635" s="8" t="s">
        <v>1356</v>
      </c>
      <c r="E635" s="8" t="str">
        <f aca="false">LEFT(C635,1)</f>
        <v>4</v>
      </c>
      <c r="F635" s="8" t="s">
        <v>1357</v>
      </c>
      <c r="G635" s="10" t="n">
        <v>10410.48</v>
      </c>
      <c r="H635" s="10" t="n">
        <v>10410.48</v>
      </c>
    </row>
    <row r="636" customFormat="false" ht="12.75" hidden="false" customHeight="false" outlineLevel="2" collapsed="false">
      <c r="A636" s="11" t="s">
        <v>839</v>
      </c>
      <c r="B636" s="11"/>
      <c r="C636" s="11"/>
      <c r="D636" s="12"/>
      <c r="E636" s="12"/>
      <c r="F636" s="12"/>
      <c r="G636" s="14" t="n">
        <f aca="false">SUBTOTAL(9,G634:G635)</f>
        <v>35410.48</v>
      </c>
      <c r="H636" s="14" t="n">
        <f aca="false">SUBTOTAL(9,H634:H635)</f>
        <v>28410.48</v>
      </c>
    </row>
    <row r="637" customFormat="false" ht="12.75" hidden="false" customHeight="false" outlineLevel="3" collapsed="false">
      <c r="A637" s="1" t="n">
        <v>514</v>
      </c>
      <c r="B637" s="1" t="s">
        <v>804</v>
      </c>
      <c r="C637" s="1" t="s">
        <v>1236</v>
      </c>
      <c r="D637" s="8" t="s">
        <v>1358</v>
      </c>
      <c r="E637" s="8" t="str">
        <f aca="false">LEFT(C637,1)</f>
        <v>4</v>
      </c>
      <c r="F637" s="8" t="s">
        <v>1359</v>
      </c>
      <c r="G637" s="10" t="n">
        <v>3000</v>
      </c>
      <c r="H637" s="10" t="n">
        <v>4000</v>
      </c>
    </row>
    <row r="638" customFormat="false" ht="12.75" hidden="false" customHeight="false" outlineLevel="2" collapsed="false">
      <c r="A638" s="11" t="s">
        <v>282</v>
      </c>
      <c r="B638" s="11"/>
      <c r="C638" s="11"/>
      <c r="D638" s="12"/>
      <c r="E638" s="12"/>
      <c r="F638" s="12"/>
      <c r="G638" s="14" t="n">
        <f aca="false">SUBTOTAL(9,G637:G637)</f>
        <v>3000</v>
      </c>
      <c r="H638" s="14" t="n">
        <f aca="false">SUBTOTAL(9,H637:H637)</f>
        <v>4000</v>
      </c>
    </row>
    <row r="639" customFormat="false" ht="12.75" hidden="false" customHeight="false" outlineLevel="3" collapsed="false">
      <c r="A639" s="1" t="n">
        <v>515</v>
      </c>
      <c r="B639" s="1" t="s">
        <v>848</v>
      </c>
      <c r="C639" s="1" t="s">
        <v>1236</v>
      </c>
      <c r="D639" s="8" t="s">
        <v>1360</v>
      </c>
      <c r="E639" s="8" t="str">
        <f aca="false">LEFT(C639,1)</f>
        <v>4</v>
      </c>
      <c r="F639" s="8" t="s">
        <v>1361</v>
      </c>
      <c r="G639" s="10" t="n">
        <v>10000</v>
      </c>
      <c r="H639" s="10" t="n">
        <v>10000</v>
      </c>
    </row>
    <row r="640" customFormat="false" ht="12.75" hidden="false" customHeight="false" outlineLevel="3" collapsed="false">
      <c r="A640" s="1" t="n">
        <v>515</v>
      </c>
      <c r="B640" s="1" t="s">
        <v>848</v>
      </c>
      <c r="C640" s="1" t="s">
        <v>1362</v>
      </c>
      <c r="D640" s="8" t="s">
        <v>1363</v>
      </c>
      <c r="E640" s="8" t="str">
        <f aca="false">LEFT(C640,1)</f>
        <v>4</v>
      </c>
      <c r="F640" s="8" t="s">
        <v>1364</v>
      </c>
      <c r="G640" s="10" t="n">
        <v>60000</v>
      </c>
      <c r="H640" s="10" t="n">
        <v>0</v>
      </c>
    </row>
    <row r="641" customFormat="false" ht="12.75" hidden="false" customHeight="false" outlineLevel="2" collapsed="false">
      <c r="A641" s="11" t="s">
        <v>886</v>
      </c>
      <c r="B641" s="11"/>
      <c r="C641" s="11"/>
      <c r="D641" s="12"/>
      <c r="E641" s="12"/>
      <c r="F641" s="12"/>
      <c r="G641" s="14" t="n">
        <f aca="false">SUBTOTAL(9,G639:G640)</f>
        <v>70000</v>
      </c>
      <c r="H641" s="14" t="n">
        <f aca="false">SUBTOTAL(9,H639:H640)</f>
        <v>10000</v>
      </c>
    </row>
    <row r="642" customFormat="false" ht="12.75" hidden="false" customHeight="false" outlineLevel="3" collapsed="false">
      <c r="A642" s="1" t="n">
        <v>516</v>
      </c>
      <c r="B642" s="1" t="s">
        <v>804</v>
      </c>
      <c r="C642" s="1" t="s">
        <v>1236</v>
      </c>
      <c r="D642" s="8" t="s">
        <v>1365</v>
      </c>
      <c r="E642" s="8" t="str">
        <f aca="false">LEFT(C642,1)</f>
        <v>4</v>
      </c>
      <c r="F642" s="8" t="s">
        <v>1366</v>
      </c>
      <c r="G642" s="10" t="n">
        <v>3000</v>
      </c>
      <c r="H642" s="10" t="n">
        <v>3000</v>
      </c>
    </row>
    <row r="643" customFormat="false" ht="12.75" hidden="false" customHeight="false" outlineLevel="2" collapsed="false">
      <c r="A643" s="11" t="s">
        <v>895</v>
      </c>
      <c r="B643" s="11"/>
      <c r="C643" s="11"/>
      <c r="D643" s="12"/>
      <c r="E643" s="12"/>
      <c r="F643" s="12"/>
      <c r="G643" s="14" t="n">
        <f aca="false">SUBTOTAL(9,G642:G642)</f>
        <v>3000</v>
      </c>
      <c r="H643" s="14" t="n">
        <f aca="false">SUBTOTAL(9,H642:H642)</f>
        <v>3000</v>
      </c>
    </row>
    <row r="644" customFormat="false" ht="12.75" hidden="false" customHeight="false" outlineLevel="3" collapsed="false">
      <c r="A644" s="1" t="n">
        <v>521</v>
      </c>
      <c r="B644" s="1" t="n">
        <v>311</v>
      </c>
      <c r="C644" s="1" t="n">
        <v>480001</v>
      </c>
      <c r="D644" s="8"/>
      <c r="E644" s="8" t="str">
        <f aca="false">LEFT(C644,1)</f>
        <v>4</v>
      </c>
      <c r="F644" s="8" t="s">
        <v>1367</v>
      </c>
      <c r="G644" s="10" t="n">
        <v>4500</v>
      </c>
      <c r="H644" s="10" t="n">
        <v>0</v>
      </c>
    </row>
    <row r="645" customFormat="false" ht="12.75" hidden="false" customHeight="false" outlineLevel="3" collapsed="false">
      <c r="A645" s="1" t="n">
        <v>521</v>
      </c>
      <c r="B645" s="1" t="s">
        <v>896</v>
      </c>
      <c r="C645" s="1" t="s">
        <v>1236</v>
      </c>
      <c r="D645" s="8" t="s">
        <v>1368</v>
      </c>
      <c r="E645" s="8" t="str">
        <f aca="false">LEFT(C645,1)</f>
        <v>4</v>
      </c>
      <c r="F645" s="8" t="s">
        <v>1369</v>
      </c>
      <c r="G645" s="10" t="n">
        <v>20000</v>
      </c>
      <c r="H645" s="10" t="n">
        <v>20000</v>
      </c>
    </row>
    <row r="646" customFormat="false" ht="12.75" hidden="false" customHeight="false" outlineLevel="2" collapsed="false">
      <c r="A646" s="11" t="s">
        <v>295</v>
      </c>
      <c r="B646" s="11"/>
      <c r="C646" s="11"/>
      <c r="D646" s="12"/>
      <c r="E646" s="12"/>
      <c r="F646" s="12"/>
      <c r="G646" s="14" t="n">
        <f aca="false">SUBTOTAL(9,G644:G645)</f>
        <v>24500</v>
      </c>
      <c r="H646" s="14" t="n">
        <f aca="false">SUBTOTAL(9,H644:H645)</f>
        <v>20000</v>
      </c>
    </row>
    <row r="647" customFormat="false" ht="12.75" hidden="false" customHeight="false" outlineLevel="3" collapsed="false">
      <c r="A647" s="1" t="n">
        <v>531</v>
      </c>
      <c r="B647" s="1" t="n">
        <v>327</v>
      </c>
      <c r="C647" s="1" t="n">
        <v>48001</v>
      </c>
      <c r="D647" s="8"/>
      <c r="E647" s="8" t="str">
        <f aca="false">LEFT(C647,1)</f>
        <v>4</v>
      </c>
      <c r="F647" s="8" t="s">
        <v>1370</v>
      </c>
      <c r="G647" s="10" t="n">
        <v>300</v>
      </c>
      <c r="H647" s="10" t="n">
        <v>0</v>
      </c>
    </row>
    <row r="648" customFormat="false" ht="12.75" hidden="false" customHeight="false" outlineLevel="3" collapsed="false">
      <c r="A648" s="1" t="n">
        <v>531</v>
      </c>
      <c r="B648" s="1" t="s">
        <v>909</v>
      </c>
      <c r="C648" s="1" t="s">
        <v>1236</v>
      </c>
      <c r="D648" s="8" t="s">
        <v>1371</v>
      </c>
      <c r="E648" s="8" t="str">
        <f aca="false">LEFT(C648,1)</f>
        <v>4</v>
      </c>
      <c r="F648" s="8" t="s">
        <v>1372</v>
      </c>
      <c r="G648" s="10" t="n">
        <v>19200</v>
      </c>
      <c r="H648" s="10" t="n">
        <v>18200</v>
      </c>
    </row>
    <row r="649" customFormat="false" ht="12" hidden="false" customHeight="true" outlineLevel="3" collapsed="false">
      <c r="A649" s="1" t="n">
        <v>531</v>
      </c>
      <c r="B649" s="1" t="s">
        <v>909</v>
      </c>
      <c r="C649" s="1" t="s">
        <v>1373</v>
      </c>
      <c r="D649" s="8" t="s">
        <v>1374</v>
      </c>
      <c r="E649" s="8" t="str">
        <f aca="false">LEFT(C649,1)</f>
        <v>4</v>
      </c>
      <c r="F649" s="8" t="s">
        <v>1375</v>
      </c>
      <c r="G649" s="10" t="n">
        <v>106000</v>
      </c>
      <c r="H649" s="10" t="n">
        <v>91749.69</v>
      </c>
    </row>
    <row r="650" customFormat="false" ht="12.75" hidden="false" customHeight="false" outlineLevel="3" collapsed="false">
      <c r="A650" s="1" t="n">
        <v>531</v>
      </c>
      <c r="B650" s="1" t="s">
        <v>952</v>
      </c>
      <c r="C650" s="1" t="s">
        <v>1236</v>
      </c>
      <c r="D650" s="8" t="s">
        <v>1376</v>
      </c>
      <c r="E650" s="8" t="str">
        <f aca="false">LEFT(C650,1)</f>
        <v>4</v>
      </c>
      <c r="F650" s="8" t="s">
        <v>1377</v>
      </c>
      <c r="G650" s="10" t="n">
        <v>22500</v>
      </c>
      <c r="H650" s="10" t="n">
        <v>22500</v>
      </c>
    </row>
    <row r="651" customFormat="false" ht="12.75" hidden="false" customHeight="false" outlineLevel="3" collapsed="false">
      <c r="A651" s="1" t="n">
        <v>531</v>
      </c>
      <c r="B651" s="1" t="n">
        <v>326</v>
      </c>
      <c r="C651" s="1" t="n">
        <v>480001</v>
      </c>
      <c r="D651" s="8"/>
      <c r="E651" s="8" t="str">
        <f aca="false">LEFT(C651,1)</f>
        <v>4</v>
      </c>
      <c r="F651" s="8" t="s">
        <v>1378</v>
      </c>
      <c r="G651" s="10" t="n">
        <v>4000</v>
      </c>
      <c r="H651" s="10" t="n">
        <v>0</v>
      </c>
    </row>
    <row r="652" customFormat="false" ht="12.75" hidden="false" customHeight="false" outlineLevel="3" collapsed="false">
      <c r="A652" s="1" t="n">
        <v>531</v>
      </c>
      <c r="B652" s="1" t="s">
        <v>954</v>
      </c>
      <c r="C652" s="1" t="s">
        <v>1236</v>
      </c>
      <c r="D652" s="8" t="s">
        <v>1379</v>
      </c>
      <c r="E652" s="8" t="str">
        <f aca="false">LEFT(C652,1)</f>
        <v>4</v>
      </c>
      <c r="F652" s="8" t="s">
        <v>1380</v>
      </c>
      <c r="G652" s="10" t="n">
        <v>54100</v>
      </c>
      <c r="H652" s="10" t="n">
        <v>21000</v>
      </c>
    </row>
    <row r="653" customFormat="false" ht="12.75" hidden="false" customHeight="false" outlineLevel="2" collapsed="false">
      <c r="A653" s="11" t="s">
        <v>312</v>
      </c>
      <c r="B653" s="11"/>
      <c r="C653" s="11"/>
      <c r="D653" s="12"/>
      <c r="E653" s="12"/>
      <c r="F653" s="12"/>
      <c r="G653" s="14" t="n">
        <f aca="false">SUBTOTAL(9,G647:G652)</f>
        <v>206100</v>
      </c>
      <c r="H653" s="14" t="n">
        <f aca="false">SUBTOTAL(9,H647:H652)</f>
        <v>153449.69</v>
      </c>
    </row>
    <row r="654" customFormat="false" ht="12.75" hidden="false" customHeight="false" outlineLevel="3" collapsed="false">
      <c r="A654" s="1" t="n">
        <v>532</v>
      </c>
      <c r="B654" s="1" t="s">
        <v>848</v>
      </c>
      <c r="C654" s="1" t="s">
        <v>1255</v>
      </c>
      <c r="D654" s="8" t="s">
        <v>1381</v>
      </c>
      <c r="E654" s="8" t="str">
        <f aca="false">LEFT(C654,1)</f>
        <v>4</v>
      </c>
      <c r="F654" s="8" t="s">
        <v>1382</v>
      </c>
      <c r="G654" s="10" t="n">
        <v>22000</v>
      </c>
      <c r="H654" s="10" t="n">
        <v>43500</v>
      </c>
    </row>
    <row r="655" customFormat="false" ht="12.75" hidden="false" customHeight="false" outlineLevel="2" collapsed="false">
      <c r="A655" s="11" t="s">
        <v>963</v>
      </c>
      <c r="B655" s="11"/>
      <c r="C655" s="11"/>
      <c r="D655" s="12"/>
      <c r="E655" s="12"/>
      <c r="F655" s="12"/>
      <c r="G655" s="14" t="n">
        <f aca="false">SUBTOTAL(9,G654:G654)</f>
        <v>22000</v>
      </c>
      <c r="H655" s="14" t="n">
        <f aca="false">SUBTOTAL(9,H654:H654)</f>
        <v>43500</v>
      </c>
    </row>
    <row r="656" customFormat="false" ht="12.75" hidden="false" customHeight="false" outlineLevel="3" collapsed="false">
      <c r="A656" s="1" t="n">
        <v>540</v>
      </c>
      <c r="B656" s="1" t="n">
        <v>334</v>
      </c>
      <c r="C656" s="1" t="n">
        <v>480001</v>
      </c>
      <c r="D656" s="8"/>
      <c r="E656" s="8" t="str">
        <f aca="false">LEFT(C656,1)</f>
        <v>4</v>
      </c>
      <c r="F656" s="8" t="s">
        <v>1383</v>
      </c>
      <c r="G656" s="10" t="n">
        <v>8000</v>
      </c>
      <c r="H656" s="10" t="n">
        <v>0</v>
      </c>
    </row>
    <row r="657" customFormat="false" ht="12.75" hidden="false" customHeight="false" outlineLevel="3" collapsed="false">
      <c r="A657" s="1" t="n">
        <v>540</v>
      </c>
      <c r="B657" s="1" t="s">
        <v>974</v>
      </c>
      <c r="C657" s="1" t="s">
        <v>1236</v>
      </c>
      <c r="D657" s="8" t="s">
        <v>1384</v>
      </c>
      <c r="E657" s="8" t="str">
        <f aca="false">LEFT(C657,1)</f>
        <v>4</v>
      </c>
      <c r="F657" s="8" t="s">
        <v>1385</v>
      </c>
      <c r="G657" s="10" t="n">
        <v>90000</v>
      </c>
      <c r="H657" s="10" t="n">
        <v>64000</v>
      </c>
    </row>
    <row r="658" customFormat="false" ht="12.75" hidden="false" customHeight="false" outlineLevel="3" collapsed="false">
      <c r="A658" s="1" t="n">
        <v>540</v>
      </c>
      <c r="B658" s="1" t="s">
        <v>987</v>
      </c>
      <c r="C658" s="1" t="s">
        <v>1236</v>
      </c>
      <c r="D658" s="8" t="s">
        <v>1386</v>
      </c>
      <c r="E658" s="8" t="str">
        <f aca="false">LEFT(C658,1)</f>
        <v>4</v>
      </c>
      <c r="F658" s="8" t="s">
        <v>1387</v>
      </c>
      <c r="G658" s="10" t="n">
        <v>3400</v>
      </c>
      <c r="H658" s="10" t="n">
        <v>2000</v>
      </c>
    </row>
    <row r="659" customFormat="false" ht="12.75" hidden="false" customHeight="false" outlineLevel="3" collapsed="false">
      <c r="A659" s="1" t="n">
        <v>540</v>
      </c>
      <c r="B659" s="1" t="s">
        <v>848</v>
      </c>
      <c r="C659" s="1" t="s">
        <v>1236</v>
      </c>
      <c r="D659" s="8" t="s">
        <v>1388</v>
      </c>
      <c r="E659" s="8" t="str">
        <f aca="false">LEFT(C659,1)</f>
        <v>4</v>
      </c>
      <c r="F659" s="8" t="s">
        <v>1389</v>
      </c>
      <c r="G659" s="10" t="n">
        <v>72600</v>
      </c>
      <c r="H659" s="10" t="n">
        <v>72600</v>
      </c>
    </row>
    <row r="660" customFormat="false" ht="12.75" hidden="false" customHeight="false" outlineLevel="3" collapsed="false">
      <c r="A660" s="1" t="n">
        <v>540</v>
      </c>
      <c r="B660" s="1" t="n">
        <v>334</v>
      </c>
      <c r="C660" s="1" t="n">
        <v>480002</v>
      </c>
      <c r="D660" s="8"/>
      <c r="E660" s="8" t="str">
        <f aca="false">LEFT(C660,1)</f>
        <v>4</v>
      </c>
      <c r="F660" s="8" t="s">
        <v>1390</v>
      </c>
      <c r="G660" s="10" t="n">
        <v>4000</v>
      </c>
      <c r="H660" s="10" t="n">
        <v>0</v>
      </c>
    </row>
    <row r="661" customFormat="false" ht="12.75" hidden="false" customHeight="false" outlineLevel="3" collapsed="false">
      <c r="A661" s="1" t="n">
        <v>540</v>
      </c>
      <c r="B661" s="1" t="s">
        <v>1008</v>
      </c>
      <c r="C661" s="1" t="s">
        <v>1236</v>
      </c>
      <c r="D661" s="8" t="s">
        <v>1391</v>
      </c>
      <c r="E661" s="8" t="str">
        <f aca="false">LEFT(C661,1)</f>
        <v>4</v>
      </c>
      <c r="F661" s="8" t="s">
        <v>1392</v>
      </c>
      <c r="G661" s="10" t="n">
        <v>15500</v>
      </c>
      <c r="H661" s="10" t="n">
        <v>11000</v>
      </c>
    </row>
    <row r="662" customFormat="false" ht="12.75" hidden="false" customHeight="false" outlineLevel="2" collapsed="false">
      <c r="A662" s="11" t="s">
        <v>332</v>
      </c>
      <c r="B662" s="11"/>
      <c r="C662" s="11"/>
      <c r="D662" s="12"/>
      <c r="E662" s="12"/>
      <c r="F662" s="12"/>
      <c r="G662" s="14" t="n">
        <f aca="false">SUBTOTAL(9,G656:G661)</f>
        <v>193500</v>
      </c>
      <c r="H662" s="14" t="n">
        <f aca="false">SUBTOTAL(9,H656:H661)</f>
        <v>149600</v>
      </c>
    </row>
    <row r="663" customFormat="false" ht="12.75" hidden="false" customHeight="false" outlineLevel="3" collapsed="false">
      <c r="A663" s="1" t="n">
        <v>550</v>
      </c>
      <c r="B663" s="1" t="s">
        <v>1071</v>
      </c>
      <c r="C663" s="1" t="s">
        <v>1393</v>
      </c>
      <c r="D663" s="8" t="s">
        <v>1394</v>
      </c>
      <c r="E663" s="8" t="str">
        <f aca="false">LEFT(C663,1)</f>
        <v>4</v>
      </c>
      <c r="F663" s="8" t="s">
        <v>1395</v>
      </c>
      <c r="G663" s="10" t="n">
        <v>103000</v>
      </c>
      <c r="H663" s="10" t="n">
        <v>103000</v>
      </c>
    </row>
    <row r="664" customFormat="false" ht="12.75" hidden="false" customHeight="false" outlineLevel="3" collapsed="false">
      <c r="A664" s="1" t="n">
        <v>550</v>
      </c>
      <c r="B664" s="1" t="s">
        <v>1071</v>
      </c>
      <c r="C664" s="1" t="s">
        <v>1396</v>
      </c>
      <c r="D664" s="8" t="s">
        <v>1397</v>
      </c>
      <c r="E664" s="8" t="str">
        <f aca="false">LEFT(C664,1)</f>
        <v>4</v>
      </c>
      <c r="F664" s="8" t="s">
        <v>1398</v>
      </c>
      <c r="G664" s="10" t="n">
        <v>23000</v>
      </c>
      <c r="H664" s="10" t="n">
        <v>23000</v>
      </c>
    </row>
    <row r="665" customFormat="false" ht="12.75" hidden="false" customHeight="false" outlineLevel="3" collapsed="false">
      <c r="A665" s="1" t="n">
        <v>550</v>
      </c>
      <c r="B665" s="1" t="s">
        <v>1071</v>
      </c>
      <c r="C665" s="1" t="s">
        <v>1399</v>
      </c>
      <c r="D665" s="8" t="s">
        <v>1400</v>
      </c>
      <c r="E665" s="8" t="str">
        <f aca="false">LEFT(C665,1)</f>
        <v>4</v>
      </c>
      <c r="F665" s="8" t="s">
        <v>1401</v>
      </c>
      <c r="G665" s="10" t="n">
        <v>18000</v>
      </c>
      <c r="H665" s="10" t="n">
        <v>18000</v>
      </c>
    </row>
    <row r="666" customFormat="false" ht="12.75" hidden="false" customHeight="false" outlineLevel="2" collapsed="false">
      <c r="A666" s="11" t="s">
        <v>347</v>
      </c>
      <c r="B666" s="11"/>
      <c r="C666" s="11"/>
      <c r="D666" s="12"/>
      <c r="E666" s="12"/>
      <c r="F666" s="12"/>
      <c r="G666" s="14" t="n">
        <f aca="false">SUBTOTAL(9,G663:G665)</f>
        <v>144000</v>
      </c>
      <c r="H666" s="14" t="n">
        <f aca="false">SUBTOTAL(9,H663:H665)</f>
        <v>144000</v>
      </c>
    </row>
    <row r="667" customFormat="false" ht="12.75" hidden="false" customHeight="false" outlineLevel="3" collapsed="false">
      <c r="A667" s="1" t="n">
        <v>570</v>
      </c>
      <c r="B667" s="1" t="s">
        <v>1097</v>
      </c>
      <c r="C667" s="1" t="s">
        <v>1362</v>
      </c>
      <c r="D667" s="8" t="s">
        <v>1402</v>
      </c>
      <c r="E667" s="8" t="str">
        <f aca="false">LEFT(C667,1)</f>
        <v>4</v>
      </c>
      <c r="F667" s="8" t="s">
        <v>1403</v>
      </c>
      <c r="G667" s="10" t="n">
        <v>50000</v>
      </c>
      <c r="H667" s="10" t="n">
        <v>0</v>
      </c>
    </row>
    <row r="668" customFormat="false" ht="12.75" hidden="false" customHeight="false" outlineLevel="3" collapsed="false">
      <c r="A668" s="1" t="n">
        <v>570</v>
      </c>
      <c r="B668" s="1" t="s">
        <v>1097</v>
      </c>
      <c r="C668" s="1" t="s">
        <v>1373</v>
      </c>
      <c r="D668" s="8" t="s">
        <v>1404</v>
      </c>
      <c r="E668" s="8" t="str">
        <f aca="false">LEFT(C668,1)</f>
        <v>4</v>
      </c>
      <c r="F668" s="8" t="s">
        <v>1405</v>
      </c>
      <c r="G668" s="10" t="n">
        <v>0</v>
      </c>
      <c r="H668" s="10" t="n">
        <v>5000</v>
      </c>
    </row>
    <row r="669" customFormat="false" ht="12.75" hidden="false" customHeight="false" outlineLevel="3" collapsed="false">
      <c r="A669" s="1" t="n">
        <v>570</v>
      </c>
      <c r="B669" s="1" t="s">
        <v>1097</v>
      </c>
      <c r="C669" s="1" t="s">
        <v>1406</v>
      </c>
      <c r="D669" s="8" t="s">
        <v>1407</v>
      </c>
      <c r="E669" s="8" t="str">
        <f aca="false">LEFT(C669,1)</f>
        <v>4</v>
      </c>
      <c r="F669" s="8" t="s">
        <v>1408</v>
      </c>
      <c r="G669" s="10" t="n">
        <v>75000</v>
      </c>
      <c r="H669" s="10" t="n">
        <v>0</v>
      </c>
    </row>
    <row r="670" customFormat="false" ht="12.75" hidden="false" customHeight="false" outlineLevel="3" collapsed="false">
      <c r="A670" s="1" t="n">
        <v>570</v>
      </c>
      <c r="B670" s="1" t="s">
        <v>1097</v>
      </c>
      <c r="C670" s="1" t="s">
        <v>1409</v>
      </c>
      <c r="D670" s="8" t="s">
        <v>1410</v>
      </c>
      <c r="E670" s="8" t="str">
        <f aca="false">LEFT(C670,1)</f>
        <v>4</v>
      </c>
      <c r="F670" s="8" t="s">
        <v>1411</v>
      </c>
      <c r="G670" s="10" t="n">
        <v>0</v>
      </c>
      <c r="H670" s="10" t="n">
        <v>5000</v>
      </c>
    </row>
    <row r="671" customFormat="false" ht="12.75" hidden="false" customHeight="false" outlineLevel="3" collapsed="false">
      <c r="A671" s="1" t="n">
        <v>570</v>
      </c>
      <c r="B671" s="1" t="s">
        <v>1126</v>
      </c>
      <c r="C671" s="1" t="s">
        <v>1236</v>
      </c>
      <c r="D671" s="8" t="s">
        <v>1412</v>
      </c>
      <c r="E671" s="8" t="str">
        <f aca="false">LEFT(C671,1)</f>
        <v>4</v>
      </c>
      <c r="F671" s="8" t="s">
        <v>1413</v>
      </c>
      <c r="G671" s="10" t="n">
        <v>0</v>
      </c>
      <c r="H671" s="10" t="n">
        <v>5000</v>
      </c>
    </row>
    <row r="672" customFormat="false" ht="12.75" hidden="false" customHeight="false" outlineLevel="2" collapsed="false">
      <c r="A672" s="11" t="s">
        <v>360</v>
      </c>
      <c r="B672" s="11"/>
      <c r="C672" s="11"/>
      <c r="D672" s="12"/>
      <c r="E672" s="12"/>
      <c r="F672" s="12"/>
      <c r="G672" s="14" t="n">
        <f aca="false">SUBTOTAL(9,G667:G671)</f>
        <v>125000</v>
      </c>
      <c r="H672" s="14" t="n">
        <f aca="false">SUBTOTAL(9,H667:H671)</f>
        <v>15000</v>
      </c>
    </row>
    <row r="673" customFormat="false" ht="12.75" hidden="false" customHeight="false" outlineLevel="3" collapsed="false">
      <c r="A673" s="1" t="n">
        <v>650</v>
      </c>
      <c r="B673" s="1" t="s">
        <v>804</v>
      </c>
      <c r="C673" s="1" t="s">
        <v>1236</v>
      </c>
      <c r="D673" s="8" t="s">
        <v>1414</v>
      </c>
      <c r="E673" s="8" t="str">
        <f aca="false">LEFT(C673,1)</f>
        <v>4</v>
      </c>
      <c r="F673" s="8" t="s">
        <v>1415</v>
      </c>
      <c r="G673" s="10" t="n">
        <v>6000</v>
      </c>
      <c r="H673" s="10" t="n">
        <v>6000</v>
      </c>
    </row>
    <row r="674" customFormat="false" ht="12.75" hidden="false" customHeight="false" outlineLevel="2" collapsed="false">
      <c r="A674" s="11" t="s">
        <v>1151</v>
      </c>
      <c r="B674" s="11"/>
      <c r="C674" s="11"/>
      <c r="D674" s="12"/>
      <c r="E674" s="12"/>
      <c r="F674" s="12"/>
      <c r="G674" s="14" t="n">
        <f aca="false">SUBTOTAL(9,G673:G673)</f>
        <v>6000</v>
      </c>
      <c r="H674" s="14" t="n">
        <f aca="false">SUBTOTAL(9,H673:H673)</f>
        <v>6000</v>
      </c>
    </row>
    <row r="675" customFormat="false" ht="12.75" hidden="false" customHeight="false" outlineLevel="3" collapsed="false">
      <c r="A675" s="1" t="n">
        <v>710</v>
      </c>
      <c r="B675" s="1" t="s">
        <v>1152</v>
      </c>
      <c r="C675" s="1" t="s">
        <v>1416</v>
      </c>
      <c r="D675" s="8" t="s">
        <v>1417</v>
      </c>
      <c r="E675" s="8" t="str">
        <f aca="false">LEFT(C675,1)</f>
        <v>4</v>
      </c>
      <c r="F675" s="8" t="s">
        <v>1418</v>
      </c>
      <c r="G675" s="10" t="n">
        <v>0</v>
      </c>
      <c r="H675" s="10" t="n">
        <v>15000</v>
      </c>
    </row>
    <row r="676" customFormat="false" ht="12.75" hidden="false" customHeight="false" outlineLevel="3" collapsed="false">
      <c r="A676" s="1" t="n">
        <v>710</v>
      </c>
      <c r="B676" s="1" t="s">
        <v>1254</v>
      </c>
      <c r="C676" s="1" t="s">
        <v>1289</v>
      </c>
      <c r="D676" s="8" t="s">
        <v>1419</v>
      </c>
      <c r="E676" s="8" t="str">
        <f aca="false">LEFT(C676,1)</f>
        <v>4</v>
      </c>
      <c r="F676" s="8" t="s">
        <v>1420</v>
      </c>
      <c r="G676" s="10" t="n">
        <v>1800</v>
      </c>
      <c r="H676" s="10" t="n">
        <v>1800</v>
      </c>
    </row>
    <row r="677" customFormat="false" ht="12.75" hidden="false" customHeight="false" outlineLevel="2" collapsed="false">
      <c r="A677" s="11" t="s">
        <v>386</v>
      </c>
      <c r="B677" s="11"/>
      <c r="C677" s="11"/>
      <c r="D677" s="12"/>
      <c r="E677" s="12"/>
      <c r="F677" s="12"/>
      <c r="G677" s="14" t="n">
        <f aca="false">SUBTOTAL(9,G675:G676)</f>
        <v>1800</v>
      </c>
      <c r="H677" s="14" t="n">
        <f aca="false">SUBTOTAL(9,H675:H676)</f>
        <v>16800</v>
      </c>
    </row>
    <row r="678" customFormat="false" ht="12.75" hidden="false" customHeight="false" outlineLevel="3" collapsed="false">
      <c r="A678" s="1" t="n">
        <v>720</v>
      </c>
      <c r="B678" s="1" t="n">
        <v>433</v>
      </c>
      <c r="C678" s="1" t="s">
        <v>1421</v>
      </c>
      <c r="D678" s="8" t="s">
        <v>1422</v>
      </c>
      <c r="E678" s="8" t="str">
        <f aca="false">LEFT(C678,1)</f>
        <v>4</v>
      </c>
      <c r="F678" s="8" t="s">
        <v>1423</v>
      </c>
      <c r="G678" s="10" t="n">
        <v>4380.5</v>
      </c>
      <c r="H678" s="10" t="n">
        <v>0</v>
      </c>
    </row>
    <row r="679" customFormat="false" ht="12.75" hidden="false" customHeight="false" outlineLevel="3" collapsed="false">
      <c r="A679" s="1" t="n">
        <v>720</v>
      </c>
      <c r="B679" s="1" t="n">
        <v>433</v>
      </c>
      <c r="C679" s="1" t="n">
        <v>44900</v>
      </c>
      <c r="D679" s="8"/>
      <c r="E679" s="8" t="str">
        <f aca="false">LEFT(C679,1)</f>
        <v>4</v>
      </c>
      <c r="F679" s="8" t="s">
        <v>1418</v>
      </c>
      <c r="G679" s="10" t="n">
        <v>15000</v>
      </c>
      <c r="H679" s="10" t="n">
        <v>0</v>
      </c>
    </row>
    <row r="680" customFormat="false" ht="12.75" hidden="false" customHeight="false" outlineLevel="3" collapsed="false">
      <c r="A680" s="1" t="n">
        <v>720</v>
      </c>
      <c r="B680" s="1" t="n">
        <v>1721</v>
      </c>
      <c r="C680" s="1" t="s">
        <v>1424</v>
      </c>
      <c r="D680" s="8" t="s">
        <v>1425</v>
      </c>
      <c r="E680" s="8" t="str">
        <f aca="false">LEFT(C680,1)</f>
        <v>4</v>
      </c>
      <c r="F680" s="8" t="s">
        <v>1426</v>
      </c>
      <c r="G680" s="10" t="n">
        <v>15000</v>
      </c>
      <c r="H680" s="10" t="n">
        <v>0</v>
      </c>
    </row>
    <row r="681" customFormat="false" ht="12.75" hidden="false" customHeight="false" outlineLevel="3" collapsed="false">
      <c r="A681" s="1" t="n">
        <v>720</v>
      </c>
      <c r="B681" s="1" t="n">
        <v>1721</v>
      </c>
      <c r="C681" s="1" t="s">
        <v>1427</v>
      </c>
      <c r="D681" s="8" t="s">
        <v>1428</v>
      </c>
      <c r="E681" s="8" t="str">
        <f aca="false">LEFT(C681,1)</f>
        <v>4</v>
      </c>
      <c r="F681" s="8" t="s">
        <v>1429</v>
      </c>
      <c r="G681" s="10" t="n">
        <v>3753.5</v>
      </c>
      <c r="H681" s="10" t="n">
        <v>0</v>
      </c>
    </row>
    <row r="682" customFormat="false" ht="12.75" hidden="false" customHeight="false" outlineLevel="3" collapsed="false">
      <c r="A682" s="1" t="n">
        <v>720</v>
      </c>
      <c r="B682" s="1" t="s">
        <v>683</v>
      </c>
      <c r="C682" s="1" t="s">
        <v>1416</v>
      </c>
      <c r="D682" s="8" t="s">
        <v>1430</v>
      </c>
      <c r="E682" s="8" t="str">
        <f aca="false">LEFT(C682,1)</f>
        <v>4</v>
      </c>
      <c r="F682" s="8" t="s">
        <v>1431</v>
      </c>
      <c r="G682" s="10" t="n">
        <v>155000</v>
      </c>
      <c r="H682" s="10" t="n">
        <v>0</v>
      </c>
    </row>
    <row r="683" customFormat="false" ht="12.75" hidden="false" customHeight="false" outlineLevel="3" collapsed="false">
      <c r="A683" s="1" t="n">
        <v>720</v>
      </c>
      <c r="B683" s="1" t="s">
        <v>1432</v>
      </c>
      <c r="C683" s="1" t="s">
        <v>1433</v>
      </c>
      <c r="D683" s="8" t="s">
        <v>1434</v>
      </c>
      <c r="E683" s="8" t="str">
        <f aca="false">LEFT(C683,1)</f>
        <v>4</v>
      </c>
      <c r="F683" s="8" t="s">
        <v>1435</v>
      </c>
      <c r="G683" s="10" t="n">
        <v>892735.46</v>
      </c>
      <c r="H683" s="10" t="n">
        <v>780000</v>
      </c>
    </row>
    <row r="684" customFormat="false" ht="12.75" hidden="false" customHeight="false" outlineLevel="3" collapsed="false">
      <c r="A684" s="1" t="n">
        <v>720</v>
      </c>
      <c r="B684" s="1" t="s">
        <v>1432</v>
      </c>
      <c r="C684" s="1" t="s">
        <v>1436</v>
      </c>
      <c r="D684" s="8" t="s">
        <v>1437</v>
      </c>
      <c r="E684" s="8" t="str">
        <f aca="false">LEFT(C684,1)</f>
        <v>4</v>
      </c>
      <c r="F684" s="8" t="s">
        <v>1438</v>
      </c>
      <c r="G684" s="10" t="n">
        <v>0</v>
      </c>
      <c r="H684" s="10" t="n">
        <v>76072</v>
      </c>
    </row>
    <row r="685" customFormat="false" ht="12.75" hidden="false" customHeight="false" outlineLevel="3" collapsed="false">
      <c r="A685" s="1" t="n">
        <v>720</v>
      </c>
      <c r="B685" s="1" t="s">
        <v>1432</v>
      </c>
      <c r="C685" s="1" t="s">
        <v>1439</v>
      </c>
      <c r="D685" s="8" t="s">
        <v>1440</v>
      </c>
      <c r="E685" s="8" t="str">
        <f aca="false">LEFT(C685,1)</f>
        <v>4</v>
      </c>
      <c r="F685" s="8" t="s">
        <v>1441</v>
      </c>
      <c r="G685" s="10" t="n">
        <v>0</v>
      </c>
      <c r="H685" s="10" t="n">
        <v>169270</v>
      </c>
    </row>
    <row r="686" customFormat="false" ht="12.75" hidden="false" customHeight="false" outlineLevel="3" collapsed="false">
      <c r="A686" s="1" t="n">
        <v>720</v>
      </c>
      <c r="B686" s="1" t="s">
        <v>1432</v>
      </c>
      <c r="C686" s="1" t="s">
        <v>1442</v>
      </c>
      <c r="D686" s="8" t="s">
        <v>1443</v>
      </c>
      <c r="E686" s="8" t="str">
        <f aca="false">LEFT(C686,1)</f>
        <v>4</v>
      </c>
      <c r="F686" s="8" t="s">
        <v>1444</v>
      </c>
      <c r="G686" s="10" t="n">
        <v>195000</v>
      </c>
      <c r="H686" s="10" t="n">
        <v>195000</v>
      </c>
    </row>
    <row r="687" customFormat="false" ht="12.75" hidden="false" customHeight="false" outlineLevel="3" collapsed="false">
      <c r="A687" s="1" t="n">
        <v>720</v>
      </c>
      <c r="B687" s="1" t="s">
        <v>1445</v>
      </c>
      <c r="C687" s="1" t="s">
        <v>1446</v>
      </c>
      <c r="D687" s="8" t="s">
        <v>1447</v>
      </c>
      <c r="E687" s="8" t="str">
        <f aca="false">LEFT(C687,1)</f>
        <v>4</v>
      </c>
      <c r="F687" s="8" t="s">
        <v>1448</v>
      </c>
      <c r="G687" s="10" t="n">
        <v>5469</v>
      </c>
      <c r="H687" s="10" t="n">
        <v>0</v>
      </c>
    </row>
    <row r="688" customFormat="false" ht="12.75" hidden="false" customHeight="false" outlineLevel="2" collapsed="false">
      <c r="A688" s="11" t="s">
        <v>395</v>
      </c>
      <c r="B688" s="11"/>
      <c r="C688" s="11"/>
      <c r="D688" s="12"/>
      <c r="E688" s="12"/>
      <c r="F688" s="12"/>
      <c r="G688" s="14" t="n">
        <f aca="false">SUBTOTAL(9,G678:G687)</f>
        <v>1286338.46</v>
      </c>
      <c r="H688" s="14" t="n">
        <f aca="false">SUBTOTAL(9,H678:H687)</f>
        <v>1220342</v>
      </c>
    </row>
    <row r="689" customFormat="false" ht="12.75" hidden="false" customHeight="false" outlineLevel="3" collapsed="false">
      <c r="A689" s="1" t="n">
        <v>800</v>
      </c>
      <c r="B689" s="1" t="n">
        <v>430</v>
      </c>
      <c r="C689" s="1" t="n">
        <v>480001</v>
      </c>
      <c r="D689" s="8"/>
      <c r="E689" s="8" t="str">
        <f aca="false">LEFT(C689,1)</f>
        <v>4</v>
      </c>
      <c r="F689" s="8" t="s">
        <v>1449</v>
      </c>
      <c r="G689" s="10" t="n">
        <v>1000</v>
      </c>
      <c r="H689" s="10" t="n">
        <v>0</v>
      </c>
    </row>
    <row r="690" customFormat="false" ht="12.75" hidden="false" customHeight="false" outlineLevel="3" collapsed="false">
      <c r="A690" s="1" t="n">
        <v>800</v>
      </c>
      <c r="B690" s="1" t="n">
        <v>430</v>
      </c>
      <c r="C690" s="1" t="n">
        <v>480002</v>
      </c>
      <c r="D690" s="8"/>
      <c r="E690" s="8" t="str">
        <f aca="false">LEFT(C690,1)</f>
        <v>4</v>
      </c>
      <c r="F690" s="8" t="s">
        <v>1450</v>
      </c>
      <c r="G690" s="10" t="n">
        <v>5000</v>
      </c>
      <c r="H690" s="10" t="n">
        <v>0</v>
      </c>
    </row>
    <row r="691" customFormat="false" ht="12.75" hidden="false" customHeight="false" outlineLevel="3" collapsed="false">
      <c r="A691" s="1" t="n">
        <v>800</v>
      </c>
      <c r="B691" s="1" t="s">
        <v>1162</v>
      </c>
      <c r="C691" s="1" t="s">
        <v>1260</v>
      </c>
      <c r="D691" s="8" t="s">
        <v>1451</v>
      </c>
      <c r="E691" s="8" t="str">
        <f aca="false">LEFT(C691,1)</f>
        <v>4</v>
      </c>
      <c r="F691" s="8" t="s">
        <v>1452</v>
      </c>
      <c r="G691" s="10" t="n">
        <v>0</v>
      </c>
      <c r="H691" s="10" t="n">
        <v>1000</v>
      </c>
    </row>
    <row r="692" customFormat="false" ht="12.75" hidden="false" customHeight="false" outlineLevel="3" collapsed="false">
      <c r="A692" s="1" t="n">
        <v>800</v>
      </c>
      <c r="B692" s="1" t="s">
        <v>1162</v>
      </c>
      <c r="C692" s="1" t="s">
        <v>1236</v>
      </c>
      <c r="D692" s="8" t="s">
        <v>1453</v>
      </c>
      <c r="E692" s="8" t="str">
        <f aca="false">LEFT(C692,1)</f>
        <v>4</v>
      </c>
      <c r="F692" s="8" t="s">
        <v>1454</v>
      </c>
      <c r="G692" s="10" t="n">
        <v>0</v>
      </c>
      <c r="H692" s="10" t="n">
        <v>205000</v>
      </c>
    </row>
    <row r="693" customFormat="false" ht="12.75" hidden="false" customHeight="false" outlineLevel="2" collapsed="false">
      <c r="A693" s="11" t="s">
        <v>1183</v>
      </c>
      <c r="B693" s="11"/>
      <c r="C693" s="11"/>
      <c r="D693" s="12"/>
      <c r="E693" s="12"/>
      <c r="F693" s="12"/>
      <c r="G693" s="14" t="n">
        <f aca="false">SUBTOTAL(9,G689:G692)</f>
        <v>6000</v>
      </c>
      <c r="H693" s="14" t="n">
        <f aca="false">SUBTOTAL(9,H689:H692)</f>
        <v>206000</v>
      </c>
    </row>
    <row r="694" customFormat="false" ht="12.75" hidden="false" customHeight="false" outlineLevel="3" collapsed="false">
      <c r="A694" s="1" t="n">
        <v>810</v>
      </c>
      <c r="B694" s="1" t="s">
        <v>1254</v>
      </c>
      <c r="C694" s="1" t="s">
        <v>1284</v>
      </c>
      <c r="D694" s="8" t="s">
        <v>1455</v>
      </c>
      <c r="E694" s="8" t="str">
        <f aca="false">LEFT(C694,1)</f>
        <v>4</v>
      </c>
      <c r="F694" s="8" t="s">
        <v>1456</v>
      </c>
      <c r="G694" s="10" t="n">
        <v>15000</v>
      </c>
      <c r="H694" s="10" t="n">
        <v>13550</v>
      </c>
    </row>
    <row r="695" customFormat="false" ht="12.75" hidden="false" customHeight="false" outlineLevel="2" collapsed="false">
      <c r="A695" s="11" t="s">
        <v>1189</v>
      </c>
      <c r="B695" s="11"/>
      <c r="C695" s="11"/>
      <c r="D695" s="12"/>
      <c r="E695" s="12"/>
      <c r="F695" s="12"/>
      <c r="G695" s="14" t="n">
        <f aca="false">SUBTOTAL(9,G694:G694)</f>
        <v>15000</v>
      </c>
      <c r="H695" s="14" t="n">
        <f aca="false">SUBTOTAL(9,H694:H694)</f>
        <v>13550</v>
      </c>
    </row>
    <row r="696" customFormat="false" ht="12.75" hidden="false" customHeight="false" outlineLevel="3" collapsed="false">
      <c r="A696" s="1" t="s">
        <v>396</v>
      </c>
      <c r="B696" s="1" t="s">
        <v>896</v>
      </c>
      <c r="C696" s="1" t="s">
        <v>1236</v>
      </c>
      <c r="D696" s="8" t="s">
        <v>1457</v>
      </c>
      <c r="E696" s="8" t="str">
        <f aca="false">LEFT(C696,1)</f>
        <v>4</v>
      </c>
      <c r="F696" s="8" t="s">
        <v>1458</v>
      </c>
      <c r="G696" s="10" t="n">
        <v>500</v>
      </c>
      <c r="H696" s="10" t="n">
        <v>500</v>
      </c>
    </row>
    <row r="697" customFormat="false" ht="12.75" hidden="false" customHeight="false" outlineLevel="3" collapsed="false">
      <c r="A697" s="1" t="s">
        <v>396</v>
      </c>
      <c r="B697" s="1" t="s">
        <v>954</v>
      </c>
      <c r="C697" s="1" t="s">
        <v>1236</v>
      </c>
      <c r="D697" s="8" t="s">
        <v>1459</v>
      </c>
      <c r="E697" s="8" t="str">
        <f aca="false">LEFT(C697,1)</f>
        <v>4</v>
      </c>
      <c r="F697" s="8" t="s">
        <v>1460</v>
      </c>
      <c r="G697" s="10" t="n">
        <v>150</v>
      </c>
      <c r="H697" s="10" t="n">
        <v>150</v>
      </c>
    </row>
    <row r="698" customFormat="false" ht="12.75" hidden="false" customHeight="false" outlineLevel="3" collapsed="false">
      <c r="A698" s="1" t="s">
        <v>396</v>
      </c>
      <c r="B698" s="1" t="s">
        <v>848</v>
      </c>
      <c r="C698" s="1" t="s">
        <v>1236</v>
      </c>
      <c r="D698" s="8" t="s">
        <v>1461</v>
      </c>
      <c r="E698" s="8" t="str">
        <f aca="false">LEFT(C698,1)</f>
        <v>4</v>
      </c>
      <c r="F698" s="8" t="s">
        <v>1462</v>
      </c>
      <c r="G698" s="10" t="n">
        <v>900</v>
      </c>
      <c r="H698" s="10" t="n">
        <v>900</v>
      </c>
    </row>
    <row r="699" customFormat="false" ht="12.75" hidden="false" customHeight="false" outlineLevel="3" collapsed="false">
      <c r="A699" s="1" t="s">
        <v>396</v>
      </c>
      <c r="B699" s="1" t="s">
        <v>1445</v>
      </c>
      <c r="C699" s="1" t="s">
        <v>1236</v>
      </c>
      <c r="D699" s="8" t="s">
        <v>1463</v>
      </c>
      <c r="E699" s="8" t="str">
        <f aca="false">LEFT(C699,1)</f>
        <v>4</v>
      </c>
      <c r="F699" s="8" t="s">
        <v>1464</v>
      </c>
      <c r="G699" s="10" t="n">
        <v>500</v>
      </c>
      <c r="H699" s="10" t="n">
        <v>500</v>
      </c>
    </row>
    <row r="700" customFormat="false" ht="12.75" hidden="false" customHeight="false" outlineLevel="3" collapsed="false">
      <c r="A700" s="1" t="s">
        <v>396</v>
      </c>
      <c r="B700" s="1" t="s">
        <v>1465</v>
      </c>
      <c r="C700" s="1" t="s">
        <v>1236</v>
      </c>
      <c r="D700" s="8" t="s">
        <v>1466</v>
      </c>
      <c r="E700" s="8" t="str">
        <f aca="false">LEFT(C700,1)</f>
        <v>4</v>
      </c>
      <c r="F700" s="8" t="s">
        <v>1467</v>
      </c>
      <c r="G700" s="10" t="n">
        <v>3000</v>
      </c>
      <c r="H700" s="10" t="n">
        <v>3000</v>
      </c>
    </row>
    <row r="701" customFormat="false" ht="12.75" hidden="false" customHeight="false" outlineLevel="3" collapsed="false">
      <c r="A701" s="1" t="s">
        <v>396</v>
      </c>
      <c r="B701" s="1" t="s">
        <v>1465</v>
      </c>
      <c r="C701" s="1" t="s">
        <v>1362</v>
      </c>
      <c r="D701" s="8" t="s">
        <v>1468</v>
      </c>
      <c r="E701" s="8" t="str">
        <f aca="false">LEFT(C701,1)</f>
        <v>4</v>
      </c>
      <c r="F701" s="8" t="s">
        <v>1469</v>
      </c>
      <c r="G701" s="10" t="n">
        <v>1983.3</v>
      </c>
      <c r="H701" s="10" t="n">
        <v>1983.3</v>
      </c>
    </row>
    <row r="702" customFormat="false" ht="12.75" hidden="false" customHeight="false" outlineLevel="3" collapsed="false">
      <c r="A702" s="1" t="s">
        <v>396</v>
      </c>
      <c r="B702" s="1" t="s">
        <v>1254</v>
      </c>
      <c r="C702" s="1" t="s">
        <v>1284</v>
      </c>
      <c r="D702" s="8" t="s">
        <v>1470</v>
      </c>
      <c r="E702" s="8" t="str">
        <f aca="false">LEFT(C702,1)</f>
        <v>4</v>
      </c>
      <c r="F702" s="8" t="s">
        <v>1471</v>
      </c>
      <c r="G702" s="10" t="n">
        <v>1500</v>
      </c>
      <c r="H702" s="10" t="n">
        <v>1500</v>
      </c>
    </row>
    <row r="703" customFormat="false" ht="12.75" hidden="false" customHeight="false" outlineLevel="3" collapsed="false">
      <c r="A703" s="1" t="s">
        <v>396</v>
      </c>
      <c r="B703" s="1" t="s">
        <v>1254</v>
      </c>
      <c r="C703" s="1" t="s">
        <v>1472</v>
      </c>
      <c r="D703" s="8" t="s">
        <v>1473</v>
      </c>
      <c r="E703" s="8" t="str">
        <f aca="false">LEFT(C703,1)</f>
        <v>4</v>
      </c>
      <c r="F703" s="8" t="s">
        <v>1474</v>
      </c>
      <c r="G703" s="10" t="n">
        <v>6000</v>
      </c>
      <c r="H703" s="10" t="n">
        <v>6000</v>
      </c>
    </row>
    <row r="704" customFormat="false" ht="12.75" hidden="false" customHeight="false" outlineLevel="3" collapsed="false">
      <c r="A704" s="1" t="s">
        <v>396</v>
      </c>
      <c r="B704" s="1" t="s">
        <v>1254</v>
      </c>
      <c r="C704" s="1" t="s">
        <v>1475</v>
      </c>
      <c r="D704" s="8" t="s">
        <v>1476</v>
      </c>
      <c r="E704" s="8" t="str">
        <f aca="false">LEFT(C704,1)</f>
        <v>4</v>
      </c>
      <c r="F704" s="8" t="s">
        <v>1477</v>
      </c>
      <c r="G704" s="10" t="n">
        <v>6000</v>
      </c>
      <c r="H704" s="10" t="n">
        <v>6000</v>
      </c>
    </row>
    <row r="705" customFormat="false" ht="12.75" hidden="false" customHeight="false" outlineLevel="2" collapsed="false">
      <c r="A705" s="11" t="s">
        <v>409</v>
      </c>
      <c r="B705" s="11"/>
      <c r="C705" s="11"/>
      <c r="D705" s="12"/>
      <c r="E705" s="12"/>
      <c r="F705" s="12"/>
      <c r="G705" s="14" t="n">
        <f aca="false">SUBTOTAL(9,G696:G704)</f>
        <v>20533.3</v>
      </c>
      <c r="H705" s="14" t="n">
        <f aca="false">SUBTOTAL(9,H696:H704)</f>
        <v>20533.3</v>
      </c>
    </row>
    <row r="706" customFormat="false" ht="12.75" hidden="false" customHeight="false" outlineLevel="3" collapsed="false">
      <c r="A706" s="1" t="s">
        <v>1478</v>
      </c>
      <c r="B706" s="1" t="s">
        <v>530</v>
      </c>
      <c r="C706" s="1" t="s">
        <v>1479</v>
      </c>
      <c r="D706" s="8" t="s">
        <v>1480</v>
      </c>
      <c r="E706" s="8" t="str">
        <f aca="false">LEFT(C706,1)</f>
        <v>4</v>
      </c>
      <c r="F706" s="8" t="s">
        <v>1481</v>
      </c>
      <c r="G706" s="10" t="n">
        <v>40000</v>
      </c>
      <c r="H706" s="10" t="n">
        <v>40000</v>
      </c>
    </row>
    <row r="707" customFormat="false" ht="13.5" hidden="false" customHeight="false" outlineLevel="2" collapsed="false">
      <c r="A707" s="11" t="s">
        <v>1482</v>
      </c>
      <c r="B707" s="11"/>
      <c r="C707" s="11"/>
      <c r="D707" s="12"/>
      <c r="E707" s="12"/>
      <c r="F707" s="12"/>
      <c r="G707" s="14" t="n">
        <f aca="false">SUBTOTAL(9,G706:G706)</f>
        <v>40000</v>
      </c>
      <c r="H707" s="14" t="n">
        <f aca="false">SUBTOTAL(9,H706:H706)</f>
        <v>40000</v>
      </c>
    </row>
    <row r="708" customFormat="false" ht="13.5" hidden="false" customHeight="false" outlineLevel="1" collapsed="false">
      <c r="A708" s="3"/>
      <c r="B708" s="4"/>
      <c r="C708" s="4"/>
      <c r="D708" s="5"/>
      <c r="E708" s="5" t="s">
        <v>1483</v>
      </c>
      <c r="F708" s="5"/>
      <c r="G708" s="19" t="n">
        <f aca="false">SUBTOTAL(9,G585:G706)</f>
        <v>6393990.51</v>
      </c>
      <c r="H708" s="20" t="n">
        <f aca="false">SUBTOTAL(9,H585:H706)</f>
        <v>6112515.47</v>
      </c>
    </row>
    <row r="709" customFormat="false" ht="12.75" hidden="false" customHeight="false" outlineLevel="3" collapsed="false">
      <c r="A709" s="22" t="s">
        <v>396</v>
      </c>
      <c r="B709" s="22" t="s">
        <v>425</v>
      </c>
      <c r="C709" s="22" t="s">
        <v>1484</v>
      </c>
      <c r="D709" s="8" t="s">
        <v>1485</v>
      </c>
      <c r="E709" s="8" t="str">
        <f aca="false">LEFT(C709,1)</f>
        <v>6</v>
      </c>
      <c r="F709" s="8" t="s">
        <v>1486</v>
      </c>
      <c r="G709" s="10" t="n">
        <v>0</v>
      </c>
      <c r="H709" s="10" t="n">
        <v>1000</v>
      </c>
    </row>
    <row r="710" customFormat="false" ht="12.75" hidden="false" customHeight="false" outlineLevel="3" collapsed="false">
      <c r="A710" s="22" t="s">
        <v>396</v>
      </c>
      <c r="B710" s="22" t="s">
        <v>444</v>
      </c>
      <c r="C710" s="22" t="s">
        <v>1487</v>
      </c>
      <c r="D710" s="8" t="s">
        <v>1488</v>
      </c>
      <c r="E710" s="8" t="str">
        <f aca="false">LEFT(C710,1)</f>
        <v>6</v>
      </c>
      <c r="F710" s="8" t="s">
        <v>1489</v>
      </c>
      <c r="G710" s="10" t="n">
        <v>0</v>
      </c>
      <c r="H710" s="10" t="n">
        <v>1750</v>
      </c>
    </row>
    <row r="711" customFormat="false" ht="12.75" hidden="false" customHeight="false" outlineLevel="3" collapsed="false">
      <c r="A711" s="22" t="s">
        <v>396</v>
      </c>
      <c r="B711" s="22" t="s">
        <v>444</v>
      </c>
      <c r="C711" s="22" t="s">
        <v>1490</v>
      </c>
      <c r="D711" s="8" t="s">
        <v>1491</v>
      </c>
      <c r="E711" s="8" t="str">
        <f aca="false">LEFT(C711,1)</f>
        <v>6</v>
      </c>
      <c r="F711" s="8" t="s">
        <v>1492</v>
      </c>
      <c r="G711" s="10" t="n">
        <v>0</v>
      </c>
      <c r="H711" s="10" t="n">
        <v>3200</v>
      </c>
    </row>
    <row r="712" customFormat="false" ht="12.75" hidden="false" customHeight="false" outlineLevel="2" collapsed="false">
      <c r="A712" s="11" t="s">
        <v>424</v>
      </c>
      <c r="B712" s="11"/>
      <c r="C712" s="11"/>
      <c r="D712" s="12"/>
      <c r="E712" s="12"/>
      <c r="F712" s="12"/>
      <c r="G712" s="14" t="n">
        <f aca="false">SUBTOTAL(9,G709:G711)</f>
        <v>0</v>
      </c>
      <c r="H712" s="14" t="n">
        <f aca="false">SUBTOTAL(9,H709:H711)</f>
        <v>5950</v>
      </c>
    </row>
    <row r="713" customFormat="false" ht="12.75" hidden="false" customHeight="false" outlineLevel="3" collapsed="false">
      <c r="A713" s="22" t="n">
        <v>100</v>
      </c>
      <c r="B713" s="22" t="n">
        <v>130</v>
      </c>
      <c r="C713" s="22" t="n">
        <v>62300</v>
      </c>
      <c r="D713" s="8"/>
      <c r="E713" s="8" t="str">
        <f aca="false">LEFT(C713,1)</f>
        <v>6</v>
      </c>
      <c r="F713" s="8" t="s">
        <v>1493</v>
      </c>
      <c r="G713" s="10" t="n">
        <v>10890</v>
      </c>
      <c r="H713" s="10" t="n">
        <v>0</v>
      </c>
    </row>
    <row r="714" customFormat="false" ht="12.75" hidden="false" customHeight="false" outlineLevel="3" collapsed="false">
      <c r="A714" s="22" t="n">
        <v>100</v>
      </c>
      <c r="B714" s="22" t="n">
        <v>132</v>
      </c>
      <c r="C714" s="22" t="n">
        <v>62900</v>
      </c>
      <c r="D714" s="8"/>
      <c r="E714" s="8" t="str">
        <f aca="false">LEFT(C714,1)</f>
        <v>6</v>
      </c>
      <c r="F714" s="8" t="s">
        <v>1494</v>
      </c>
      <c r="G714" s="10" t="n">
        <v>8400</v>
      </c>
      <c r="H714" s="10" t="n">
        <v>0</v>
      </c>
    </row>
    <row r="715" customFormat="false" ht="12.75" hidden="false" customHeight="false" outlineLevel="3" collapsed="false">
      <c r="A715" s="22" t="n">
        <v>100</v>
      </c>
      <c r="B715" s="22" t="n">
        <v>133</v>
      </c>
      <c r="C715" s="22" t="n">
        <v>62301</v>
      </c>
      <c r="D715" s="8"/>
      <c r="E715" s="8" t="str">
        <f aca="false">LEFT(C715,1)</f>
        <v>6</v>
      </c>
      <c r="F715" s="8" t="s">
        <v>1495</v>
      </c>
      <c r="G715" s="10" t="n">
        <v>12000</v>
      </c>
      <c r="H715" s="10" t="n">
        <v>0</v>
      </c>
    </row>
    <row r="716" customFormat="false" ht="12.75" hidden="false" customHeight="false" outlineLevel="3" collapsed="false">
      <c r="A716" s="22" t="n">
        <v>100</v>
      </c>
      <c r="B716" s="22" t="s">
        <v>491</v>
      </c>
      <c r="C716" s="22" t="s">
        <v>1496</v>
      </c>
      <c r="D716" s="8" t="s">
        <v>1497</v>
      </c>
      <c r="E716" s="8" t="str">
        <f aca="false">LEFT(C716,1)</f>
        <v>6</v>
      </c>
      <c r="F716" s="8" t="s">
        <v>1498</v>
      </c>
      <c r="G716" s="10" t="n">
        <v>0</v>
      </c>
      <c r="H716" s="10" t="n">
        <v>7500</v>
      </c>
    </row>
    <row r="717" customFormat="false" ht="12.75" hidden="false" customHeight="false" outlineLevel="3" collapsed="false">
      <c r="A717" s="22" t="n">
        <v>100</v>
      </c>
      <c r="B717" s="22" t="s">
        <v>491</v>
      </c>
      <c r="C717" s="22" t="s">
        <v>1499</v>
      </c>
      <c r="D717" s="8" t="s">
        <v>1500</v>
      </c>
      <c r="E717" s="8" t="str">
        <f aca="false">LEFT(C717,1)</f>
        <v>6</v>
      </c>
      <c r="F717" s="8" t="s">
        <v>1501</v>
      </c>
      <c r="G717" s="10" t="n">
        <v>0</v>
      </c>
      <c r="H717" s="10" t="n">
        <v>1500</v>
      </c>
    </row>
    <row r="718" customFormat="false" ht="12.75" hidden="false" customHeight="false" outlineLevel="3" collapsed="false">
      <c r="A718" s="22" t="n">
        <v>100</v>
      </c>
      <c r="B718" s="22" t="s">
        <v>491</v>
      </c>
      <c r="C718" s="22" t="s">
        <v>1502</v>
      </c>
      <c r="D718" s="8" t="s">
        <v>1503</v>
      </c>
      <c r="E718" s="8" t="str">
        <f aca="false">LEFT(C718,1)</f>
        <v>6</v>
      </c>
      <c r="F718" s="8" t="s">
        <v>1504</v>
      </c>
      <c r="G718" s="10" t="n">
        <v>0</v>
      </c>
      <c r="H718" s="10" t="n">
        <v>14000</v>
      </c>
    </row>
    <row r="719" customFormat="false" ht="12.75" hidden="false" customHeight="false" outlineLevel="2" collapsed="false">
      <c r="A719" s="11" t="s">
        <v>30</v>
      </c>
      <c r="B719" s="11"/>
      <c r="C719" s="11"/>
      <c r="D719" s="12"/>
      <c r="E719" s="12"/>
      <c r="F719" s="12"/>
      <c r="G719" s="14" t="n">
        <f aca="false">SUBTOTAL(9,G713:G718)</f>
        <v>31290</v>
      </c>
      <c r="H719" s="14" t="n">
        <f aca="false">SUBTOTAL(9,H713:H718)</f>
        <v>23000</v>
      </c>
    </row>
    <row r="720" customFormat="false" ht="12.75" hidden="false" customHeight="false" outlineLevel="3" collapsed="false">
      <c r="A720" s="22" t="n">
        <v>150</v>
      </c>
      <c r="B720" s="22" t="n">
        <v>135</v>
      </c>
      <c r="C720" s="22" t="n">
        <v>60900</v>
      </c>
      <c r="D720" s="8"/>
      <c r="E720" s="8" t="str">
        <f aca="false">LEFT(C720,1)</f>
        <v>6</v>
      </c>
      <c r="F720" s="8" t="s">
        <v>1505</v>
      </c>
      <c r="G720" s="10" t="n">
        <v>1000</v>
      </c>
      <c r="H720" s="10" t="n">
        <v>0</v>
      </c>
    </row>
    <row r="721" customFormat="false" ht="12.75" hidden="false" customHeight="false" outlineLevel="2" collapsed="false">
      <c r="A721" s="11" t="s">
        <v>511</v>
      </c>
      <c r="B721" s="11"/>
      <c r="C721" s="11"/>
      <c r="D721" s="12"/>
      <c r="E721" s="12"/>
      <c r="F721" s="12"/>
      <c r="G721" s="14" t="n">
        <f aca="false">SUBTOTAL(9,G720:G720)</f>
        <v>1000</v>
      </c>
      <c r="H721" s="14" t="n">
        <f aca="false">SUBTOTAL(9,H720:H720)</f>
        <v>0</v>
      </c>
    </row>
    <row r="722" customFormat="false" ht="12.75" hidden="false" customHeight="false" outlineLevel="3" collapsed="false">
      <c r="A722" s="22" t="n">
        <v>200</v>
      </c>
      <c r="B722" s="22" t="s">
        <v>8</v>
      </c>
      <c r="C722" s="22" t="s">
        <v>1506</v>
      </c>
      <c r="D722" s="8" t="s">
        <v>1507</v>
      </c>
      <c r="E722" s="8" t="str">
        <f aca="false">LEFT(C722,1)</f>
        <v>6</v>
      </c>
      <c r="F722" s="23" t="s">
        <v>1508</v>
      </c>
      <c r="G722" s="10" t="n">
        <v>25000</v>
      </c>
      <c r="H722" s="10" t="n">
        <v>25000</v>
      </c>
    </row>
    <row r="723" customFormat="false" ht="12.75" hidden="false" customHeight="false" outlineLevel="2" collapsed="false">
      <c r="A723" s="11" t="s">
        <v>40</v>
      </c>
      <c r="B723" s="11"/>
      <c r="C723" s="11"/>
      <c r="D723" s="12"/>
      <c r="E723" s="12"/>
      <c r="F723" s="12"/>
      <c r="G723" s="14" t="n">
        <f aca="false">SUBTOTAL(9,G722:G722)</f>
        <v>25000</v>
      </c>
      <c r="H723" s="14" t="n">
        <f aca="false">SUBTOTAL(9,H722:H722)</f>
        <v>25000</v>
      </c>
    </row>
    <row r="724" customFormat="false" ht="12.75" hidden="false" customHeight="false" outlineLevel="3" collapsed="false">
      <c r="A724" s="22" t="n">
        <v>210</v>
      </c>
      <c r="B724" s="22" t="s">
        <v>8</v>
      </c>
      <c r="C724" s="22" t="s">
        <v>1506</v>
      </c>
      <c r="D724" s="8" t="s">
        <v>1509</v>
      </c>
      <c r="E724" s="8" t="str">
        <f aca="false">LEFT(C724,1)</f>
        <v>6</v>
      </c>
      <c r="F724" s="8" t="s">
        <v>1510</v>
      </c>
      <c r="G724" s="10" t="n">
        <v>2500</v>
      </c>
      <c r="H724" s="10" t="n">
        <v>2000</v>
      </c>
    </row>
    <row r="725" customFormat="false" ht="12.75" hidden="false" customHeight="false" outlineLevel="2" collapsed="false">
      <c r="A725" s="11" t="s">
        <v>58</v>
      </c>
      <c r="B725" s="11"/>
      <c r="C725" s="11"/>
      <c r="D725" s="12"/>
      <c r="E725" s="12"/>
      <c r="F725" s="12"/>
      <c r="G725" s="14" t="n">
        <f aca="false">SUBTOTAL(9,G724:G724)</f>
        <v>2500</v>
      </c>
      <c r="H725" s="14" t="n">
        <f aca="false">SUBTOTAL(9,H724:H724)</f>
        <v>2000</v>
      </c>
    </row>
    <row r="726" customFormat="false" ht="12.75" hidden="false" customHeight="false" outlineLevel="3" collapsed="false">
      <c r="A726" s="22" t="n">
        <v>220</v>
      </c>
      <c r="B726" s="22" t="s">
        <v>8</v>
      </c>
      <c r="C726" s="22" t="s">
        <v>1490</v>
      </c>
      <c r="D726" s="8" t="s">
        <v>1511</v>
      </c>
      <c r="E726" s="8" t="str">
        <f aca="false">LEFT(C726,1)</f>
        <v>6</v>
      </c>
      <c r="F726" s="8" t="s">
        <v>1512</v>
      </c>
      <c r="G726" s="10" t="n">
        <v>0</v>
      </c>
      <c r="H726" s="10" t="n">
        <v>1000</v>
      </c>
    </row>
    <row r="727" customFormat="false" ht="12.75" hidden="false" customHeight="false" outlineLevel="2" collapsed="false">
      <c r="A727" s="11" t="s">
        <v>120</v>
      </c>
      <c r="B727" s="11"/>
      <c r="C727" s="11"/>
      <c r="D727" s="12"/>
      <c r="E727" s="12"/>
      <c r="F727" s="12"/>
      <c r="G727" s="14" t="n">
        <f aca="false">SUBTOTAL(9,G726:G726)</f>
        <v>0</v>
      </c>
      <c r="H727" s="14" t="n">
        <f aca="false">SUBTOTAL(9,H726:H726)</f>
        <v>1000</v>
      </c>
    </row>
    <row r="728" customFormat="false" ht="12.75" hidden="false" customHeight="false" outlineLevel="3" collapsed="false">
      <c r="A728" s="22" t="n">
        <v>230</v>
      </c>
      <c r="B728" s="22" t="n">
        <v>932</v>
      </c>
      <c r="C728" s="22" t="n">
        <v>62600</v>
      </c>
      <c r="D728" s="8"/>
      <c r="E728" s="8" t="str">
        <f aca="false">LEFT(C728,1)</f>
        <v>6</v>
      </c>
      <c r="F728" s="8" t="s">
        <v>1513</v>
      </c>
      <c r="G728" s="10" t="n">
        <v>50000</v>
      </c>
      <c r="H728" s="10" t="n">
        <v>0</v>
      </c>
    </row>
    <row r="729" customFormat="false" ht="12.75" hidden="false" customHeight="false" outlineLevel="2" collapsed="false">
      <c r="A729" s="11" t="s">
        <v>609</v>
      </c>
      <c r="B729" s="11"/>
      <c r="C729" s="11"/>
      <c r="D729" s="12"/>
      <c r="E729" s="12"/>
      <c r="F729" s="12"/>
      <c r="G729" s="14" t="n">
        <f aca="false">SUBTOTAL(9,G728:G728)</f>
        <v>50000</v>
      </c>
      <c r="H729" s="14" t="n">
        <f aca="false">SUBTOTAL(9,H728:H728)</f>
        <v>0</v>
      </c>
    </row>
    <row r="730" customFormat="false" ht="12.75" hidden="false" customHeight="false" outlineLevel="3" collapsed="false">
      <c r="A730" s="22" t="n">
        <v>240</v>
      </c>
      <c r="B730" s="22" t="n">
        <v>3322</v>
      </c>
      <c r="C730" s="22" t="n">
        <v>62200</v>
      </c>
      <c r="D730" s="8"/>
      <c r="E730" s="8" t="str">
        <f aca="false">LEFT(C730,1)</f>
        <v>6</v>
      </c>
      <c r="F730" s="8" t="s">
        <v>1514</v>
      </c>
      <c r="G730" s="10" t="n">
        <v>350000</v>
      </c>
      <c r="H730" s="10" t="n">
        <v>0</v>
      </c>
    </row>
    <row r="731" customFormat="false" ht="12.75" hidden="false" customHeight="false" outlineLevel="3" collapsed="false">
      <c r="A731" s="22" t="n">
        <v>240</v>
      </c>
      <c r="B731" s="22" t="s">
        <v>610</v>
      </c>
      <c r="C731" s="22" t="s">
        <v>1515</v>
      </c>
      <c r="D731" s="8" t="s">
        <v>1516</v>
      </c>
      <c r="E731" s="8" t="str">
        <f aca="false">LEFT(C731,1)</f>
        <v>6</v>
      </c>
      <c r="F731" s="8" t="s">
        <v>1517</v>
      </c>
      <c r="G731" s="10" t="n">
        <v>1000</v>
      </c>
      <c r="H731" s="10" t="n">
        <v>1000</v>
      </c>
    </row>
    <row r="732" customFormat="false" ht="13.5" hidden="false" customHeight="true" outlineLevel="2" collapsed="false">
      <c r="A732" s="11" t="s">
        <v>630</v>
      </c>
      <c r="B732" s="11"/>
      <c r="C732" s="11"/>
      <c r="D732" s="12"/>
      <c r="E732" s="12"/>
      <c r="F732" s="12"/>
      <c r="G732" s="14" t="n">
        <f aca="false">SUBTOTAL(9,G730:G731)</f>
        <v>351000</v>
      </c>
      <c r="H732" s="14" t="n">
        <f aca="false">SUBTOTAL(9,H730:H731)</f>
        <v>1000</v>
      </c>
    </row>
    <row r="733" customFormat="false" ht="12.75" hidden="false" customHeight="false" outlineLevel="3" collapsed="false">
      <c r="A733" s="22" t="n">
        <v>270</v>
      </c>
      <c r="B733" s="22" t="n">
        <v>491</v>
      </c>
      <c r="C733" s="22" t="n">
        <v>6270012</v>
      </c>
      <c r="D733" s="8"/>
      <c r="E733" s="8" t="str">
        <f aca="false">LEFT(C733,1)</f>
        <v>6</v>
      </c>
      <c r="F733" s="8" t="s">
        <v>1518</v>
      </c>
      <c r="G733" s="10" t="n">
        <v>25000</v>
      </c>
      <c r="H733" s="10" t="n">
        <v>0</v>
      </c>
    </row>
    <row r="734" customFormat="false" ht="12.75" hidden="false" customHeight="false" outlineLevel="3" collapsed="false">
      <c r="A734" s="22" t="n">
        <v>270</v>
      </c>
      <c r="B734" s="22" t="n">
        <v>491</v>
      </c>
      <c r="C734" s="22" t="n">
        <v>6270021</v>
      </c>
      <c r="D734" s="8"/>
      <c r="E734" s="8" t="str">
        <f aca="false">LEFT(C734,1)</f>
        <v>6</v>
      </c>
      <c r="F734" s="8" t="s">
        <v>1519</v>
      </c>
      <c r="G734" s="10" t="n">
        <v>10000</v>
      </c>
      <c r="H734" s="10" t="n">
        <v>0</v>
      </c>
    </row>
    <row r="735" customFormat="false" ht="12.75" hidden="false" customHeight="false" outlineLevel="3" collapsed="false">
      <c r="A735" s="22" t="n">
        <v>270</v>
      </c>
      <c r="B735" s="22" t="n">
        <v>491</v>
      </c>
      <c r="C735" s="22" t="n">
        <v>62600</v>
      </c>
      <c r="D735" s="8"/>
      <c r="E735" s="8" t="str">
        <f aca="false">LEFT(C735,1)</f>
        <v>6</v>
      </c>
      <c r="F735" s="8" t="s">
        <v>1520</v>
      </c>
      <c r="G735" s="10" t="n">
        <v>14484.07</v>
      </c>
      <c r="H735" s="10" t="n">
        <v>0</v>
      </c>
    </row>
    <row r="736" customFormat="false" ht="12.75" hidden="false" customHeight="false" outlineLevel="3" collapsed="false">
      <c r="A736" s="22" t="n">
        <v>270</v>
      </c>
      <c r="B736" s="22" t="s">
        <v>425</v>
      </c>
      <c r="C736" s="22" t="s">
        <v>1521</v>
      </c>
      <c r="D736" s="8" t="s">
        <v>1522</v>
      </c>
      <c r="E736" s="8" t="str">
        <f aca="false">LEFT(C736,1)</f>
        <v>6</v>
      </c>
      <c r="F736" s="8" t="s">
        <v>1523</v>
      </c>
      <c r="G736" s="10" t="n">
        <v>14700</v>
      </c>
      <c r="H736" s="10" t="n">
        <v>1000</v>
      </c>
    </row>
    <row r="737" customFormat="false" ht="12.75" hidden="false" customHeight="false" outlineLevel="3" collapsed="false">
      <c r="A737" s="22" t="n">
        <v>270</v>
      </c>
      <c r="B737" s="22" t="s">
        <v>425</v>
      </c>
      <c r="C737" s="22" t="s">
        <v>1524</v>
      </c>
      <c r="D737" s="8" t="s">
        <v>1525</v>
      </c>
      <c r="E737" s="8" t="str">
        <f aca="false">LEFT(C737,1)</f>
        <v>6</v>
      </c>
      <c r="F737" s="8" t="s">
        <v>1526</v>
      </c>
      <c r="G737" s="10" t="n">
        <v>10000</v>
      </c>
      <c r="H737" s="10" t="n">
        <v>10000</v>
      </c>
    </row>
    <row r="738" customFormat="false" ht="12.75" hidden="false" customHeight="false" outlineLevel="3" collapsed="false">
      <c r="A738" s="22" t="n">
        <v>270</v>
      </c>
      <c r="B738" s="22" t="s">
        <v>425</v>
      </c>
      <c r="C738" s="22" t="s">
        <v>1487</v>
      </c>
      <c r="D738" s="8" t="s">
        <v>1527</v>
      </c>
      <c r="E738" s="8" t="str">
        <f aca="false">LEFT(C738,1)</f>
        <v>6</v>
      </c>
      <c r="F738" s="8" t="s">
        <v>1528</v>
      </c>
      <c r="G738" s="10" t="n">
        <v>56200</v>
      </c>
      <c r="H738" s="10" t="n">
        <v>30000</v>
      </c>
    </row>
    <row r="739" customFormat="false" ht="12.75" hidden="false" customHeight="false" outlineLevel="3" collapsed="false">
      <c r="A739" s="22" t="n">
        <v>270</v>
      </c>
      <c r="B739" s="22" t="s">
        <v>425</v>
      </c>
      <c r="C739" s="22" t="s">
        <v>1490</v>
      </c>
      <c r="D739" s="8" t="s">
        <v>1529</v>
      </c>
      <c r="E739" s="8" t="str">
        <f aca="false">LEFT(C739,1)</f>
        <v>6</v>
      </c>
      <c r="F739" s="8" t="s">
        <v>1530</v>
      </c>
      <c r="G739" s="10" t="n">
        <v>35000</v>
      </c>
      <c r="H739" s="10" t="n">
        <v>175000</v>
      </c>
    </row>
    <row r="740" customFormat="false" ht="12.75" hidden="false" customHeight="false" outlineLevel="2" collapsed="false">
      <c r="A740" s="11" t="s">
        <v>185</v>
      </c>
      <c r="B740" s="11"/>
      <c r="C740" s="11"/>
      <c r="D740" s="12"/>
      <c r="E740" s="12"/>
      <c r="F740" s="12"/>
      <c r="G740" s="14" t="n">
        <f aca="false">SUBTOTAL(9,G733:G739)</f>
        <v>165384.07</v>
      </c>
      <c r="H740" s="14" t="n">
        <f aca="false">SUBTOTAL(9,H733:H739)</f>
        <v>216000</v>
      </c>
    </row>
    <row r="741" customFormat="false" ht="12.75" hidden="false" customHeight="false" outlineLevel="3" collapsed="false">
      <c r="A741" s="22" t="n">
        <v>410</v>
      </c>
      <c r="B741" s="22" t="s">
        <v>601</v>
      </c>
      <c r="C741" s="22" t="s">
        <v>1531</v>
      </c>
      <c r="D741" s="8" t="s">
        <v>1532</v>
      </c>
      <c r="E741" s="8" t="str">
        <f aca="false">LEFT(C741,1)</f>
        <v>6</v>
      </c>
      <c r="F741" s="8" t="s">
        <v>1533</v>
      </c>
      <c r="G741" s="10" t="n">
        <v>0</v>
      </c>
      <c r="H741" s="10" t="n">
        <v>250000</v>
      </c>
    </row>
    <row r="742" customFormat="false" ht="12.75" hidden="false" customHeight="false" outlineLevel="3" collapsed="false">
      <c r="A742" s="22" t="n">
        <v>410</v>
      </c>
      <c r="B742" s="22" t="n">
        <v>336</v>
      </c>
      <c r="C742" s="22" t="n">
        <v>60900</v>
      </c>
      <c r="D742" s="8"/>
      <c r="E742" s="8" t="str">
        <f aca="false">LEFT(C742,1)</f>
        <v>6</v>
      </c>
      <c r="F742" s="8" t="s">
        <v>1533</v>
      </c>
      <c r="G742" s="10" t="n">
        <v>250000</v>
      </c>
      <c r="H742" s="10" t="n">
        <v>0</v>
      </c>
    </row>
    <row r="743" customFormat="false" ht="12.75" hidden="false" customHeight="false" outlineLevel="2" collapsed="false">
      <c r="A743" s="11" t="s">
        <v>678</v>
      </c>
      <c r="B743" s="11"/>
      <c r="C743" s="11"/>
      <c r="D743" s="12"/>
      <c r="E743" s="12"/>
      <c r="F743" s="12"/>
      <c r="G743" s="14" t="n">
        <f aca="false">SUBTOTAL(9,G741:G742)</f>
        <v>250000</v>
      </c>
      <c r="H743" s="14" t="n">
        <f aca="false">SUBTOTAL(9,H741:H742)</f>
        <v>250000</v>
      </c>
    </row>
    <row r="744" customFormat="false" ht="12.75" hidden="false" customHeight="false" outlineLevel="3" collapsed="false">
      <c r="A744" s="22" t="n">
        <v>430</v>
      </c>
      <c r="B744" s="22" t="n">
        <v>171</v>
      </c>
      <c r="C744" s="22" t="n">
        <v>62100</v>
      </c>
      <c r="D744" s="8"/>
      <c r="E744" s="8" t="str">
        <f aca="false">LEFT(C744,1)</f>
        <v>6</v>
      </c>
      <c r="F744" s="8" t="s">
        <v>1534</v>
      </c>
      <c r="G744" s="10" t="n">
        <v>40000</v>
      </c>
      <c r="H744" s="10" t="n">
        <v>0</v>
      </c>
    </row>
    <row r="745" customFormat="false" ht="12.75" hidden="false" customHeight="false" outlineLevel="3" collapsed="false">
      <c r="A745" s="22" t="n">
        <v>430</v>
      </c>
      <c r="B745" s="22" t="n">
        <v>171</v>
      </c>
      <c r="C745" s="22" t="n">
        <v>621001</v>
      </c>
      <c r="D745" s="8"/>
      <c r="E745" s="8" t="str">
        <f aca="false">LEFT(C745,1)</f>
        <v>6</v>
      </c>
      <c r="F745" s="8" t="s">
        <v>1535</v>
      </c>
      <c r="G745" s="10" t="n">
        <v>25000</v>
      </c>
      <c r="H745" s="10" t="n">
        <v>0</v>
      </c>
    </row>
    <row r="746" customFormat="false" ht="12.75" hidden="false" customHeight="false" outlineLevel="3" collapsed="false">
      <c r="A746" s="22" t="n">
        <v>430</v>
      </c>
      <c r="B746" s="22" t="n">
        <v>171</v>
      </c>
      <c r="C746" s="22" t="n">
        <v>621002</v>
      </c>
      <c r="D746" s="8"/>
      <c r="E746" s="8" t="str">
        <f aca="false">LEFT(C746,1)</f>
        <v>6</v>
      </c>
      <c r="F746" s="8" t="s">
        <v>1536</v>
      </c>
      <c r="G746" s="10" t="n">
        <v>40000</v>
      </c>
      <c r="H746" s="10" t="n">
        <v>0</v>
      </c>
    </row>
    <row r="747" customFormat="false" ht="12.75" hidden="false" customHeight="false" outlineLevel="3" collapsed="false">
      <c r="A747" s="22" t="n">
        <v>430</v>
      </c>
      <c r="B747" s="22" t="n">
        <v>171</v>
      </c>
      <c r="C747" s="22" t="n">
        <v>621003</v>
      </c>
      <c r="D747" s="8"/>
      <c r="E747" s="8" t="str">
        <f aca="false">LEFT(C747,1)</f>
        <v>6</v>
      </c>
      <c r="F747" s="8" t="s">
        <v>1537</v>
      </c>
      <c r="G747" s="10" t="n">
        <v>45000</v>
      </c>
      <c r="H747" s="10" t="n">
        <v>0</v>
      </c>
    </row>
    <row r="748" customFormat="false" ht="12.75" hidden="false" customHeight="false" outlineLevel="3" collapsed="false">
      <c r="A748" s="22" t="n">
        <v>430</v>
      </c>
      <c r="B748" s="22" t="s">
        <v>909</v>
      </c>
      <c r="C748" s="22" t="s">
        <v>1484</v>
      </c>
      <c r="D748" s="8" t="s">
        <v>1538</v>
      </c>
      <c r="E748" s="8" t="str">
        <f aca="false">LEFT(C748,1)</f>
        <v>6</v>
      </c>
      <c r="F748" s="8" t="s">
        <v>1539</v>
      </c>
      <c r="G748" s="10" t="n">
        <v>0</v>
      </c>
      <c r="H748" s="10" t="n">
        <v>30000</v>
      </c>
    </row>
    <row r="749" customFormat="false" ht="12.75" hidden="false" customHeight="false" outlineLevel="2" collapsed="false">
      <c r="A749" s="11" t="s">
        <v>699</v>
      </c>
      <c r="B749" s="11"/>
      <c r="C749" s="11"/>
      <c r="D749" s="12"/>
      <c r="E749" s="12"/>
      <c r="F749" s="12"/>
      <c r="G749" s="14" t="n">
        <f aca="false">SUBTOTAL(9,G744:G748)</f>
        <v>150000</v>
      </c>
      <c r="H749" s="14" t="n">
        <f aca="false">SUBTOTAL(9,H744:H748)</f>
        <v>30000</v>
      </c>
    </row>
    <row r="750" customFormat="false" ht="12.75" hidden="false" customHeight="false" outlineLevel="3" collapsed="false">
      <c r="A750" s="22" t="n">
        <v>440</v>
      </c>
      <c r="B750" s="22" t="n">
        <v>336</v>
      </c>
      <c r="C750" s="22" t="n">
        <v>60000</v>
      </c>
      <c r="D750" s="8"/>
      <c r="E750" s="8" t="str">
        <f aca="false">LEFT(C750,1)</f>
        <v>6</v>
      </c>
      <c r="F750" s="8" t="s">
        <v>1540</v>
      </c>
      <c r="G750" s="10" t="n">
        <v>100000</v>
      </c>
      <c r="H750" s="10" t="n">
        <v>0</v>
      </c>
    </row>
    <row r="751" customFormat="false" ht="12.75" hidden="false" customHeight="false" outlineLevel="3" collapsed="false">
      <c r="A751" s="22" t="n">
        <v>440</v>
      </c>
      <c r="B751" s="22" t="n">
        <v>336</v>
      </c>
      <c r="C751" s="22" t="n">
        <v>60001</v>
      </c>
      <c r="D751" s="8"/>
      <c r="E751" s="8" t="str">
        <f aca="false">LEFT(C751,1)</f>
        <v>6</v>
      </c>
      <c r="F751" s="8" t="s">
        <v>1541</v>
      </c>
      <c r="G751" s="10" t="n">
        <v>100000</v>
      </c>
      <c r="H751" s="10" t="n">
        <v>0</v>
      </c>
    </row>
    <row r="752" customFormat="false" ht="12.75" hidden="false" customHeight="false" outlineLevel="3" collapsed="false">
      <c r="A752" s="22" t="n">
        <v>440</v>
      </c>
      <c r="B752" s="22" t="n">
        <v>336</v>
      </c>
      <c r="C752" s="22" t="n">
        <v>60900</v>
      </c>
      <c r="D752" s="8"/>
      <c r="E752" s="8" t="str">
        <f aca="false">LEFT(C752,1)</f>
        <v>6</v>
      </c>
      <c r="F752" s="8" t="s">
        <v>1542</v>
      </c>
      <c r="G752" s="10" t="n">
        <v>50000</v>
      </c>
      <c r="H752" s="10" t="n">
        <v>0</v>
      </c>
    </row>
    <row r="753" customFormat="false" ht="12.75" hidden="false" customHeight="false" outlineLevel="3" collapsed="false">
      <c r="A753" s="22" t="n">
        <v>440</v>
      </c>
      <c r="B753" s="22" t="n">
        <v>336</v>
      </c>
      <c r="C753" s="22" t="n">
        <v>60901</v>
      </c>
      <c r="D753" s="8"/>
      <c r="E753" s="8" t="str">
        <f aca="false">LEFT(C753,1)</f>
        <v>6</v>
      </c>
      <c r="F753" s="8" t="s">
        <v>1543</v>
      </c>
      <c r="G753" s="10" t="n">
        <v>100000</v>
      </c>
      <c r="H753" s="10" t="n">
        <v>0</v>
      </c>
    </row>
    <row r="754" customFormat="false" ht="12.75" hidden="false" customHeight="false" outlineLevel="3" collapsed="false">
      <c r="A754" s="22" t="n">
        <v>440</v>
      </c>
      <c r="B754" s="22" t="n">
        <v>459</v>
      </c>
      <c r="C754" s="22" t="n">
        <v>60902</v>
      </c>
      <c r="D754" s="8"/>
      <c r="E754" s="8" t="str">
        <f aca="false">LEFT(C754,1)</f>
        <v>6</v>
      </c>
      <c r="F754" s="8" t="s">
        <v>1544</v>
      </c>
      <c r="G754" s="10" t="n">
        <v>650313.14</v>
      </c>
      <c r="H754" s="10" t="n">
        <v>0</v>
      </c>
    </row>
    <row r="755" customFormat="false" ht="12.75" hidden="false" customHeight="false" outlineLevel="3" collapsed="false">
      <c r="A755" s="22" t="n">
        <v>440</v>
      </c>
      <c r="B755" s="22" t="n">
        <v>459</v>
      </c>
      <c r="C755" s="22" t="n">
        <v>62200</v>
      </c>
      <c r="D755" s="8"/>
      <c r="E755" s="8" t="str">
        <f aca="false">LEFT(C755,1)</f>
        <v>6</v>
      </c>
      <c r="F755" s="8" t="s">
        <v>1545</v>
      </c>
      <c r="G755" s="10" t="n">
        <v>250000</v>
      </c>
      <c r="H755" s="10" t="n">
        <v>0</v>
      </c>
    </row>
    <row r="756" customFormat="false" ht="12.75" hidden="false" customHeight="false" outlineLevel="3" collapsed="false">
      <c r="A756" s="22" t="n">
        <v>440</v>
      </c>
      <c r="B756" s="22" t="n">
        <v>1532</v>
      </c>
      <c r="C756" s="22" t="n">
        <v>61903</v>
      </c>
      <c r="D756" s="8"/>
      <c r="E756" s="8" t="str">
        <f aca="false">LEFT(C756,1)</f>
        <v>6</v>
      </c>
      <c r="F756" s="8" t="s">
        <v>1546</v>
      </c>
      <c r="G756" s="10" t="n">
        <v>350000</v>
      </c>
      <c r="H756" s="10" t="n">
        <v>0</v>
      </c>
    </row>
    <row r="757" customFormat="false" ht="12.75" hidden="false" customHeight="false" outlineLevel="3" collapsed="false">
      <c r="A757" s="22" t="n">
        <v>440</v>
      </c>
      <c r="B757" s="22" t="n">
        <v>1532</v>
      </c>
      <c r="C757" s="22" t="n">
        <v>619001</v>
      </c>
      <c r="D757" s="8"/>
      <c r="E757" s="8" t="str">
        <f aca="false">LEFT(C757,1)</f>
        <v>6</v>
      </c>
      <c r="F757" s="8" t="s">
        <v>1547</v>
      </c>
      <c r="G757" s="10" t="n">
        <v>15000</v>
      </c>
      <c r="H757" s="10" t="n">
        <v>0</v>
      </c>
    </row>
    <row r="758" customFormat="false" ht="12.75" hidden="false" customHeight="false" outlineLevel="3" collapsed="false">
      <c r="A758" s="22" t="n">
        <v>440</v>
      </c>
      <c r="B758" s="22" t="s">
        <v>1548</v>
      </c>
      <c r="C758" s="22" t="s">
        <v>1549</v>
      </c>
      <c r="D758" s="8" t="s">
        <v>1550</v>
      </c>
      <c r="E758" s="8" t="str">
        <f aca="false">LEFT(C758,1)</f>
        <v>6</v>
      </c>
      <c r="F758" s="8" t="s">
        <v>1551</v>
      </c>
      <c r="G758" s="10" t="n">
        <v>0</v>
      </c>
      <c r="H758" s="10" t="n">
        <v>120000</v>
      </c>
    </row>
    <row r="759" customFormat="false" ht="12.75" hidden="false" customHeight="false" outlineLevel="3" collapsed="false">
      <c r="A759" s="22" t="n">
        <v>440</v>
      </c>
      <c r="B759" s="22" t="s">
        <v>662</v>
      </c>
      <c r="C759" s="22" t="s">
        <v>1552</v>
      </c>
      <c r="D759" s="8" t="s">
        <v>1553</v>
      </c>
      <c r="E759" s="8" t="str">
        <f aca="false">LEFT(C759,1)</f>
        <v>6</v>
      </c>
      <c r="F759" s="8" t="s">
        <v>1554</v>
      </c>
      <c r="G759" s="10" t="n">
        <v>50000</v>
      </c>
      <c r="H759" s="10" t="n">
        <v>50000</v>
      </c>
    </row>
    <row r="760" customFormat="false" ht="12.75" hidden="false" customHeight="false" outlineLevel="3" collapsed="false">
      <c r="A760" s="22" t="n">
        <v>440</v>
      </c>
      <c r="B760" s="22" t="s">
        <v>1555</v>
      </c>
      <c r="C760" s="22" t="s">
        <v>1552</v>
      </c>
      <c r="D760" s="8" t="s">
        <v>1556</v>
      </c>
      <c r="E760" s="8" t="str">
        <f aca="false">LEFT(C760,1)</f>
        <v>6</v>
      </c>
      <c r="F760" s="8" t="s">
        <v>1557</v>
      </c>
      <c r="G760" s="10" t="n">
        <v>0</v>
      </c>
      <c r="H760" s="10" t="n">
        <v>30000</v>
      </c>
    </row>
    <row r="761" customFormat="false" ht="12.75" hidden="false" customHeight="false" outlineLevel="3" collapsed="false">
      <c r="A761" s="22" t="n">
        <v>440</v>
      </c>
      <c r="B761" s="22" t="s">
        <v>669</v>
      </c>
      <c r="C761" s="22" t="s">
        <v>1552</v>
      </c>
      <c r="D761" s="8" t="s">
        <v>1558</v>
      </c>
      <c r="E761" s="8" t="str">
        <f aca="false">LEFT(C761,1)</f>
        <v>6</v>
      </c>
      <c r="F761" s="8" t="s">
        <v>1559</v>
      </c>
      <c r="G761" s="10" t="n">
        <v>50000</v>
      </c>
      <c r="H761" s="10" t="n">
        <v>30000</v>
      </c>
    </row>
    <row r="762" customFormat="false" ht="12.75" hidden="false" customHeight="false" outlineLevel="3" collapsed="false">
      <c r="A762" s="22" t="n">
        <v>440</v>
      </c>
      <c r="B762" s="22" t="s">
        <v>669</v>
      </c>
      <c r="C762" s="22" t="s">
        <v>1560</v>
      </c>
      <c r="D762" s="8" t="s">
        <v>1561</v>
      </c>
      <c r="E762" s="8" t="str">
        <f aca="false">LEFT(C762,1)</f>
        <v>6</v>
      </c>
      <c r="F762" s="8" t="s">
        <v>1562</v>
      </c>
      <c r="G762" s="10" t="n">
        <v>0</v>
      </c>
      <c r="H762" s="10" t="n">
        <v>300000</v>
      </c>
    </row>
    <row r="763" customFormat="false" ht="12.75" hidden="false" customHeight="false" outlineLevel="3" collapsed="false">
      <c r="A763" s="22" t="n">
        <v>440</v>
      </c>
      <c r="B763" s="22" t="s">
        <v>669</v>
      </c>
      <c r="C763" s="22" t="s">
        <v>1563</v>
      </c>
      <c r="D763" s="8" t="s">
        <v>1564</v>
      </c>
      <c r="E763" s="8" t="str">
        <f aca="false">LEFT(C763,1)</f>
        <v>6</v>
      </c>
      <c r="F763" s="8" t="s">
        <v>1565</v>
      </c>
      <c r="G763" s="10" t="n">
        <v>0</v>
      </c>
      <c r="H763" s="10" t="n">
        <v>538227.27</v>
      </c>
    </row>
    <row r="764" customFormat="false" ht="12.75" hidden="false" customHeight="false" outlineLevel="3" collapsed="false">
      <c r="A764" s="22" t="n">
        <v>440</v>
      </c>
      <c r="B764" s="22" t="s">
        <v>669</v>
      </c>
      <c r="C764" s="22" t="s">
        <v>1566</v>
      </c>
      <c r="D764" s="8" t="s">
        <v>1567</v>
      </c>
      <c r="E764" s="8" t="str">
        <f aca="false">LEFT(C764,1)</f>
        <v>6</v>
      </c>
      <c r="F764" s="8" t="s">
        <v>1568</v>
      </c>
      <c r="G764" s="10" t="n">
        <v>0</v>
      </c>
      <c r="H764" s="10" t="n">
        <v>25000</v>
      </c>
    </row>
    <row r="765" customFormat="false" ht="12.75" hidden="false" customHeight="false" outlineLevel="3" collapsed="false">
      <c r="A765" s="22" t="n">
        <v>440</v>
      </c>
      <c r="B765" s="22" t="s">
        <v>669</v>
      </c>
      <c r="C765" s="22" t="s">
        <v>1569</v>
      </c>
      <c r="D765" s="8" t="s">
        <v>1570</v>
      </c>
      <c r="E765" s="8" t="str">
        <f aca="false">LEFT(C765,1)</f>
        <v>6</v>
      </c>
      <c r="F765" s="8" t="s">
        <v>1571</v>
      </c>
      <c r="G765" s="10" t="n">
        <v>0</v>
      </c>
      <c r="H765" s="10" t="n">
        <v>25000</v>
      </c>
    </row>
    <row r="766" customFormat="false" ht="12.75" hidden="false" customHeight="false" outlineLevel="3" collapsed="false">
      <c r="A766" s="22" t="n">
        <v>440</v>
      </c>
      <c r="B766" s="22" t="s">
        <v>786</v>
      </c>
      <c r="C766" s="22" t="s">
        <v>1572</v>
      </c>
      <c r="D766" s="8" t="s">
        <v>1573</v>
      </c>
      <c r="E766" s="8" t="str">
        <f aca="false">LEFT(C766,1)</f>
        <v>6</v>
      </c>
      <c r="F766" s="8" t="s">
        <v>1574</v>
      </c>
      <c r="G766" s="10" t="n">
        <v>0</v>
      </c>
      <c r="H766" s="10" t="n">
        <v>7500</v>
      </c>
    </row>
    <row r="767" customFormat="false" ht="12.75" hidden="false" customHeight="false" outlineLevel="3" collapsed="false">
      <c r="A767" s="22" t="n">
        <v>440</v>
      </c>
      <c r="B767" s="22" t="s">
        <v>733</v>
      </c>
      <c r="C767" s="22" t="s">
        <v>1552</v>
      </c>
      <c r="D767" s="8" t="s">
        <v>1575</v>
      </c>
      <c r="E767" s="8" t="str">
        <f aca="false">LEFT(C767,1)</f>
        <v>6</v>
      </c>
      <c r="F767" s="8" t="s">
        <v>1576</v>
      </c>
      <c r="G767" s="10" t="n">
        <v>0</v>
      </c>
      <c r="H767" s="10" t="n">
        <v>252000</v>
      </c>
    </row>
    <row r="768" customFormat="false" ht="12.75" hidden="false" customHeight="false" outlineLevel="3" collapsed="false">
      <c r="A768" s="22" t="n">
        <v>440</v>
      </c>
      <c r="B768" s="22" t="s">
        <v>733</v>
      </c>
      <c r="C768" s="22" t="s">
        <v>1560</v>
      </c>
      <c r="D768" s="8" t="s">
        <v>1577</v>
      </c>
      <c r="E768" s="8" t="str">
        <f aca="false">LEFT(C768,1)</f>
        <v>6</v>
      </c>
      <c r="F768" s="8" t="s">
        <v>1578</v>
      </c>
      <c r="G768" s="10" t="n">
        <v>0</v>
      </c>
      <c r="H768" s="10" t="n">
        <v>250000</v>
      </c>
    </row>
    <row r="769" customFormat="false" ht="12.75" hidden="false" customHeight="false" outlineLevel="3" collapsed="false">
      <c r="A769" s="22" t="n">
        <v>440</v>
      </c>
      <c r="B769" s="22" t="s">
        <v>733</v>
      </c>
      <c r="C769" s="22" t="s">
        <v>1563</v>
      </c>
      <c r="D769" s="8" t="s">
        <v>1579</v>
      </c>
      <c r="E769" s="8" t="str">
        <f aca="false">LEFT(C769,1)</f>
        <v>6</v>
      </c>
      <c r="F769" s="8" t="s">
        <v>1580</v>
      </c>
      <c r="G769" s="10" t="n">
        <v>0</v>
      </c>
      <c r="H769" s="10" t="n">
        <v>19000</v>
      </c>
    </row>
    <row r="770" customFormat="false" ht="12.75" hidden="false" customHeight="false" outlineLevel="3" collapsed="false">
      <c r="A770" s="22" t="n">
        <v>440</v>
      </c>
      <c r="B770" s="22" t="s">
        <v>683</v>
      </c>
      <c r="C770" s="22" t="s">
        <v>1581</v>
      </c>
      <c r="D770" s="8" t="s">
        <v>1582</v>
      </c>
      <c r="E770" s="8" t="str">
        <f aca="false">LEFT(C770,1)</f>
        <v>6</v>
      </c>
      <c r="F770" s="8" t="s">
        <v>1583</v>
      </c>
      <c r="G770" s="10" t="n">
        <v>0</v>
      </c>
      <c r="H770" s="10" t="n">
        <v>150000</v>
      </c>
    </row>
    <row r="771" customFormat="false" ht="12.75" hidden="false" customHeight="false" outlineLevel="3" collapsed="false">
      <c r="A771" s="22" t="n">
        <v>440</v>
      </c>
      <c r="B771" s="22" t="s">
        <v>909</v>
      </c>
      <c r="C771" s="22" t="s">
        <v>1549</v>
      </c>
      <c r="D771" s="8" t="s">
        <v>1584</v>
      </c>
      <c r="E771" s="8" t="str">
        <f aca="false">LEFT(C771,1)</f>
        <v>6</v>
      </c>
      <c r="F771" s="8" t="s">
        <v>1585</v>
      </c>
      <c r="G771" s="10" t="n">
        <v>50000</v>
      </c>
      <c r="H771" s="10" t="n">
        <v>50000</v>
      </c>
    </row>
    <row r="772" customFormat="false" ht="12.75" hidden="false" customHeight="false" outlineLevel="3" collapsed="false">
      <c r="A772" s="22" t="n">
        <v>440</v>
      </c>
      <c r="B772" s="22" t="s">
        <v>974</v>
      </c>
      <c r="C772" s="22" t="s">
        <v>1549</v>
      </c>
      <c r="D772" s="8" t="s">
        <v>1586</v>
      </c>
      <c r="E772" s="8" t="str">
        <f aca="false">LEFT(C772,1)</f>
        <v>6</v>
      </c>
      <c r="F772" s="8" t="s">
        <v>1587</v>
      </c>
      <c r="G772" s="10" t="n">
        <v>50000</v>
      </c>
      <c r="H772" s="10" t="n">
        <v>50000</v>
      </c>
    </row>
    <row r="773" customFormat="false" ht="12.75" hidden="false" customHeight="false" outlineLevel="3" collapsed="false">
      <c r="A773" s="22" t="n">
        <v>440</v>
      </c>
      <c r="B773" s="22" t="s">
        <v>987</v>
      </c>
      <c r="C773" s="22" t="s">
        <v>1549</v>
      </c>
      <c r="D773" s="8" t="s">
        <v>1588</v>
      </c>
      <c r="E773" s="8" t="str">
        <f aca="false">LEFT(C773,1)</f>
        <v>6</v>
      </c>
      <c r="F773" s="8" t="s">
        <v>1589</v>
      </c>
      <c r="G773" s="10" t="n">
        <v>0</v>
      </c>
      <c r="H773" s="10" t="n">
        <v>350000</v>
      </c>
    </row>
    <row r="774" customFormat="false" ht="12.75" hidden="false" customHeight="false" outlineLevel="3" collapsed="false">
      <c r="A774" s="22" t="n">
        <v>440</v>
      </c>
      <c r="B774" s="22" t="s">
        <v>996</v>
      </c>
      <c r="C774" s="22" t="s">
        <v>1484</v>
      </c>
      <c r="D774" s="8" t="s">
        <v>1590</v>
      </c>
      <c r="E774" s="8" t="str">
        <f aca="false">LEFT(C774,1)</f>
        <v>6</v>
      </c>
      <c r="F774" s="8" t="s">
        <v>1591</v>
      </c>
      <c r="G774" s="10" t="n">
        <v>0</v>
      </c>
      <c r="H774" s="10" t="n">
        <v>30000</v>
      </c>
    </row>
    <row r="775" customFormat="false" ht="12.75" hidden="false" customHeight="false" outlineLevel="3" collapsed="false">
      <c r="A775" s="22" t="n">
        <v>440</v>
      </c>
      <c r="B775" s="22" t="n">
        <v>333</v>
      </c>
      <c r="C775" s="22" t="n">
        <v>63200</v>
      </c>
      <c r="D775" s="8"/>
      <c r="E775" s="8" t="str">
        <f aca="false">LEFT(C775,1)</f>
        <v>6</v>
      </c>
      <c r="F775" s="8" t="s">
        <v>1592</v>
      </c>
      <c r="G775" s="10" t="n">
        <v>30000</v>
      </c>
      <c r="H775" s="10" t="n">
        <v>0</v>
      </c>
    </row>
    <row r="776" customFormat="false" ht="12.75" hidden="false" customHeight="false" outlineLevel="3" collapsed="false">
      <c r="A776" s="22" t="n">
        <v>440</v>
      </c>
      <c r="B776" s="22" t="s">
        <v>1088</v>
      </c>
      <c r="C776" s="22" t="s">
        <v>1549</v>
      </c>
      <c r="D776" s="8" t="s">
        <v>1593</v>
      </c>
      <c r="E776" s="8" t="str">
        <f aca="false">LEFT(C776,1)</f>
        <v>6</v>
      </c>
      <c r="F776" s="8" t="s">
        <v>1090</v>
      </c>
      <c r="G776" s="10" t="n">
        <v>135000</v>
      </c>
      <c r="H776" s="10" t="n">
        <v>75000</v>
      </c>
    </row>
    <row r="777" customFormat="false" ht="12.75" hidden="false" customHeight="false" outlineLevel="3" collapsed="false">
      <c r="A777" s="22" t="n">
        <v>440</v>
      </c>
      <c r="B777" s="22" t="s">
        <v>1088</v>
      </c>
      <c r="C777" s="22" t="s">
        <v>1594</v>
      </c>
      <c r="D777" s="8" t="s">
        <v>1595</v>
      </c>
      <c r="E777" s="8" t="str">
        <f aca="false">LEFT(C777,1)</f>
        <v>6</v>
      </c>
      <c r="F777" s="8" t="s">
        <v>1596</v>
      </c>
      <c r="G777" s="10" t="n">
        <v>0</v>
      </c>
      <c r="H777" s="10" t="n">
        <v>335393.83</v>
      </c>
    </row>
    <row r="778" customFormat="false" ht="12.75" hidden="false" customHeight="false" outlineLevel="3" collapsed="false">
      <c r="A778" s="22" t="n">
        <v>440</v>
      </c>
      <c r="B778" s="22" t="s">
        <v>1597</v>
      </c>
      <c r="C778" s="22" t="s">
        <v>1552</v>
      </c>
      <c r="D778" s="8" t="s">
        <v>1598</v>
      </c>
      <c r="E778" s="8" t="str">
        <f aca="false">LEFT(C778,1)</f>
        <v>6</v>
      </c>
      <c r="F778" s="8" t="s">
        <v>1599</v>
      </c>
      <c r="G778" s="10" t="n">
        <v>0</v>
      </c>
      <c r="H778" s="10" t="n">
        <v>30000</v>
      </c>
    </row>
    <row r="779" customFormat="false" ht="12.75" hidden="false" customHeight="false" outlineLevel="3" collapsed="false">
      <c r="A779" s="22" t="n">
        <v>440</v>
      </c>
      <c r="B779" s="22" t="s">
        <v>8</v>
      </c>
      <c r="C779" s="22" t="s">
        <v>1549</v>
      </c>
      <c r="D779" s="8" t="s">
        <v>1600</v>
      </c>
      <c r="E779" s="8" t="str">
        <f aca="false">LEFT(C779,1)</f>
        <v>6</v>
      </c>
      <c r="F779" s="8" t="s">
        <v>1601</v>
      </c>
      <c r="G779" s="10" t="n">
        <v>50000</v>
      </c>
      <c r="H779" s="10" t="n">
        <v>50000</v>
      </c>
    </row>
    <row r="780" customFormat="false" ht="12.75" hidden="false" customHeight="false" outlineLevel="3" collapsed="false">
      <c r="A780" s="22" t="n">
        <v>440</v>
      </c>
      <c r="B780" s="22" t="s">
        <v>601</v>
      </c>
      <c r="C780" s="22" t="s">
        <v>1484</v>
      </c>
      <c r="D780" s="8" t="s">
        <v>1602</v>
      </c>
      <c r="E780" s="8" t="str">
        <f aca="false">LEFT(C780,1)</f>
        <v>6</v>
      </c>
      <c r="F780" s="8" t="s">
        <v>1603</v>
      </c>
      <c r="G780" s="10" t="n">
        <v>0</v>
      </c>
      <c r="H780" s="10" t="n">
        <v>70000</v>
      </c>
    </row>
    <row r="781" customFormat="false" ht="12.75" hidden="false" customHeight="false" outlineLevel="3" collapsed="false">
      <c r="A781" s="22" t="n">
        <v>440</v>
      </c>
      <c r="B781" s="22" t="n">
        <v>1522</v>
      </c>
      <c r="C781" s="22" t="n">
        <v>62200</v>
      </c>
      <c r="D781" s="8"/>
      <c r="E781" s="8" t="str">
        <f aca="false">LEFT(C781,1)</f>
        <v>6</v>
      </c>
      <c r="F781" s="8" t="s">
        <v>1603</v>
      </c>
      <c r="G781" s="10" t="n">
        <v>100000</v>
      </c>
      <c r="H781" s="10" t="n">
        <v>0</v>
      </c>
    </row>
    <row r="782" customFormat="false" ht="12.75" hidden="false" customHeight="false" outlineLevel="2" collapsed="false">
      <c r="A782" s="11" t="s">
        <v>239</v>
      </c>
      <c r="B782" s="11"/>
      <c r="C782" s="11"/>
      <c r="D782" s="12"/>
      <c r="E782" s="12"/>
      <c r="F782" s="12"/>
      <c r="G782" s="14" t="n">
        <f aca="false">SUBTOTAL(9,G750:G781)</f>
        <v>2130313.14</v>
      </c>
      <c r="H782" s="14" t="n">
        <f aca="false">SUBTOTAL(9,H750:H781)</f>
        <v>2837121.1</v>
      </c>
    </row>
    <row r="783" customFormat="false" ht="12.75" hidden="false" customHeight="false" outlineLevel="3" collapsed="false">
      <c r="A783" s="22" t="n">
        <v>450</v>
      </c>
      <c r="B783" s="22" t="n">
        <v>1721</v>
      </c>
      <c r="C783" s="22" t="n">
        <v>60900</v>
      </c>
      <c r="D783" s="8"/>
      <c r="E783" s="8" t="str">
        <f aca="false">LEFT(C783,1)</f>
        <v>6</v>
      </c>
      <c r="F783" s="8" t="s">
        <v>1604</v>
      </c>
      <c r="G783" s="10" t="n">
        <v>50000</v>
      </c>
      <c r="H783" s="10" t="n">
        <v>0</v>
      </c>
    </row>
    <row r="784" customFormat="false" ht="12.75" hidden="false" customHeight="false" outlineLevel="3" collapsed="false">
      <c r="A784" s="22" t="n">
        <v>450</v>
      </c>
      <c r="B784" s="22" t="n">
        <v>1721</v>
      </c>
      <c r="C784" s="22" t="n">
        <v>609001</v>
      </c>
      <c r="D784" s="8"/>
      <c r="E784" s="8" t="str">
        <f aca="false">LEFT(C784,1)</f>
        <v>6</v>
      </c>
      <c r="F784" s="8" t="s">
        <v>1605</v>
      </c>
      <c r="G784" s="10" t="n">
        <v>45000</v>
      </c>
      <c r="H784" s="10" t="n">
        <v>0</v>
      </c>
    </row>
    <row r="785" customFormat="false" ht="12.75" hidden="false" customHeight="false" outlineLevel="3" collapsed="false">
      <c r="A785" s="22" t="n">
        <v>450</v>
      </c>
      <c r="B785" s="22" t="s">
        <v>733</v>
      </c>
      <c r="C785" s="22" t="s">
        <v>1552</v>
      </c>
      <c r="D785" s="8" t="s">
        <v>1606</v>
      </c>
      <c r="E785" s="8" t="str">
        <f aca="false">LEFT(C785,1)</f>
        <v>6</v>
      </c>
      <c r="F785" s="8" t="s">
        <v>1607</v>
      </c>
      <c r="G785" s="10" t="n">
        <v>0</v>
      </c>
      <c r="H785" s="10" t="n">
        <v>170000</v>
      </c>
    </row>
    <row r="786" customFormat="false" ht="12.75" hidden="false" customHeight="false" outlineLevel="3" collapsed="false">
      <c r="A786" s="22" t="n">
        <v>450</v>
      </c>
      <c r="B786" s="22" t="n">
        <v>170</v>
      </c>
      <c r="C786" s="22" t="n">
        <v>60000</v>
      </c>
      <c r="D786" s="8"/>
      <c r="E786" s="8" t="str">
        <f aca="false">LEFT(C786,1)</f>
        <v>6</v>
      </c>
      <c r="F786" s="8" t="s">
        <v>1608</v>
      </c>
      <c r="G786" s="10" t="n">
        <v>100000</v>
      </c>
      <c r="H786" s="10" t="n">
        <v>0</v>
      </c>
    </row>
    <row r="787" customFormat="false" ht="12.75" hidden="false" customHeight="false" outlineLevel="2" collapsed="false">
      <c r="A787" s="11" t="s">
        <v>256</v>
      </c>
      <c r="B787" s="11"/>
      <c r="C787" s="11"/>
      <c r="D787" s="12"/>
      <c r="E787" s="12"/>
      <c r="F787" s="12"/>
      <c r="G787" s="14" t="n">
        <f aca="false">SUBTOTAL(9,G783:G786)</f>
        <v>195000</v>
      </c>
      <c r="H787" s="14" t="n">
        <f aca="false">SUBTOTAL(9,H783:H786)</f>
        <v>170000</v>
      </c>
    </row>
    <row r="788" customFormat="false" ht="12.75" hidden="false" customHeight="false" outlineLevel="3" collapsed="false">
      <c r="A788" s="22" t="n">
        <v>460</v>
      </c>
      <c r="B788" s="22" t="n">
        <v>1621</v>
      </c>
      <c r="C788" s="22" t="n">
        <v>623001</v>
      </c>
      <c r="D788" s="8"/>
      <c r="E788" s="8" t="str">
        <f aca="false">LEFT(C788,1)</f>
        <v>6</v>
      </c>
      <c r="F788" s="8" t="s">
        <v>1609</v>
      </c>
      <c r="G788" s="10" t="n">
        <v>38720</v>
      </c>
      <c r="H788" s="10" t="n">
        <v>0</v>
      </c>
    </row>
    <row r="789" customFormat="false" ht="12.75" hidden="false" customHeight="false" outlineLevel="3" collapsed="false">
      <c r="A789" s="22" t="n">
        <v>460</v>
      </c>
      <c r="B789" s="22" t="s">
        <v>1610</v>
      </c>
      <c r="C789" s="22" t="s">
        <v>1552</v>
      </c>
      <c r="D789" s="8" t="s">
        <v>1611</v>
      </c>
      <c r="E789" s="8" t="str">
        <f aca="false">LEFT(C789,1)</f>
        <v>6</v>
      </c>
      <c r="F789" s="8" t="s">
        <v>1612</v>
      </c>
      <c r="G789" s="10" t="n">
        <v>0</v>
      </c>
      <c r="H789" s="10" t="n">
        <v>115000</v>
      </c>
    </row>
    <row r="790" customFormat="false" ht="12.75" hidden="false" customHeight="false" outlineLevel="3" collapsed="false">
      <c r="A790" s="22" t="n">
        <v>460</v>
      </c>
      <c r="B790" s="22" t="s">
        <v>1610</v>
      </c>
      <c r="C790" s="22" t="s">
        <v>1560</v>
      </c>
      <c r="D790" s="8" t="s">
        <v>1613</v>
      </c>
      <c r="E790" s="8" t="str">
        <f aca="false">LEFT(C790,1)</f>
        <v>6</v>
      </c>
      <c r="F790" s="8" t="s">
        <v>1614</v>
      </c>
      <c r="G790" s="10" t="n">
        <v>0</v>
      </c>
      <c r="H790" s="10" t="n">
        <v>40000</v>
      </c>
    </row>
    <row r="791" customFormat="false" ht="12.75" hidden="false" customHeight="false" outlineLevel="3" collapsed="false">
      <c r="A791" s="22" t="n">
        <v>460</v>
      </c>
      <c r="B791" s="22" t="s">
        <v>1610</v>
      </c>
      <c r="C791" s="22" t="s">
        <v>1563</v>
      </c>
      <c r="D791" s="8" t="s">
        <v>1615</v>
      </c>
      <c r="E791" s="8" t="str">
        <f aca="false">LEFT(C791,1)</f>
        <v>6</v>
      </c>
      <c r="F791" s="8" t="s">
        <v>1616</v>
      </c>
      <c r="G791" s="10" t="n">
        <v>0</v>
      </c>
      <c r="H791" s="10" t="n">
        <v>90000</v>
      </c>
    </row>
    <row r="792" customFormat="false" ht="12.75" hidden="false" customHeight="false" outlineLevel="3" collapsed="false">
      <c r="A792" s="22" t="n">
        <v>460</v>
      </c>
      <c r="B792" s="22" t="s">
        <v>1610</v>
      </c>
      <c r="C792" s="22" t="s">
        <v>1617</v>
      </c>
      <c r="D792" s="8" t="s">
        <v>1618</v>
      </c>
      <c r="E792" s="8" t="str">
        <f aca="false">LEFT(C792,1)</f>
        <v>6</v>
      </c>
      <c r="F792" s="8" t="s">
        <v>1619</v>
      </c>
      <c r="G792" s="10" t="n">
        <v>0</v>
      </c>
      <c r="H792" s="10" t="n">
        <v>30000</v>
      </c>
    </row>
    <row r="793" customFormat="false" ht="12.75" hidden="false" customHeight="false" outlineLevel="3" collapsed="false">
      <c r="A793" s="22" t="n">
        <v>460</v>
      </c>
      <c r="B793" s="22" t="s">
        <v>1610</v>
      </c>
      <c r="C793" s="22" t="s">
        <v>1620</v>
      </c>
      <c r="D793" s="8" t="s">
        <v>1621</v>
      </c>
      <c r="E793" s="8" t="str">
        <f aca="false">LEFT(C793,1)</f>
        <v>6</v>
      </c>
      <c r="F793" s="8" t="s">
        <v>1622</v>
      </c>
      <c r="G793" s="10" t="n">
        <v>0</v>
      </c>
      <c r="H793" s="10" t="n">
        <v>135000</v>
      </c>
    </row>
    <row r="794" customFormat="false" ht="12.75" hidden="false" customHeight="false" outlineLevel="3" collapsed="false">
      <c r="A794" s="22" t="n">
        <v>460</v>
      </c>
      <c r="B794" s="22" t="s">
        <v>768</v>
      </c>
      <c r="C794" s="22" t="s">
        <v>1521</v>
      </c>
      <c r="D794" s="8" t="s">
        <v>1623</v>
      </c>
      <c r="E794" s="8" t="str">
        <f aca="false">LEFT(C794,1)</f>
        <v>6</v>
      </c>
      <c r="F794" s="8" t="s">
        <v>1624</v>
      </c>
      <c r="G794" s="10" t="n">
        <v>10000</v>
      </c>
      <c r="H794" s="10" t="n">
        <v>10000</v>
      </c>
    </row>
    <row r="795" customFormat="false" ht="12.75" hidden="false" customHeight="false" outlineLevel="3" collapsed="false">
      <c r="A795" s="22" t="n">
        <v>460</v>
      </c>
      <c r="B795" s="22" t="s">
        <v>722</v>
      </c>
      <c r="C795" s="22" t="s">
        <v>1594</v>
      </c>
      <c r="D795" s="8" t="s">
        <v>1625</v>
      </c>
      <c r="E795" s="8" t="str">
        <f aca="false">LEFT(C795,1)</f>
        <v>6</v>
      </c>
      <c r="F795" s="8" t="s">
        <v>1626</v>
      </c>
      <c r="G795" s="10" t="n">
        <v>0</v>
      </c>
      <c r="H795" s="10" t="n">
        <v>220000</v>
      </c>
    </row>
    <row r="796" customFormat="false" ht="12.75" hidden="false" customHeight="false" outlineLevel="3" collapsed="false">
      <c r="A796" s="22" t="n">
        <v>460</v>
      </c>
      <c r="B796" s="22" t="s">
        <v>786</v>
      </c>
      <c r="C796" s="22" t="s">
        <v>1552</v>
      </c>
      <c r="D796" s="8" t="s">
        <v>1627</v>
      </c>
      <c r="E796" s="8" t="str">
        <f aca="false">LEFT(C796,1)</f>
        <v>6</v>
      </c>
      <c r="F796" s="8" t="s">
        <v>1628</v>
      </c>
      <c r="G796" s="10" t="n">
        <v>151119.55</v>
      </c>
      <c r="H796" s="10" t="n">
        <v>1012421.44</v>
      </c>
    </row>
    <row r="797" customFormat="false" ht="12.75" hidden="false" customHeight="false" outlineLevel="3" collapsed="false">
      <c r="A797" s="22" t="n">
        <v>460</v>
      </c>
      <c r="B797" s="22" t="s">
        <v>786</v>
      </c>
      <c r="C797" s="22" t="s">
        <v>1560</v>
      </c>
      <c r="D797" s="8" t="s">
        <v>1629</v>
      </c>
      <c r="E797" s="8" t="str">
        <f aca="false">LEFT(C797,1)</f>
        <v>6</v>
      </c>
      <c r="F797" s="8" t="s">
        <v>1630</v>
      </c>
      <c r="G797" s="10" t="n">
        <v>50000</v>
      </c>
      <c r="H797" s="10" t="n">
        <v>50000</v>
      </c>
    </row>
    <row r="798" customFormat="false" ht="12.75" hidden="false" customHeight="false" outlineLevel="2" collapsed="false">
      <c r="A798" s="11" t="s">
        <v>803</v>
      </c>
      <c r="B798" s="11"/>
      <c r="C798" s="11"/>
      <c r="D798" s="12"/>
      <c r="E798" s="12"/>
      <c r="F798" s="12"/>
      <c r="G798" s="14" t="n">
        <f aca="false">SUBTOTAL(9,G788:G797)</f>
        <v>249839.55</v>
      </c>
      <c r="H798" s="14" t="n">
        <f aca="false">SUBTOTAL(9,H788:H797)</f>
        <v>1702421.44</v>
      </c>
    </row>
    <row r="799" customFormat="false" ht="12.75" hidden="false" customHeight="false" outlineLevel="3" collapsed="false">
      <c r="A799" s="22" t="n">
        <v>511</v>
      </c>
      <c r="B799" s="22" t="n">
        <v>231</v>
      </c>
      <c r="C799" s="22" t="n">
        <v>62500</v>
      </c>
      <c r="D799" s="8"/>
      <c r="E799" s="8" t="str">
        <f aca="false">LEFT(C799,1)</f>
        <v>6</v>
      </c>
      <c r="F799" s="8" t="s">
        <v>1631</v>
      </c>
      <c r="G799" s="10" t="n">
        <v>3000</v>
      </c>
      <c r="H799" s="10" t="n">
        <v>0</v>
      </c>
    </row>
    <row r="800" customFormat="false" ht="12.75" hidden="false" customHeight="false" outlineLevel="2" collapsed="false">
      <c r="A800" s="11" t="s">
        <v>269</v>
      </c>
      <c r="B800" s="11"/>
      <c r="C800" s="11"/>
      <c r="D800" s="12"/>
      <c r="E800" s="12"/>
      <c r="F800" s="12"/>
      <c r="G800" s="14" t="n">
        <f aca="false">SUBTOTAL(9,G799:G799)</f>
        <v>3000</v>
      </c>
      <c r="H800" s="14" t="n">
        <f aca="false">SUBTOTAL(9,H799:H799)</f>
        <v>0</v>
      </c>
    </row>
    <row r="801" customFormat="false" ht="12.75" hidden="false" customHeight="false" outlineLevel="3" collapsed="false">
      <c r="A801" s="22" t="n">
        <v>513</v>
      </c>
      <c r="B801" s="22" t="s">
        <v>824</v>
      </c>
      <c r="C801" s="22" t="s">
        <v>1632</v>
      </c>
      <c r="D801" s="8" t="s">
        <v>1633</v>
      </c>
      <c r="E801" s="8" t="str">
        <f aca="false">LEFT(C801,1)</f>
        <v>6</v>
      </c>
      <c r="F801" s="8" t="s">
        <v>1634</v>
      </c>
      <c r="G801" s="10" t="n">
        <v>15000</v>
      </c>
      <c r="H801" s="10" t="n">
        <v>20000</v>
      </c>
    </row>
    <row r="802" customFormat="false" ht="12.75" hidden="false" customHeight="false" outlineLevel="3" collapsed="false">
      <c r="A802" s="22" t="n">
        <v>513</v>
      </c>
      <c r="B802" s="22" t="s">
        <v>824</v>
      </c>
      <c r="C802" s="22" t="s">
        <v>1506</v>
      </c>
      <c r="D802" s="8" t="s">
        <v>1635</v>
      </c>
      <c r="E802" s="8" t="str">
        <f aca="false">LEFT(C802,1)</f>
        <v>6</v>
      </c>
      <c r="F802" s="8" t="s">
        <v>1636</v>
      </c>
      <c r="G802" s="10" t="n">
        <v>0</v>
      </c>
      <c r="H802" s="10" t="n">
        <v>50000</v>
      </c>
    </row>
    <row r="803" customFormat="false" ht="12.75" hidden="false" customHeight="false" outlineLevel="2" collapsed="false">
      <c r="A803" s="11" t="s">
        <v>839</v>
      </c>
      <c r="B803" s="11"/>
      <c r="C803" s="11"/>
      <c r="D803" s="12"/>
      <c r="E803" s="12"/>
      <c r="F803" s="12"/>
      <c r="G803" s="14" t="n">
        <f aca="false">SUBTOTAL(9,G801:G802)</f>
        <v>15000</v>
      </c>
      <c r="H803" s="14" t="n">
        <f aca="false">SUBTOTAL(9,H801:H802)</f>
        <v>70000</v>
      </c>
    </row>
    <row r="804" customFormat="false" ht="12.75" hidden="false" customHeight="false" outlineLevel="3" collapsed="false">
      <c r="A804" s="22" t="n">
        <v>514</v>
      </c>
      <c r="B804" s="22" t="n">
        <v>231</v>
      </c>
      <c r="C804" s="22" t="n">
        <v>62500</v>
      </c>
      <c r="D804" s="8"/>
      <c r="E804" s="8" t="str">
        <f aca="false">LEFT(C804,1)</f>
        <v>6</v>
      </c>
      <c r="F804" s="8" t="s">
        <v>1637</v>
      </c>
      <c r="G804" s="10" t="n">
        <v>1000</v>
      </c>
      <c r="H804" s="10" t="n">
        <v>0</v>
      </c>
    </row>
    <row r="805" customFormat="false" ht="12.75" hidden="false" customHeight="false" outlineLevel="2" collapsed="false">
      <c r="A805" s="11" t="s">
        <v>282</v>
      </c>
      <c r="B805" s="11"/>
      <c r="C805" s="11"/>
      <c r="D805" s="12"/>
      <c r="E805" s="12"/>
      <c r="F805" s="12"/>
      <c r="G805" s="14" t="n">
        <f aca="false">SUBTOTAL(9,G804:G804)</f>
        <v>1000</v>
      </c>
      <c r="H805" s="14" t="n">
        <f aca="false">SUBTOTAL(9,H804:H804)</f>
        <v>0</v>
      </c>
    </row>
    <row r="806" customFormat="false" ht="12.75" hidden="false" customHeight="false" outlineLevel="3" collapsed="false">
      <c r="A806" s="22" t="n">
        <v>515</v>
      </c>
      <c r="B806" s="22" t="s">
        <v>848</v>
      </c>
      <c r="C806" s="22" t="s">
        <v>1521</v>
      </c>
      <c r="D806" s="8" t="s">
        <v>1638</v>
      </c>
      <c r="E806" s="8" t="str">
        <f aca="false">LEFT(C806,1)</f>
        <v>6</v>
      </c>
      <c r="F806" s="8" t="s">
        <v>1639</v>
      </c>
      <c r="G806" s="10" t="n">
        <v>0</v>
      </c>
      <c r="H806" s="10" t="n">
        <v>1000</v>
      </c>
    </row>
    <row r="807" customFormat="false" ht="12.75" hidden="false" customHeight="false" outlineLevel="3" collapsed="false">
      <c r="A807" s="22" t="n">
        <v>515</v>
      </c>
      <c r="B807" s="22" t="s">
        <v>848</v>
      </c>
      <c r="C807" s="22" t="s">
        <v>1506</v>
      </c>
      <c r="D807" s="8" t="s">
        <v>1640</v>
      </c>
      <c r="E807" s="8" t="str">
        <f aca="false">LEFT(C807,1)</f>
        <v>6</v>
      </c>
      <c r="F807" s="8" t="s">
        <v>1641</v>
      </c>
      <c r="G807" s="10" t="n">
        <v>4000</v>
      </c>
      <c r="H807" s="10" t="n">
        <v>1000</v>
      </c>
    </row>
    <row r="808" customFormat="false" ht="12.75" hidden="false" customHeight="false" outlineLevel="3" collapsed="false">
      <c r="A808" s="22" t="n">
        <v>515</v>
      </c>
      <c r="B808" s="22" t="s">
        <v>848</v>
      </c>
      <c r="C808" s="22" t="s">
        <v>1496</v>
      </c>
      <c r="D808" s="8" t="s">
        <v>1642</v>
      </c>
      <c r="E808" s="8" t="str">
        <f aca="false">LEFT(C808,1)</f>
        <v>6</v>
      </c>
      <c r="F808" s="8" t="s">
        <v>1643</v>
      </c>
      <c r="G808" s="10" t="n">
        <v>1000</v>
      </c>
      <c r="H808" s="10" t="n">
        <v>1000</v>
      </c>
    </row>
    <row r="809" customFormat="false" ht="12.75" hidden="false" customHeight="false" outlineLevel="2" collapsed="false">
      <c r="A809" s="11" t="s">
        <v>886</v>
      </c>
      <c r="B809" s="11"/>
      <c r="C809" s="11"/>
      <c r="D809" s="12"/>
      <c r="E809" s="12"/>
      <c r="F809" s="12"/>
      <c r="G809" s="14" t="n">
        <f aca="false">SUBTOTAL(9,G806:G808)</f>
        <v>5000</v>
      </c>
      <c r="H809" s="14" t="n">
        <f aca="false">SUBTOTAL(9,H806:H808)</f>
        <v>3000</v>
      </c>
    </row>
    <row r="810" customFormat="false" ht="12.75" hidden="false" customHeight="false" outlineLevel="3" collapsed="false">
      <c r="A810" s="22" t="n">
        <v>521</v>
      </c>
      <c r="B810" s="22" t="s">
        <v>896</v>
      </c>
      <c r="C810" s="22" t="s">
        <v>1521</v>
      </c>
      <c r="D810" s="8" t="s">
        <v>1644</v>
      </c>
      <c r="E810" s="8" t="str">
        <f aca="false">LEFT(C810,1)</f>
        <v>6</v>
      </c>
      <c r="F810" s="8" t="s">
        <v>1645</v>
      </c>
      <c r="G810" s="10" t="n">
        <v>2000</v>
      </c>
      <c r="H810" s="10" t="n">
        <v>0</v>
      </c>
    </row>
    <row r="811" customFormat="false" ht="12.75" hidden="false" customHeight="false" outlineLevel="3" collapsed="false">
      <c r="A811" s="22" t="n">
        <v>521</v>
      </c>
      <c r="B811" s="22" t="s">
        <v>896</v>
      </c>
      <c r="C811" s="22" t="s">
        <v>1506</v>
      </c>
      <c r="D811" s="8" t="s">
        <v>1646</v>
      </c>
      <c r="E811" s="8" t="str">
        <f aca="false">LEFT(C811,1)</f>
        <v>6</v>
      </c>
      <c r="F811" s="8" t="s">
        <v>1647</v>
      </c>
      <c r="G811" s="10" t="n">
        <v>6500</v>
      </c>
      <c r="H811" s="10" t="n">
        <v>2000</v>
      </c>
    </row>
    <row r="812" customFormat="false" ht="12.75" hidden="false" customHeight="false" outlineLevel="2" collapsed="false">
      <c r="A812" s="11" t="s">
        <v>295</v>
      </c>
      <c r="B812" s="11"/>
      <c r="C812" s="11"/>
      <c r="D812" s="12"/>
      <c r="E812" s="12"/>
      <c r="F812" s="12"/>
      <c r="G812" s="14" t="n">
        <f aca="false">SUBTOTAL(9,G810:G811)</f>
        <v>8500</v>
      </c>
      <c r="H812" s="14" t="n">
        <f aca="false">SUBTOTAL(9,H810:H811)</f>
        <v>2000</v>
      </c>
    </row>
    <row r="813" customFormat="false" ht="12.75" hidden="false" customHeight="false" outlineLevel="3" collapsed="false">
      <c r="A813" s="22" t="n">
        <v>531</v>
      </c>
      <c r="B813" s="22" t="n">
        <v>323</v>
      </c>
      <c r="C813" s="22" t="n">
        <v>62200</v>
      </c>
      <c r="D813" s="8"/>
      <c r="E813" s="8" t="str">
        <f aca="false">LEFT(C813,1)</f>
        <v>6</v>
      </c>
      <c r="F813" s="8" t="s">
        <v>1648</v>
      </c>
      <c r="G813" s="10" t="n">
        <v>200000</v>
      </c>
      <c r="H813" s="10" t="n">
        <v>0</v>
      </c>
    </row>
    <row r="814" customFormat="false" ht="12.75" hidden="false" customHeight="false" outlineLevel="3" collapsed="false">
      <c r="A814" s="22" t="n">
        <v>531</v>
      </c>
      <c r="B814" s="22" t="s">
        <v>909</v>
      </c>
      <c r="C814" s="22" t="s">
        <v>1506</v>
      </c>
      <c r="D814" s="8" t="s">
        <v>1649</v>
      </c>
      <c r="E814" s="8" t="str">
        <f aca="false">LEFT(C814,1)</f>
        <v>6</v>
      </c>
      <c r="F814" s="8" t="s">
        <v>1650</v>
      </c>
      <c r="G814" s="10" t="n">
        <v>10000</v>
      </c>
      <c r="H814" s="10" t="n">
        <v>10000</v>
      </c>
    </row>
    <row r="815" customFormat="false" ht="12.75" hidden="false" customHeight="false" outlineLevel="2" collapsed="false">
      <c r="A815" s="11" t="s">
        <v>312</v>
      </c>
      <c r="B815" s="11"/>
      <c r="C815" s="11"/>
      <c r="D815" s="12"/>
      <c r="E815" s="12"/>
      <c r="F815" s="12"/>
      <c r="G815" s="14" t="n">
        <f aca="false">SUBTOTAL(9,G813:G814)</f>
        <v>210000</v>
      </c>
      <c r="H815" s="14" t="n">
        <f aca="false">SUBTOTAL(9,H813:H814)</f>
        <v>10000</v>
      </c>
    </row>
    <row r="816" customFormat="false" ht="12.75" hidden="false" customHeight="false" outlineLevel="3" collapsed="false">
      <c r="A816" s="22" t="n">
        <v>540</v>
      </c>
      <c r="B816" s="22" t="n">
        <v>1721</v>
      </c>
      <c r="C816" s="22" t="n">
        <v>62200</v>
      </c>
      <c r="D816" s="8"/>
      <c r="E816" s="8" t="str">
        <f aca="false">LEFT(C816,1)</f>
        <v>6</v>
      </c>
      <c r="F816" s="8" t="s">
        <v>1651</v>
      </c>
      <c r="G816" s="10" t="n">
        <v>50000</v>
      </c>
      <c r="H816" s="10" t="n">
        <v>0</v>
      </c>
    </row>
    <row r="817" customFormat="false" ht="12.75" hidden="false" customHeight="false" outlineLevel="3" collapsed="false">
      <c r="A817" s="22" t="n">
        <v>540</v>
      </c>
      <c r="B817" s="22" t="s">
        <v>909</v>
      </c>
      <c r="C817" s="22" t="s">
        <v>1521</v>
      </c>
      <c r="D817" s="8" t="s">
        <v>1652</v>
      </c>
      <c r="E817" s="8" t="str">
        <f aca="false">LEFT(C817,1)</f>
        <v>6</v>
      </c>
      <c r="F817" s="8" t="s">
        <v>1653</v>
      </c>
      <c r="G817" s="10" t="n">
        <v>5000</v>
      </c>
      <c r="H817" s="10" t="n">
        <v>3000</v>
      </c>
    </row>
    <row r="818" customFormat="false" ht="12.75" hidden="false" customHeight="false" outlineLevel="3" collapsed="false">
      <c r="A818" s="22" t="n">
        <v>540</v>
      </c>
      <c r="B818" s="22" t="s">
        <v>974</v>
      </c>
      <c r="C818" s="22" t="s">
        <v>1521</v>
      </c>
      <c r="D818" s="8" t="s">
        <v>1654</v>
      </c>
      <c r="E818" s="8" t="str">
        <f aca="false">LEFT(C818,1)</f>
        <v>6</v>
      </c>
      <c r="F818" s="8" t="s">
        <v>1655</v>
      </c>
      <c r="G818" s="10" t="n">
        <v>7500</v>
      </c>
      <c r="H818" s="10" t="n">
        <v>7500</v>
      </c>
    </row>
    <row r="819" customFormat="false" ht="12.75" hidden="false" customHeight="false" outlineLevel="3" collapsed="false">
      <c r="A819" s="22" t="n">
        <v>540</v>
      </c>
      <c r="B819" s="22" t="s">
        <v>987</v>
      </c>
      <c r="C819" s="22" t="s">
        <v>1506</v>
      </c>
      <c r="D819" s="8" t="s">
        <v>1656</v>
      </c>
      <c r="E819" s="8" t="str">
        <f aca="false">LEFT(C819,1)</f>
        <v>6</v>
      </c>
      <c r="F819" s="8" t="s">
        <v>1657</v>
      </c>
      <c r="G819" s="10" t="n">
        <v>2500</v>
      </c>
      <c r="H819" s="10" t="n">
        <v>2500</v>
      </c>
    </row>
    <row r="820" customFormat="false" ht="12.75" hidden="false" customHeight="false" outlineLevel="3" collapsed="false">
      <c r="A820" s="22" t="n">
        <v>540</v>
      </c>
      <c r="B820" s="22" t="s">
        <v>996</v>
      </c>
      <c r="C820" s="22" t="s">
        <v>1484</v>
      </c>
      <c r="D820" s="8" t="s">
        <v>1658</v>
      </c>
      <c r="E820" s="8" t="str">
        <f aca="false">LEFT(C820,1)</f>
        <v>6</v>
      </c>
      <c r="F820" s="8" t="s">
        <v>1659</v>
      </c>
      <c r="G820" s="10" t="n">
        <v>0</v>
      </c>
      <c r="H820" s="10" t="n">
        <v>20000</v>
      </c>
    </row>
    <row r="821" customFormat="false" ht="12.75" hidden="false" customHeight="false" outlineLevel="3" collapsed="false">
      <c r="A821" s="22" t="n">
        <v>540</v>
      </c>
      <c r="B821" s="22" t="s">
        <v>996</v>
      </c>
      <c r="C821" s="22" t="s">
        <v>1521</v>
      </c>
      <c r="D821" s="8" t="s">
        <v>1660</v>
      </c>
      <c r="E821" s="8" t="str">
        <f aca="false">LEFT(C821,1)</f>
        <v>6</v>
      </c>
      <c r="F821" s="8" t="s">
        <v>1661</v>
      </c>
      <c r="G821" s="10" t="n">
        <v>15000</v>
      </c>
      <c r="H821" s="10" t="n">
        <v>15000</v>
      </c>
    </row>
    <row r="822" customFormat="false" ht="12.75" hidden="false" customHeight="false" outlineLevel="3" collapsed="false">
      <c r="A822" s="22" t="n">
        <v>540</v>
      </c>
      <c r="B822" s="22" t="s">
        <v>996</v>
      </c>
      <c r="C822" s="22" t="s">
        <v>1506</v>
      </c>
      <c r="D822" s="8" t="s">
        <v>1662</v>
      </c>
      <c r="E822" s="8" t="str">
        <f aca="false">LEFT(C822,1)</f>
        <v>6</v>
      </c>
      <c r="F822" s="8" t="s">
        <v>1663</v>
      </c>
      <c r="G822" s="10" t="n">
        <v>1500</v>
      </c>
      <c r="H822" s="10" t="n">
        <v>1500</v>
      </c>
    </row>
    <row r="823" customFormat="false" ht="12.75" hidden="false" customHeight="false" outlineLevel="2" collapsed="false">
      <c r="A823" s="11" t="s">
        <v>332</v>
      </c>
      <c r="B823" s="11"/>
      <c r="C823" s="11"/>
      <c r="D823" s="12"/>
      <c r="E823" s="12"/>
      <c r="F823" s="12"/>
      <c r="G823" s="14" t="n">
        <f aca="false">SUBTOTAL(9,G816:G822)</f>
        <v>81500</v>
      </c>
      <c r="H823" s="14" t="n">
        <f aca="false">SUBTOTAL(9,H816:H822)</f>
        <v>49500</v>
      </c>
    </row>
    <row r="824" customFormat="false" ht="12.75" hidden="false" customHeight="false" outlineLevel="3" collapsed="false">
      <c r="A824" s="22" t="n">
        <v>550</v>
      </c>
      <c r="B824" s="22" t="n">
        <v>342</v>
      </c>
      <c r="C824" s="22" t="n">
        <v>62200</v>
      </c>
      <c r="D824" s="8"/>
      <c r="E824" s="8" t="str">
        <f aca="false">LEFT(C824,1)</f>
        <v>6</v>
      </c>
      <c r="F824" s="8" t="s">
        <v>1664</v>
      </c>
      <c r="G824" s="10" t="n">
        <v>50000</v>
      </c>
      <c r="H824" s="10" t="n">
        <v>0</v>
      </c>
    </row>
    <row r="825" customFormat="false" ht="12.75" hidden="false" customHeight="false" outlineLevel="3" collapsed="false">
      <c r="A825" s="22" t="n">
        <v>550</v>
      </c>
      <c r="B825" s="22" t="s">
        <v>1021</v>
      </c>
      <c r="C825" s="22" t="s">
        <v>1572</v>
      </c>
      <c r="D825" s="8" t="s">
        <v>1665</v>
      </c>
      <c r="E825" s="8" t="str">
        <f aca="false">LEFT(C825,1)</f>
        <v>6</v>
      </c>
      <c r="F825" s="8" t="s">
        <v>1666</v>
      </c>
      <c r="G825" s="10" t="n">
        <v>30000</v>
      </c>
      <c r="H825" s="10" t="n">
        <v>50000</v>
      </c>
    </row>
    <row r="826" customFormat="false" ht="12.75" hidden="false" customHeight="false" outlineLevel="3" collapsed="false">
      <c r="A826" s="22" t="n">
        <v>550</v>
      </c>
      <c r="B826" s="22" t="s">
        <v>1088</v>
      </c>
      <c r="C826" s="22" t="s">
        <v>1572</v>
      </c>
      <c r="D826" s="8" t="s">
        <v>1667</v>
      </c>
      <c r="E826" s="8" t="str">
        <f aca="false">LEFT(C826,1)</f>
        <v>6</v>
      </c>
      <c r="F826" s="8" t="s">
        <v>1668</v>
      </c>
      <c r="G826" s="10" t="n">
        <v>0</v>
      </c>
      <c r="H826" s="10" t="n">
        <v>35000</v>
      </c>
    </row>
    <row r="827" customFormat="false" ht="12.75" hidden="false" customHeight="false" outlineLevel="3" collapsed="false">
      <c r="A827" s="22" t="n">
        <v>550</v>
      </c>
      <c r="B827" s="22" t="s">
        <v>1088</v>
      </c>
      <c r="C827" s="22" t="s">
        <v>1669</v>
      </c>
      <c r="D827" s="8" t="s">
        <v>1670</v>
      </c>
      <c r="E827" s="8" t="str">
        <f aca="false">LEFT(C827,1)</f>
        <v>6</v>
      </c>
      <c r="F827" s="8" t="s">
        <v>1671</v>
      </c>
      <c r="G827" s="10" t="n">
        <v>0</v>
      </c>
      <c r="H827" s="10" t="n">
        <v>50000</v>
      </c>
    </row>
    <row r="828" customFormat="false" ht="12.75" hidden="false" customHeight="false" outlineLevel="3" collapsed="false">
      <c r="A828" s="22" t="n">
        <v>550</v>
      </c>
      <c r="B828" s="22" t="s">
        <v>601</v>
      </c>
      <c r="C828" s="22" t="s">
        <v>1549</v>
      </c>
      <c r="D828" s="8" t="s">
        <v>1672</v>
      </c>
      <c r="E828" s="8" t="str">
        <f aca="false">LEFT(C828,1)</f>
        <v>6</v>
      </c>
      <c r="F828" s="8" t="s">
        <v>1673</v>
      </c>
      <c r="G828" s="10" t="n">
        <v>0</v>
      </c>
      <c r="H828" s="10" t="n">
        <v>200000</v>
      </c>
    </row>
    <row r="829" customFormat="false" ht="12.75" hidden="false" customHeight="false" outlineLevel="2" collapsed="false">
      <c r="A829" s="11" t="s">
        <v>347</v>
      </c>
      <c r="B829" s="11"/>
      <c r="C829" s="11"/>
      <c r="D829" s="12"/>
      <c r="E829" s="12"/>
      <c r="F829" s="12"/>
      <c r="G829" s="14" t="n">
        <f aca="false">SUBTOTAL(9,G824:G828)</f>
        <v>80000</v>
      </c>
      <c r="H829" s="14" t="n">
        <f aca="false">SUBTOTAL(9,H824:H828)</f>
        <v>335000</v>
      </c>
    </row>
    <row r="830" customFormat="false" ht="12.75" hidden="false" customHeight="false" outlineLevel="3" collapsed="false">
      <c r="A830" s="22" t="n">
        <v>570</v>
      </c>
      <c r="B830" s="22" t="s">
        <v>1126</v>
      </c>
      <c r="C830" s="22" t="s">
        <v>1549</v>
      </c>
      <c r="D830" s="8" t="s">
        <v>1674</v>
      </c>
      <c r="E830" s="8" t="str">
        <f aca="false">LEFT(C830,1)</f>
        <v>6</v>
      </c>
      <c r="F830" s="8" t="s">
        <v>1675</v>
      </c>
      <c r="G830" s="10" t="n">
        <v>0</v>
      </c>
      <c r="H830" s="10" t="n">
        <v>55000</v>
      </c>
    </row>
    <row r="831" customFormat="false" ht="12.75" hidden="false" customHeight="false" outlineLevel="2" collapsed="false">
      <c r="A831" s="11" t="s">
        <v>360</v>
      </c>
      <c r="B831" s="11"/>
      <c r="C831" s="11"/>
      <c r="D831" s="12"/>
      <c r="E831" s="12"/>
      <c r="F831" s="12"/>
      <c r="G831" s="14" t="n">
        <f aca="false">SUBTOTAL(9,G830:G830)</f>
        <v>0</v>
      </c>
      <c r="H831" s="14" t="n">
        <f aca="false">SUBTOTAL(9,H830:H830)</f>
        <v>55000</v>
      </c>
    </row>
    <row r="832" customFormat="false" ht="12.75" hidden="false" customHeight="false" outlineLevel="3" collapsed="false">
      <c r="A832" s="22" t="n">
        <v>650</v>
      </c>
      <c r="B832" s="22" t="n">
        <v>231</v>
      </c>
      <c r="C832" s="22" t="n">
        <v>62500</v>
      </c>
      <c r="D832" s="8"/>
      <c r="E832" s="8" t="str">
        <f aca="false">LEFT(C832,1)</f>
        <v>6</v>
      </c>
      <c r="F832" s="8" t="s">
        <v>1676</v>
      </c>
      <c r="G832" s="10" t="n">
        <v>9000</v>
      </c>
      <c r="H832" s="10" t="n">
        <v>0</v>
      </c>
    </row>
    <row r="833" customFormat="false" ht="13.5" hidden="false" customHeight="false" outlineLevel="2" collapsed="false">
      <c r="A833" s="11" t="s">
        <v>1151</v>
      </c>
      <c r="B833" s="11"/>
      <c r="C833" s="11"/>
      <c r="D833" s="12"/>
      <c r="E833" s="12"/>
      <c r="F833" s="12"/>
      <c r="G833" s="14" t="n">
        <f aca="false">SUBTOTAL(9,G832:G832)</f>
        <v>9000</v>
      </c>
      <c r="H833" s="14" t="n">
        <f aca="false">SUBTOTAL(9,H832:H832)</f>
        <v>0</v>
      </c>
    </row>
    <row r="834" customFormat="false" ht="13.5" hidden="false" customHeight="false" outlineLevel="1" collapsed="false">
      <c r="A834" s="3"/>
      <c r="B834" s="4"/>
      <c r="C834" s="4"/>
      <c r="D834" s="5"/>
      <c r="E834" s="5" t="s">
        <v>1677</v>
      </c>
      <c r="F834" s="5"/>
      <c r="G834" s="19" t="n">
        <f aca="false">SUBTOTAL(9,G709:G832)</f>
        <v>4014326.76</v>
      </c>
      <c r="H834" s="20" t="n">
        <f aca="false">SUBTOTAL(9,H709:H832)</f>
        <v>5787992.54</v>
      </c>
    </row>
    <row r="835" customFormat="false" ht="12.75" hidden="false" customHeight="false" outlineLevel="3" collapsed="false">
      <c r="A835" s="22" t="n">
        <v>220</v>
      </c>
      <c r="B835" s="22" t="s">
        <v>8</v>
      </c>
      <c r="C835" s="22" t="s">
        <v>1678</v>
      </c>
      <c r="D835" s="8" t="s">
        <v>1679</v>
      </c>
      <c r="E835" s="8" t="str">
        <f aca="false">LEFT(C835,1)</f>
        <v>7</v>
      </c>
      <c r="F835" s="8" t="s">
        <v>1680</v>
      </c>
      <c r="G835" s="10" t="n">
        <v>618</v>
      </c>
      <c r="H835" s="10" t="n">
        <v>618</v>
      </c>
    </row>
    <row r="836" customFormat="false" ht="12.75" hidden="false" customHeight="false" outlineLevel="2" collapsed="false">
      <c r="A836" s="11" t="s">
        <v>120</v>
      </c>
      <c r="B836" s="11"/>
      <c r="C836" s="11"/>
      <c r="D836" s="12"/>
      <c r="E836" s="12"/>
      <c r="F836" s="12"/>
      <c r="G836" s="14" t="n">
        <f aca="false">SUBTOTAL(9,G835:G835)</f>
        <v>618</v>
      </c>
      <c r="H836" s="14" t="n">
        <f aca="false">SUBTOTAL(9,H835:H835)</f>
        <v>618</v>
      </c>
    </row>
    <row r="837" customFormat="false" ht="12.75" hidden="false" customHeight="false" outlineLevel="3" collapsed="false">
      <c r="A837" s="22" t="n">
        <v>410</v>
      </c>
      <c r="B837" s="22" t="s">
        <v>1266</v>
      </c>
      <c r="C837" s="22" t="s">
        <v>1681</v>
      </c>
      <c r="D837" s="8" t="s">
        <v>1682</v>
      </c>
      <c r="E837" s="8" t="str">
        <f aca="false">LEFT(C837,1)</f>
        <v>7</v>
      </c>
      <c r="F837" s="8" t="s">
        <v>1683</v>
      </c>
      <c r="G837" s="10" t="n">
        <v>947769.76</v>
      </c>
      <c r="H837" s="10" t="n">
        <v>947769.76</v>
      </c>
    </row>
    <row r="838" customFormat="false" ht="12.75" hidden="false" customHeight="false" outlineLevel="2" collapsed="false">
      <c r="A838" s="11" t="s">
        <v>678</v>
      </c>
      <c r="B838" s="11"/>
      <c r="C838" s="11"/>
      <c r="D838" s="12"/>
      <c r="E838" s="12"/>
      <c r="F838" s="12"/>
      <c r="G838" s="14" t="n">
        <f aca="false">SUBTOTAL(9,G837:G837)</f>
        <v>947769.76</v>
      </c>
      <c r="H838" s="14" t="n">
        <f aca="false">SUBTOTAL(9,H837:H837)</f>
        <v>947769.76</v>
      </c>
    </row>
    <row r="839" customFormat="false" ht="12.75" hidden="false" customHeight="false" outlineLevel="3" collapsed="false">
      <c r="A839" s="22" t="n">
        <v>710</v>
      </c>
      <c r="B839" s="22" t="n">
        <v>171</v>
      </c>
      <c r="C839" s="22" t="n">
        <v>74001</v>
      </c>
      <c r="D839" s="8"/>
      <c r="E839" s="8" t="str">
        <f aca="false">LEFT(C839,1)</f>
        <v>7</v>
      </c>
      <c r="F839" s="8" t="s">
        <v>1431</v>
      </c>
      <c r="G839" s="10" t="n">
        <v>17000</v>
      </c>
      <c r="H839" s="10" t="n">
        <v>0</v>
      </c>
    </row>
    <row r="840" customFormat="false" ht="12.75" hidden="false" customHeight="false" outlineLevel="2" collapsed="false">
      <c r="A840" s="11" t="s">
        <v>386</v>
      </c>
      <c r="B840" s="11"/>
      <c r="C840" s="11"/>
      <c r="D840" s="12"/>
      <c r="E840" s="12"/>
      <c r="F840" s="12"/>
      <c r="G840" s="14" t="n">
        <f aca="false">SUBTOTAL(9,G839:G839)</f>
        <v>17000</v>
      </c>
      <c r="H840" s="14" t="n">
        <f aca="false">SUBTOTAL(9,H839:H839)</f>
        <v>0</v>
      </c>
    </row>
    <row r="841" customFormat="false" ht="12.75" hidden="false" customHeight="false" outlineLevel="3" collapsed="false">
      <c r="A841" s="22" t="s">
        <v>1478</v>
      </c>
      <c r="B841" s="22" t="s">
        <v>530</v>
      </c>
      <c r="C841" s="22" t="s">
        <v>1678</v>
      </c>
      <c r="D841" s="8" t="s">
        <v>1684</v>
      </c>
      <c r="E841" s="8" t="str">
        <f aca="false">LEFT(C841,1)</f>
        <v>7</v>
      </c>
      <c r="F841" s="8" t="s">
        <v>1685</v>
      </c>
      <c r="G841" s="10" t="n">
        <v>50000</v>
      </c>
      <c r="H841" s="10" t="n">
        <v>50000</v>
      </c>
    </row>
    <row r="842" customFormat="false" ht="13.5" hidden="false" customHeight="false" outlineLevel="2" collapsed="false">
      <c r="A842" s="11" t="s">
        <v>1482</v>
      </c>
      <c r="B842" s="11"/>
      <c r="C842" s="11"/>
      <c r="D842" s="12"/>
      <c r="E842" s="12"/>
      <c r="F842" s="12"/>
      <c r="G842" s="14" t="n">
        <f aca="false">SUBTOTAL(9,G841:G841)</f>
        <v>50000</v>
      </c>
      <c r="H842" s="14" t="n">
        <f aca="false">SUBTOTAL(9,H841:H841)</f>
        <v>50000</v>
      </c>
    </row>
    <row r="843" customFormat="false" ht="13.5" hidden="false" customHeight="false" outlineLevel="1" collapsed="false">
      <c r="A843" s="3"/>
      <c r="B843" s="4"/>
      <c r="C843" s="4"/>
      <c r="D843" s="5"/>
      <c r="E843" s="5" t="s">
        <v>1686</v>
      </c>
      <c r="F843" s="5"/>
      <c r="G843" s="19" t="n">
        <f aca="false">SUBTOTAL(9,G835:G841)</f>
        <v>1015387.76</v>
      </c>
      <c r="H843" s="20" t="n">
        <f aca="false">SUBTOTAL(9,H835:H841)</f>
        <v>998387.76</v>
      </c>
    </row>
    <row r="844" customFormat="false" ht="12.75" hidden="false" customHeight="false" outlineLevel="3" collapsed="false">
      <c r="A844" s="24" t="n">
        <v>450</v>
      </c>
      <c r="B844" s="24" t="n">
        <v>425</v>
      </c>
      <c r="C844" s="24" t="n">
        <v>85090</v>
      </c>
      <c r="D844" s="24" t="str">
        <f aca="false">LEFT(C844,1)</f>
        <v>8</v>
      </c>
      <c r="E844" s="8" t="str">
        <f aca="false">LEFT(C844,1)</f>
        <v>8</v>
      </c>
      <c r="F844" s="23" t="s">
        <v>1687</v>
      </c>
      <c r="G844" s="25" t="n">
        <v>0</v>
      </c>
      <c r="H844" s="10" t="n">
        <v>25000</v>
      </c>
    </row>
    <row r="845" customFormat="false" ht="13.5" hidden="false" customHeight="false" outlineLevel="2" collapsed="false">
      <c r="A845" s="11" t="s">
        <v>256</v>
      </c>
      <c r="B845" s="11"/>
      <c r="C845" s="11"/>
      <c r="D845" s="12"/>
      <c r="E845" s="12"/>
      <c r="F845" s="12"/>
      <c r="G845" s="14" t="n">
        <f aca="false">SUBTOTAL(9,G844:G844)</f>
        <v>0</v>
      </c>
      <c r="H845" s="14" t="n">
        <f aca="false">SUBTOTAL(9,H844:H844)</f>
        <v>25000</v>
      </c>
    </row>
    <row r="846" customFormat="false" ht="13.5" hidden="false" customHeight="false" outlineLevel="1" collapsed="false">
      <c r="A846" s="3"/>
      <c r="B846" s="4"/>
      <c r="C846" s="4"/>
      <c r="D846" s="5"/>
      <c r="E846" s="5" t="s">
        <v>1688</v>
      </c>
      <c r="F846" s="5"/>
      <c r="G846" s="19" t="n">
        <f aca="false">SUBTOTAL(9,G844:G844)</f>
        <v>0</v>
      </c>
      <c r="H846" s="20" t="n">
        <f aca="false">SUBTOTAL(9,H844:H844)</f>
        <v>25000</v>
      </c>
    </row>
    <row r="847" customFormat="false" ht="12.75" hidden="false" customHeight="false" outlineLevel="3" collapsed="false">
      <c r="A847" s="24" t="n">
        <v>230</v>
      </c>
      <c r="B847" s="24" t="s">
        <v>1225</v>
      </c>
      <c r="C847" s="24" t="n">
        <v>91300</v>
      </c>
      <c r="D847" s="24" t="str">
        <f aca="false">LEFT(C847,1)</f>
        <v>9</v>
      </c>
      <c r="E847" s="8" t="str">
        <f aca="false">LEFT(C847,1)</f>
        <v>9</v>
      </c>
      <c r="F847" s="23" t="s">
        <v>1689</v>
      </c>
      <c r="G847" s="10" t="n">
        <v>0</v>
      </c>
      <c r="H847" s="10" t="n">
        <v>1</v>
      </c>
    </row>
    <row r="848" customFormat="false" ht="13.5" hidden="false" customHeight="false" outlineLevel="2" collapsed="false">
      <c r="A848" s="11" t="s">
        <v>609</v>
      </c>
      <c r="B848" s="11"/>
      <c r="C848" s="11"/>
      <c r="D848" s="12"/>
      <c r="E848" s="12"/>
      <c r="F848" s="12"/>
      <c r="G848" s="14" t="n">
        <f aca="false">SUBTOTAL(9,G847:G847)</f>
        <v>0</v>
      </c>
      <c r="H848" s="14" t="n">
        <f aca="false">SUBTOTAL(9,H847:H847)</f>
        <v>1</v>
      </c>
    </row>
    <row r="849" customFormat="false" ht="13.5" hidden="false" customHeight="false" outlineLevel="1" collapsed="false">
      <c r="A849" s="26"/>
      <c r="B849" s="27"/>
      <c r="C849" s="27"/>
      <c r="D849" s="28"/>
      <c r="E849" s="28" t="s">
        <v>1690</v>
      </c>
      <c r="F849" s="28"/>
      <c r="G849" s="29" t="n">
        <f aca="false">SUBTOTAL(9,G847:G847)</f>
        <v>0</v>
      </c>
      <c r="H849" s="30" t="n">
        <f aca="false">SUBTOTAL(9,H847:H847)</f>
        <v>1</v>
      </c>
    </row>
    <row r="850" customFormat="false" ht="13.5" hidden="false" customHeight="false" outlineLevel="0" collapsed="false">
      <c r="A850" s="3"/>
      <c r="B850" s="4"/>
      <c r="C850" s="4"/>
      <c r="D850" s="5"/>
      <c r="E850" s="5" t="s">
        <v>1691</v>
      </c>
      <c r="F850" s="5"/>
      <c r="G850" s="19" t="n">
        <f aca="false">SUBTOTAL(9,G2:G847)</f>
        <v>55885778.78</v>
      </c>
      <c r="H850" s="20" t="n">
        <f aca="false">SUBTOTAL(9,H2:H847)</f>
        <v>51250303.95</v>
      </c>
    </row>
    <row r="851" customFormat="false" ht="12.75" hidden="false" customHeight="false" outlineLevel="0" collapsed="false">
      <c r="A851" s="22"/>
      <c r="B851" s="22"/>
      <c r="C851" s="22"/>
      <c r="D851" s="8"/>
      <c r="E851" s="8"/>
      <c r="F851" s="8"/>
      <c r="G851" s="10"/>
      <c r="H851" s="10"/>
    </row>
    <row r="852" customFormat="false" ht="12.75" hidden="false" customHeight="false" outlineLevel="0" collapsed="false">
      <c r="A852" s="22"/>
      <c r="B852" s="22"/>
      <c r="C852" s="22"/>
      <c r="D852" s="8"/>
      <c r="E852" s="8"/>
      <c r="F852" s="8"/>
      <c r="G852" s="10"/>
      <c r="H852" s="10"/>
    </row>
    <row r="853" customFormat="false" ht="12.75" hidden="false" customHeight="false" outlineLevel="0" collapsed="false">
      <c r="G853" s="31"/>
      <c r="H853" s="31"/>
    </row>
    <row r="855" customFormat="false" ht="12.75" hidden="false" customHeight="false" outlineLevel="0" collapsed="false">
      <c r="G855" s="32"/>
    </row>
  </sheetData>
  <printOptions headings="false" gridLines="false" gridLinesSet="true" horizontalCentered="false" verticalCentered="false"/>
  <pageMargins left="0.259722222222222" right="0.747916666666667" top="0.25" bottom="0.279861111111111" header="0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&amp;RIAPG2023_01 Pressupost de despeses de l'Ajuntament de Barberà del Vallès, exercici 2023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LibreOffice/7.4.5.1$Windows_x86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2022-09-27T11:59:16Z</dcterms:created>
  <dc:creator>administrador</dc:creator>
  <dc:description/>
  <dc:language>ca-ES</dc:language>
  <cp:lastModifiedBy/>
  <cp:lastPrinted>2023-02-06T14:11:20Z</cp:lastPrinted>
  <dcterms:modified xsi:type="dcterms:W3CDTF">2023-03-14T12:38:12Z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