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4.1.2 Execució pressupostària trimestral\"/>
    </mc:Choice>
  </mc:AlternateContent>
  <xr:revisionPtr revIDLastSave="0" documentId="8_{2DA32607-77F2-4DB5-B378-898846689608}" xr6:coauthVersionLast="47" xr6:coauthVersionMax="47" xr10:uidLastSave="{00000000-0000-0000-0000-000000000000}"/>
  <bookViews>
    <workbookView xWindow="-120" yWindow="-120" windowWidth="29040" windowHeight="15720" xr2:uid="{3426FBC3-8383-4C63-B71A-047C35FF08D4}"/>
  </bookViews>
  <sheets>
    <sheet name="2T" sheetId="1" r:id="rId1"/>
  </sheets>
  <calcPr calcId="0"/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C31" i="1"/>
  <c r="D31" i="1"/>
  <c r="E31" i="1"/>
  <c r="F31" i="1"/>
  <c r="G31" i="1"/>
  <c r="I31" i="1"/>
  <c r="J31" i="1"/>
  <c r="K31" i="1"/>
  <c r="F33" i="1"/>
  <c r="G33" i="1"/>
  <c r="H33" i="1"/>
  <c r="I33" i="1"/>
  <c r="J33" i="1"/>
  <c r="K33" i="1"/>
</calcChain>
</file>

<file path=xl/sharedStrings.xml><?xml version="1.0" encoding="utf-8"?>
<sst xmlns="http://schemas.openxmlformats.org/spreadsheetml/2006/main" count="45" uniqueCount="38">
  <si>
    <t>Ajuntament de Santa Eulàlia de Ronçana</t>
  </si>
  <si>
    <t>ESTAT D'EXECUCIÓ DEL PRESSUPOST</t>
  </si>
  <si>
    <t>DE 1/1/2024 FINS A 30/9/2024</t>
  </si>
  <si>
    <t>PRESSUPOST D´INGRESSOS        2024</t>
  </si>
  <si>
    <t>Classificació Capítol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</si>
  <si>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</si>
  <si>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</si>
  <si>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</si>
  <si>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</si>
  <si>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</si>
  <si>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</si>
  <si>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</si>
  <si>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</si>
  <si>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</si>
  <si>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</si>
  <si>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IMPOSTOS DIRECTES</t>
  </si>
  <si>
    <t>IMPOSTOS INDIRECTES</t>
  </si>
  <si>
    <t>TAXES, PREUS PÚBLICS I ALTRES INGRESSOS</t>
  </si>
  <si>
    <t>TRANSFERÈNCIES CORRENTS</t>
  </si>
  <si>
    <t>INGRESSOS PATRIMONIALS</t>
  </si>
  <si>
    <t>TRANSFERÈNCIES DE CAPITAL</t>
  </si>
  <si>
    <t>ACTIUS FINANCERS</t>
  </si>
  <si>
    <t>PASSIUS FINANCERS</t>
  </si>
  <si>
    <t>Suma total ingressos:</t>
  </si>
  <si>
    <t>PRESSUPOST DE DESPESES        2024</t>
  </si>
  <si>
    <t>Crèdits inicials</t>
  </si>
  <si>
    <t>Crèdits totals</t>
  </si>
  <si>
    <t>Obligacions reconegudes</t>
  </si>
  <si>
    <t>Pag. realitzats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</si>
  <si>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</si>
  <si>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</si>
  <si>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</si>
  <si>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</si>
  <si>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</si>
  <si>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</si>
  <si>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INVERSIONS REALS</t>
  </si>
  <si>
    <t>Suma total despeses:</t>
  </si>
  <si>
    <t>Diferència: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</si>
</sst>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8" x14ac:knownFonts="1">
    <font>
      <sz val="10"/>
      <color indexed="8"/>
      <name val="MS Sans Serif"/>
    </font>
    <font>
      <b/>
      <sz val="9.9499999999999993"/>
      <color indexed="8"/>
      <name val="Arial"/>
    </font>
    <font>
      <i/>
      <sz val="9"/>
      <color indexed="8"/>
      <name val="Arial"/>
    </font>
    <font>
      <i/>
      <sz val="9"/>
      <color indexed="8"/>
      <name val="Arial"/>
    </font>
    <font>
      <i/>
      <sz val="9"/>
      <color indexed="8"/>
      <name val="Arial"/>
    </font>
    <font>
      <b/>
      <sz val="9.9499999999999993"/>
      <color indexed="8"/>
      <name val="Arial"/>
    </font>
    <font>
      <i/>
      <sz val="9"/>
      <color indexed="8"/>
      <name val="Arial"/>
    </font>
    <font>
      <i/>
      <sz val="9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"/>
      <color indexed="8"/>
      <name val="Arial"/>
      <family val="2"/>
    </font>
    <font>
      <sz val="10"/>
      <color indexed="8"/>
      <name val="Arial Nova"/>
      <family val="2"/>
    </font>
    <font>
      <b/>
      <sz val="10"/>
      <color indexed="8"/>
      <name val="Arial Nova"/>
      <family val="2"/>
    </font>
    <font>
      <u/>
      <sz val="10"/>
      <color indexed="8"/>
      <name val="Arial Nova"/>
      <family val="2"/>
    </font>
    <font>
      <sz val="8"/>
      <color indexed="8"/>
      <name val="Arial Nova"/>
      <family val="2"/>
    </font>
    <font>
      <b/>
      <sz val="8"/>
      <color indexed="8"/>
      <name val="Arial Nova"/>
      <family val="2"/>
    </font>
    <font>
      <b/>
      <sz val="11"/>
      <color indexed="8"/>
      <name val="Arial Nova"/>
      <family val="2"/>
    </font>
    <font>
      <sz val="9.9499999999999993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ill="1" applyBorder="1" applyAlignment="1" applyProtection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4" fillId="0" borderId="0" xfId="0" applyNumberFormat="1" applyFont="1" applyFill="1" applyBorder="1" applyAlignment="1" applyProtection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0" fillId="0" borderId="1" xfId="0" applyNumberFormat="1" applyFill="1" applyBorder="1" applyAlignment="1" applyProtection="1"/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3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/>
    <xf numFmtId="0" fontId="14" fillId="0" borderId="4" xfId="0" applyNumberFormat="1" applyFont="1" applyFill="1" applyBorder="1" applyAlignment="1" applyProtection="1"/>
    <xf numFmtId="0" fontId="14" fillId="0" borderId="5" xfId="0" applyNumberFormat="1" applyFont="1" applyFill="1" applyBorder="1" applyAlignment="1" applyProtection="1"/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right" vertical="center"/>
    </xf>
    <xf numFmtId="4" fontId="14" fillId="0" borderId="2" xfId="0" applyNumberFormat="1" applyFont="1" applyFill="1" applyBorder="1" applyAlignment="1" applyProtection="1"/>
    <xf numFmtId="4" fontId="14" fillId="0" borderId="0" xfId="0" applyNumberFormat="1" applyFont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  <xf numFmtId="4" fontId="14" fillId="0" borderId="3" xfId="0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4" fontId="14" fillId="0" borderId="4" xfId="0" applyNumberFormat="1" applyFont="1" applyBorder="1" applyAlignment="1">
      <alignment horizontal="right" vertical="center"/>
    </xf>
    <xf numFmtId="4" fontId="14" fillId="0" borderId="4" xfId="0" applyNumberFormat="1" applyFont="1" applyFill="1" applyBorder="1" applyAlignment="1" applyProtection="1"/>
    <xf numFmtId="4" fontId="14" fillId="0" borderId="1" xfId="0" applyNumberFormat="1" applyFont="1" applyBorder="1" applyAlignment="1">
      <alignment horizontal="right" vertical="center"/>
    </xf>
    <xf numFmtId="4" fontId="14" fillId="0" borderId="8" xfId="0" applyNumberFormat="1" applyFont="1" applyBorder="1" applyAlignment="1">
      <alignment horizontal="right" vertical="center"/>
    </xf>
    <xf numFmtId="4" fontId="14" fillId="0" borderId="1" xfId="0" applyNumberFormat="1" applyFont="1" applyFill="1" applyBorder="1" applyAlignment="1" applyProtection="1"/>
    <xf numFmtId="0" fontId="14" fillId="0" borderId="3" xfId="0" applyNumberFormat="1" applyFont="1" applyBorder="1" applyAlignment="1">
      <alignment horizontal="right" vertic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right" vertical="center"/>
    </xf>
    <xf numFmtId="0" fontId="14" fillId="0" borderId="0" xfId="0" applyNumberFormat="1" applyFont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/>
    </xf>
    <xf numFmtId="4" fontId="14" fillId="0" borderId="10" xfId="0" applyNumberFormat="1" applyFont="1" applyBorder="1" applyAlignment="1">
      <alignment horizontal="right" vertical="center"/>
    </xf>
    <xf numFmtId="4" fontId="14" fillId="0" borderId="7" xfId="0" applyNumberFormat="1" applyFont="1" applyBorder="1" applyAlignment="1">
      <alignment horizontal="right" vertical="center"/>
    </xf>
    <xf numFmtId="4" fontId="14" fillId="0" borderId="11" xfId="0" applyNumberFormat="1" applyFont="1" applyBorder="1" applyAlignment="1">
      <alignment horizontal="right" vertical="center"/>
    </xf>
    <xf numFmtId="4" fontId="14" fillId="0" borderId="12" xfId="0" applyNumberFormat="1" applyFont="1" applyBorder="1" applyAlignment="1">
      <alignment horizontal="right" vertical="center"/>
    </xf>
    <xf numFmtId="4" fontId="14" fillId="0" borderId="12" xfId="0" applyNumberFormat="1" applyFont="1" applyFill="1" applyBorder="1" applyAlignment="1" applyProtection="1"/>
    <xf numFmtId="4" fontId="14" fillId="0" borderId="13" xfId="0" applyNumberFormat="1" applyFont="1" applyBorder="1" applyAlignment="1">
      <alignment horizontal="right" vertical="center"/>
    </xf>
    <xf numFmtId="0" fontId="15" fillId="0" borderId="1" xfId="0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FF71-4F30-4ABB-87E5-9DE64C740FF5}">
  <dimension ref="A1:K44"/>
  <sheetViews>
    <sheetView tabSelected="1" workbookViewId="0">
      <selection activeCell="Q22" sqref="Q22"/>
    </sheetView>
  </sheetViews>
  <sheetFormatPr defaultColWidth="9.85546875" defaultRowHeight="12.75" x14ac:dyDescent="0.2"/>
  <cols>
    <col min="1" max="1" width="10.5703125" customWidth="1"/>
    <col min="2" max="2" width="36.140625" customWidth="1"/>
    <col min="3" max="3" width="12.7109375" customWidth="1"/>
    <col min="4" max="4" width="10.28515625" customWidth="1"/>
    <col min="5" max="5" width="16.140625" customWidth="1"/>
    <col min="6" max="6" width="10" customWidth="1"/>
    <col min="7" max="7" width="14.140625" customWidth="1"/>
    <col min="8" max="8" width="13.85546875" customWidth="1"/>
    <col min="9" max="9" width="13.5703125" customWidth="1"/>
    <col min="10" max="10" width="12.85546875" customWidth="1"/>
    <col min="11" max="11" width="12.42578125" customWidth="1"/>
  </cols>
  <sheetData>
    <row r="1" spans="1:11" ht="14.25" x14ac:dyDescent="0.2">
      <c r="A1" s="56" t="s">
        <v>0</v>
      </c>
      <c r="H1" s="2"/>
      <c r="I1" s="3"/>
      <c r="J1" s="4"/>
    </row>
    <row r="2" spans="1:11" x14ac:dyDescent="0.2">
      <c r="A2" s="13"/>
      <c r="C2" s="5"/>
      <c r="E2" s="1"/>
      <c r="F2" s="1"/>
      <c r="G2" s="1"/>
      <c r="I2" s="6"/>
      <c r="J2" s="7"/>
    </row>
    <row r="3" spans="1:11" x14ac:dyDescent="0.2">
      <c r="A3" s="12" t="s">
        <v>1</v>
      </c>
    </row>
    <row r="4" spans="1:11" x14ac:dyDescent="0.2">
      <c r="A4" s="12" t="s">
        <v>2</v>
      </c>
    </row>
    <row r="5" spans="1:11" x14ac:dyDescent="0.2">
      <c r="A5" s="11"/>
    </row>
    <row r="6" spans="1:11" x14ac:dyDescent="0.2">
      <c r="A6" s="11"/>
    </row>
    <row r="7" spans="1:11" x14ac:dyDescent="0.2">
      <c r="A7" s="58" t="s">
        <v>3</v>
      </c>
    </row>
    <row r="8" spans="1:1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22.5" x14ac:dyDescent="0.2">
      <c r="A9" s="18" t="s">
        <v>4</v>
      </c>
      <c r="B9" s="16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8" t="s">
        <v>11</v>
      </c>
      <c r="I9" s="15" t="s">
        <v>12</v>
      </c>
      <c r="J9" s="15" t="s">
        <v>13</v>
      </c>
      <c r="K9" s="15" t="s">
        <v>14</v>
      </c>
    </row>
    <row r="10" spans="1:11" x14ac:dyDescent="0.2">
      <c r="A10" s="42">
        <v>1</v>
      </c>
      <c r="B10" s="21" t="s">
        <v>15</v>
      </c>
      <c r="C10" s="30">
        <v>4403537.55</v>
      </c>
      <c r="D10" s="25"/>
      <c r="E10" s="30">
        <v>4403537.55</v>
      </c>
      <c r="F10" s="45">
        <v>4193193.96</v>
      </c>
      <c r="G10" s="30">
        <v>3150882.72</v>
      </c>
      <c r="H10" s="47">
        <v>14719.05</v>
      </c>
      <c r="I10" s="30">
        <v>3136163.67</v>
      </c>
      <c r="J10" s="30">
        <v>1057030.29</v>
      </c>
      <c r="K10" s="30">
        <v>-210343.59</v>
      </c>
    </row>
    <row r="11" spans="1:11" x14ac:dyDescent="0.2">
      <c r="A11" s="43">
        <v>2</v>
      </c>
      <c r="B11" s="22" t="s">
        <v>16</v>
      </c>
      <c r="C11" s="33">
        <v>195658.23999999999</v>
      </c>
      <c r="D11" s="24"/>
      <c r="E11" s="33">
        <v>195658.23999999999</v>
      </c>
      <c r="F11" s="48">
        <v>127171.49</v>
      </c>
      <c r="G11" s="33">
        <v>132172.04999999999</v>
      </c>
      <c r="H11" s="47">
        <v>5000.5600000000004</v>
      </c>
      <c r="I11" s="33">
        <v>127171.49</v>
      </c>
      <c r="J11" s="33"/>
      <c r="K11" s="33">
        <v>-68486.75</v>
      </c>
    </row>
    <row r="12" spans="1:11" x14ac:dyDescent="0.2">
      <c r="A12" s="43">
        <v>3</v>
      </c>
      <c r="B12" s="22" t="s">
        <v>17</v>
      </c>
      <c r="C12" s="33">
        <v>1630964.82</v>
      </c>
      <c r="D12" s="33">
        <v>75809.81</v>
      </c>
      <c r="E12" s="33">
        <v>1706774.63</v>
      </c>
      <c r="F12" s="48">
        <v>1462630.05</v>
      </c>
      <c r="G12" s="33">
        <v>1015805.18</v>
      </c>
      <c r="H12" s="47">
        <v>3430.32</v>
      </c>
      <c r="I12" s="33">
        <v>1012374.86</v>
      </c>
      <c r="J12" s="33">
        <v>450255.19</v>
      </c>
      <c r="K12" s="33">
        <v>-244144.58</v>
      </c>
    </row>
    <row r="13" spans="1:11" x14ac:dyDescent="0.2">
      <c r="A13" s="43">
        <v>4</v>
      </c>
      <c r="B13" s="22" t="s">
        <v>18</v>
      </c>
      <c r="C13" s="33">
        <v>3060195.11</v>
      </c>
      <c r="D13" s="33">
        <v>108678.22</v>
      </c>
      <c r="E13" s="33">
        <v>3168873.33</v>
      </c>
      <c r="F13" s="48">
        <v>2625777.08</v>
      </c>
      <c r="G13" s="33">
        <v>2451763.96</v>
      </c>
      <c r="H13" s="14"/>
      <c r="I13" s="33">
        <v>2451763.96</v>
      </c>
      <c r="J13" s="33">
        <v>174013.12</v>
      </c>
      <c r="K13" s="33">
        <v>-543096.25</v>
      </c>
    </row>
    <row r="14" spans="1:11" x14ac:dyDescent="0.2">
      <c r="A14" s="43">
        <v>5</v>
      </c>
      <c r="B14" s="22" t="s">
        <v>19</v>
      </c>
      <c r="C14" s="33">
        <v>126784.6</v>
      </c>
      <c r="D14" s="24"/>
      <c r="E14" s="33">
        <v>126784.6</v>
      </c>
      <c r="F14" s="48">
        <v>111459.33</v>
      </c>
      <c r="G14" s="33">
        <v>71807.09</v>
      </c>
      <c r="H14" s="46">
        <v>56.12</v>
      </c>
      <c r="I14" s="33">
        <v>71750.97</v>
      </c>
      <c r="J14" s="33">
        <v>39708.36</v>
      </c>
      <c r="K14" s="33">
        <v>-15325.27</v>
      </c>
    </row>
    <row r="15" spans="1:11" x14ac:dyDescent="0.2">
      <c r="A15" s="43">
        <v>7</v>
      </c>
      <c r="B15" s="22" t="s">
        <v>20</v>
      </c>
      <c r="C15" s="33">
        <v>1826472.02</v>
      </c>
      <c r="D15" s="33">
        <v>124568.79</v>
      </c>
      <c r="E15" s="33">
        <v>1951040.81</v>
      </c>
      <c r="F15" s="48">
        <v>428783.07</v>
      </c>
      <c r="G15" s="33">
        <v>338802.07</v>
      </c>
      <c r="H15" s="14"/>
      <c r="I15" s="33">
        <v>338802.07</v>
      </c>
      <c r="J15" s="33">
        <v>89981</v>
      </c>
      <c r="K15" s="33">
        <v>-1522257.74</v>
      </c>
    </row>
    <row r="16" spans="1:11" x14ac:dyDescent="0.2">
      <c r="A16" s="43">
        <v>8</v>
      </c>
      <c r="B16" s="22" t="s">
        <v>21</v>
      </c>
      <c r="C16" s="24"/>
      <c r="D16" s="33">
        <v>1808555.39</v>
      </c>
      <c r="E16" s="33">
        <v>1808555.39</v>
      </c>
      <c r="F16" s="27"/>
      <c r="G16" s="24"/>
      <c r="H16" s="14"/>
      <c r="I16" s="24"/>
      <c r="J16" s="24"/>
      <c r="K16" s="33">
        <v>-1808555.39</v>
      </c>
    </row>
    <row r="17" spans="1:11" x14ac:dyDescent="0.2">
      <c r="A17" s="44">
        <v>9</v>
      </c>
      <c r="B17" s="23" t="s">
        <v>22</v>
      </c>
      <c r="C17" s="36">
        <v>1250382.8</v>
      </c>
      <c r="D17" s="26"/>
      <c r="E17" s="36">
        <v>1250382.8</v>
      </c>
      <c r="F17" s="49">
        <v>242524.61</v>
      </c>
      <c r="G17" s="33">
        <v>242524.61</v>
      </c>
      <c r="H17" s="14"/>
      <c r="I17" s="36">
        <v>242524.61</v>
      </c>
      <c r="J17" s="26"/>
      <c r="K17" s="36">
        <v>-1007858.19</v>
      </c>
    </row>
    <row r="18" spans="1:11" x14ac:dyDescent="0.2">
      <c r="A18" s="14"/>
      <c r="B18" s="19" t="s">
        <v>23</v>
      </c>
      <c r="C18" s="38">
        <f t="shared" ref="C18:K18" si="0">SUM(C10:C17)</f>
        <v>12493995.140000001</v>
      </c>
      <c r="D18" s="38">
        <f t="shared" si="0"/>
        <v>2117612.21</v>
      </c>
      <c r="E18" s="38">
        <f t="shared" si="0"/>
        <v>14611607.350000001</v>
      </c>
      <c r="F18" s="50">
        <f t="shared" si="0"/>
        <v>9191539.5899999999</v>
      </c>
      <c r="G18" s="38">
        <f t="shared" si="0"/>
        <v>7403757.6800000006</v>
      </c>
      <c r="H18" s="38">
        <f t="shared" si="0"/>
        <v>23206.05</v>
      </c>
      <c r="I18" s="38">
        <f t="shared" si="0"/>
        <v>7380551.6300000008</v>
      </c>
      <c r="J18" s="38">
        <f t="shared" si="0"/>
        <v>1810987.9600000002</v>
      </c>
      <c r="K18" s="50">
        <f t="shared" si="0"/>
        <v>-5420067.7599999998</v>
      </c>
    </row>
    <row r="20" spans="1:11" x14ac:dyDescent="0.2">
      <c r="C20" s="47"/>
    </row>
    <row r="21" spans="1:11" x14ac:dyDescent="0.2">
      <c r="A21" s="57" t="s">
        <v>24</v>
      </c>
    </row>
    <row r="22" spans="1:11" x14ac:dyDescent="0.2">
      <c r="G22" s="8"/>
    </row>
    <row r="23" spans="1:11" ht="22.5" x14ac:dyDescent="0.2">
      <c r="A23" s="18" t="s">
        <v>4</v>
      </c>
      <c r="B23" s="28" t="s">
        <v>5</v>
      </c>
      <c r="C23" s="15" t="s">
        <v>25</v>
      </c>
      <c r="D23" s="15" t="s">
        <v>7</v>
      </c>
      <c r="E23" s="20" t="s">
        <v>26</v>
      </c>
      <c r="F23" s="18" t="s">
        <v>27</v>
      </c>
      <c r="G23" s="15" t="s">
        <v>28</v>
      </c>
      <c r="H23" s="18" t="s">
        <v>29</v>
      </c>
      <c r="I23" s="15" t="s">
        <v>30</v>
      </c>
      <c r="J23" s="15" t="s">
        <v>31</v>
      </c>
      <c r="K23" s="29" t="s">
        <v>14</v>
      </c>
    </row>
    <row r="24" spans="1:11" x14ac:dyDescent="0.2">
      <c r="A24" s="42">
        <v>1</v>
      </c>
      <c r="B24" s="21" t="s">
        <v>32</v>
      </c>
      <c r="C24" s="30">
        <v>3854013.72</v>
      </c>
      <c r="D24" s="45">
        <v>116876.16</v>
      </c>
      <c r="E24" s="30">
        <v>3970889.88</v>
      </c>
      <c r="F24" s="51">
        <v>2539121.75</v>
      </c>
      <c r="G24" s="30">
        <v>2539121.75</v>
      </c>
      <c r="H24" s="31"/>
      <c r="I24" s="32">
        <v>2539121.75</v>
      </c>
      <c r="J24" s="31"/>
      <c r="K24" s="30">
        <v>1431768.13</v>
      </c>
    </row>
    <row r="25" spans="1:11" x14ac:dyDescent="0.2">
      <c r="A25" s="43">
        <v>2</v>
      </c>
      <c r="B25" s="22" t="s">
        <v>33</v>
      </c>
      <c r="C25" s="33">
        <v>4389842.8600000003</v>
      </c>
      <c r="D25" s="48">
        <v>509522.68</v>
      </c>
      <c r="E25" s="33">
        <v>4899365.54</v>
      </c>
      <c r="F25" s="52">
        <v>3003348.64</v>
      </c>
      <c r="G25" s="33">
        <v>2559520.9700000002</v>
      </c>
      <c r="H25" s="34"/>
      <c r="I25" s="32">
        <v>2559520.9700000002</v>
      </c>
      <c r="J25" s="33">
        <v>443827.67</v>
      </c>
      <c r="K25" s="33">
        <v>1896016.9</v>
      </c>
    </row>
    <row r="26" spans="1:11" x14ac:dyDescent="0.2">
      <c r="A26" s="43">
        <v>3</v>
      </c>
      <c r="B26" s="22" t="s">
        <v>34</v>
      </c>
      <c r="C26" s="33">
        <v>116698.84</v>
      </c>
      <c r="D26" s="48">
        <v>23518.37</v>
      </c>
      <c r="E26" s="33">
        <v>140217.21</v>
      </c>
      <c r="F26" s="52">
        <v>79168.53</v>
      </c>
      <c r="G26" s="33">
        <v>79003.47</v>
      </c>
      <c r="H26" s="34"/>
      <c r="I26" s="32">
        <v>79003.47</v>
      </c>
      <c r="J26" s="41">
        <v>165.06</v>
      </c>
      <c r="K26" s="33">
        <v>61048.68</v>
      </c>
    </row>
    <row r="27" spans="1:11" x14ac:dyDescent="0.2">
      <c r="A27" s="43">
        <v>4</v>
      </c>
      <c r="B27" s="22" t="s">
        <v>18</v>
      </c>
      <c r="C27" s="33">
        <v>618467.43000000005</v>
      </c>
      <c r="D27" s="48">
        <v>15958.64</v>
      </c>
      <c r="E27" s="33">
        <v>634426.06999999995</v>
      </c>
      <c r="F27" s="52">
        <v>404552.57</v>
      </c>
      <c r="G27" s="33">
        <v>378518.38</v>
      </c>
      <c r="H27" s="34"/>
      <c r="I27" s="32">
        <v>378518.38</v>
      </c>
      <c r="J27" s="33">
        <v>26034.19</v>
      </c>
      <c r="K27" s="33">
        <v>229873.5</v>
      </c>
    </row>
    <row r="28" spans="1:11" x14ac:dyDescent="0.2">
      <c r="A28" s="43">
        <v>6</v>
      </c>
      <c r="B28" s="22" t="s">
        <v>35</v>
      </c>
      <c r="C28" s="33">
        <v>3160630.31</v>
      </c>
      <c r="D28" s="48">
        <v>1392529.03</v>
      </c>
      <c r="E28" s="33">
        <v>4553159.34</v>
      </c>
      <c r="F28" s="52">
        <v>1165712.21</v>
      </c>
      <c r="G28" s="33">
        <v>671269.37</v>
      </c>
      <c r="H28" s="34"/>
      <c r="I28" s="32">
        <v>671269.37</v>
      </c>
      <c r="J28" s="33">
        <v>494442.84</v>
      </c>
      <c r="K28" s="33">
        <v>3387447.13</v>
      </c>
    </row>
    <row r="29" spans="1:11" x14ac:dyDescent="0.2">
      <c r="A29" s="43">
        <v>7</v>
      </c>
      <c r="B29" s="22" t="s">
        <v>20</v>
      </c>
      <c r="C29" s="34"/>
      <c r="D29" s="48">
        <v>6000</v>
      </c>
      <c r="E29" s="33">
        <v>6000</v>
      </c>
      <c r="F29" s="53">
        <v>6000</v>
      </c>
      <c r="G29" s="34">
        <v>6000</v>
      </c>
      <c r="H29" s="34"/>
      <c r="I29" s="35">
        <v>6000</v>
      </c>
      <c r="J29" s="34"/>
      <c r="K29" s="33"/>
    </row>
    <row r="30" spans="1:11" x14ac:dyDescent="0.2">
      <c r="A30" s="44">
        <v>9</v>
      </c>
      <c r="B30" s="23" t="s">
        <v>22</v>
      </c>
      <c r="C30" s="36">
        <v>354341.98</v>
      </c>
      <c r="D30" s="49">
        <v>53207.33</v>
      </c>
      <c r="E30" s="36">
        <v>407549.31</v>
      </c>
      <c r="F30" s="54">
        <v>182495.93</v>
      </c>
      <c r="G30" s="33">
        <v>182495.93</v>
      </c>
      <c r="H30" s="37"/>
      <c r="I30" s="32">
        <v>182495.93</v>
      </c>
      <c r="J30" s="37"/>
      <c r="K30" s="36">
        <v>225053.38</v>
      </c>
    </row>
    <row r="31" spans="1:11" x14ac:dyDescent="0.2">
      <c r="A31" s="14"/>
      <c r="B31" s="19" t="s">
        <v>36</v>
      </c>
      <c r="C31" s="50">
        <f>SUM(C24:C30)</f>
        <v>12493995.140000001</v>
      </c>
      <c r="D31" s="38">
        <f>SUM(D24:D30)</f>
        <v>2117612.21</v>
      </c>
      <c r="E31" s="36">
        <f>SUM(E24:E30)</f>
        <v>14611607.350000001</v>
      </c>
      <c r="F31" s="39">
        <f>SUM(F24:F30)</f>
        <v>7380399.6300000008</v>
      </c>
      <c r="G31" s="38">
        <f>SUM(G24:G30)</f>
        <v>6415929.8700000001</v>
      </c>
      <c r="H31" s="40"/>
      <c r="I31" s="38">
        <f>SUM(I24:I30)</f>
        <v>6415929.8700000001</v>
      </c>
      <c r="J31" s="38">
        <f>SUM(J24:J30)</f>
        <v>964469.76000000001</v>
      </c>
      <c r="K31" s="38">
        <f>SUM(K24:K30)</f>
        <v>7231207.7199999997</v>
      </c>
    </row>
    <row r="33" spans="2:11" x14ac:dyDescent="0.2">
      <c r="B33" s="55" t="s">
        <v>37</v>
      </c>
      <c r="C33" s="17"/>
      <c r="D33" s="17"/>
      <c r="E33" s="17"/>
      <c r="F33" s="38">
        <f>F18-F31</f>
        <v>1811139.959999999</v>
      </c>
      <c r="G33" s="38">
        <f>G18-G31</f>
        <v>987827.81000000052</v>
      </c>
      <c r="H33" s="38">
        <f>H18-H31</f>
        <v>23206.05</v>
      </c>
      <c r="I33" s="38">
        <f>I18-I31</f>
        <v>964621.76000000071</v>
      </c>
      <c r="J33" s="38">
        <f>J18-J31</f>
        <v>846518.20000000019</v>
      </c>
      <c r="K33" s="38">
        <f>K31+K18</f>
        <v>1811139.96</v>
      </c>
    </row>
    <row r="44" spans="2:11" x14ac:dyDescent="0.2">
      <c r="F44" s="9"/>
      <c r="G44" s="9"/>
      <c r="H44" s="9"/>
      <c r="I44" s="9"/>
      <c r="J44" s="9"/>
      <c r="K44" s="9"/>
    </row>
  </sheetData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Sepúlveda Fàbregas</dc:creator>
  <cp:lastModifiedBy>Blanca Pascual Torrens</cp:lastModifiedBy>
  <cp:lastPrinted>2024-10-31T10:07:31Z</cp:lastPrinted>
  <dcterms:created xsi:type="dcterms:W3CDTF">2024-09-25T09:39:51Z</dcterms:created>
  <dcterms:modified xsi:type="dcterms:W3CDTF">2024-10-31T16:35:38Z</dcterms:modified>
</cp:coreProperties>
</file>