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pulvedafc\Desktop\"/>
    </mc:Choice>
  </mc:AlternateContent>
  <xr:revisionPtr revIDLastSave="0" documentId="8_{06F3045D-9279-4BB4-BECE-048BCF20972A}" xr6:coauthVersionLast="47" xr6:coauthVersionMax="47" xr10:uidLastSave="{00000000-0000-0000-0000-000000000000}"/>
  <bookViews>
    <workbookView xWindow="28680" yWindow="-120" windowWidth="29040" windowHeight="15720" xr2:uid="{3DB4AD42-4D2D-4F8D-9303-F60A37CA33D7}"/>
  </bookViews>
  <sheets>
    <sheet name="Ful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E25" i="1" s="1"/>
  <c r="B24" i="1"/>
  <c r="E24" i="1" s="1"/>
  <c r="B23" i="1"/>
  <c r="E23" i="1" s="1"/>
  <c r="B22" i="1"/>
  <c r="E22" i="1" s="1"/>
  <c r="B21" i="1"/>
  <c r="E21" i="1" s="1"/>
  <c r="C20" i="1"/>
  <c r="B20" i="1"/>
  <c r="C19" i="1"/>
  <c r="E19" i="1" s="1"/>
  <c r="B19" i="1"/>
  <c r="C18" i="1"/>
  <c r="C26" i="1" s="1"/>
  <c r="B18" i="1"/>
  <c r="B26" i="1" s="1"/>
  <c r="C17" i="1"/>
  <c r="B17" i="1"/>
  <c r="E17" i="1" s="1"/>
  <c r="B14" i="1"/>
  <c r="E13" i="1"/>
  <c r="B13" i="1"/>
  <c r="B12" i="1"/>
  <c r="E12" i="1" s="1"/>
  <c r="E11" i="1"/>
  <c r="B11" i="1"/>
  <c r="B10" i="1"/>
  <c r="E10" i="1" s="1"/>
  <c r="B9" i="1"/>
  <c r="E9" i="1" s="1"/>
  <c r="C8" i="1"/>
  <c r="C14" i="1" s="1"/>
  <c r="B8" i="1"/>
  <c r="B7" i="1"/>
  <c r="E7" i="1" s="1"/>
  <c r="E6" i="1"/>
  <c r="B6" i="1"/>
  <c r="B5" i="1"/>
  <c r="E5" i="1" s="1"/>
  <c r="E18" i="1" l="1"/>
  <c r="D8" i="1"/>
  <c r="E8" i="1"/>
  <c r="E14" i="1" s="1"/>
  <c r="D20" i="1" l="1"/>
  <c r="D14" i="1"/>
  <c r="D26" i="1" l="1"/>
  <c r="E20" i="1"/>
  <c r="E26" i="1" s="1"/>
</calcChain>
</file>

<file path=xl/sharedStrings.xml><?xml version="1.0" encoding="utf-8"?>
<sst xmlns="http://schemas.openxmlformats.org/spreadsheetml/2006/main" count="31" uniqueCount="22">
  <si>
    <t>PRESSUPOST 2025: CONSOLIDAT</t>
  </si>
  <si>
    <t>INGRESSOS</t>
  </si>
  <si>
    <t>Ajuntament</t>
  </si>
  <si>
    <t>Set Comunicació</t>
  </si>
  <si>
    <t>Eliminacions</t>
  </si>
  <si>
    <t>TOTAL CONSOLIDAT</t>
  </si>
  <si>
    <t>Capítol I: Impostos Directes</t>
  </si>
  <si>
    <t>Capítol II: Impostos Indirectes</t>
  </si>
  <si>
    <t>Capítol III: Taxes i Preus Públics</t>
  </si>
  <si>
    <t>Capítol IV: Transferències Corrents</t>
  </si>
  <si>
    <t xml:space="preserve">Capítol V: Ingressos Patrimonials </t>
  </si>
  <si>
    <t>Capítol VI: Alienació d'Inversions Reals</t>
  </si>
  <si>
    <t>Capítol VII: Transferències de Capital</t>
  </si>
  <si>
    <t>Capítol VIII: Actius Financers</t>
  </si>
  <si>
    <t>Capítol IX: Passius Financers</t>
  </si>
  <si>
    <t>TOTAL</t>
  </si>
  <si>
    <t>DESPESES</t>
  </si>
  <si>
    <t>Capítol I: Personal</t>
  </si>
  <si>
    <t>Capítol II: Béns Corrents i Serveis</t>
  </si>
  <si>
    <t>Capítol III: Despeses de Capital</t>
  </si>
  <si>
    <t>Capítol V: Fons de Contingència</t>
  </si>
  <si>
    <t>Capítol VI: Inversions Reals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</si>
</sst>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</font>
    <font>
      <b/>
      <u/>
      <sz val="14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4" fontId="2" fillId="2" borderId="0" xfId="0" applyNumberFormat="1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right"/>
    </xf>
    <xf numFmtId="0" fontId="5" fillId="2" borderId="0" xfId="0" applyFont="1" applyFill="1"/>
    <xf numFmtId="0" fontId="2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>
      <alignment horizontal="right"/>
    </xf>
    <xf numFmtId="0" fontId="7" fillId="3" borderId="2" xfId="0" applyFont="1" applyFill="1" applyBorder="1"/>
    <xf numFmtId="4" fontId="7" fillId="3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4" fontId="5" fillId="2" borderId="0" xfId="1" applyNumberFormat="1" applyFont="1" applyFill="1" applyBorder="1"/>
    <xf numFmtId="0" fontId="0" fillId="2" borderId="0" xfId="0" applyFill="1"/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pulvedafc\Desktop\Pressupost%202025\PRESSUPOST%202025.xlsx" TargetMode="External"/><Relationship Id="rId1" Type="http://schemas.openxmlformats.org/officeDocument/2006/relationships/externalLinkPath" Target="Pressupost%202025/PRESSUPOS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ex"/>
      <sheetName val="ORGÀNIC I REGIDORIES"/>
      <sheetName val="RESUM CAPÍTOLS"/>
      <sheetName val="Despeses ECO 2025"/>
      <sheetName val="Despeses PROG 2025"/>
      <sheetName val="Ingressos ECO 2025"/>
      <sheetName val="Inversions 2025"/>
      <sheetName val="Pressupost SET 25"/>
      <sheetName val="Consolidat"/>
    </sheetNames>
    <sheetDataSet>
      <sheetData sheetId="0"/>
      <sheetData sheetId="1"/>
      <sheetData sheetId="2">
        <row r="8">
          <cell r="H8">
            <v>4409212.4581000004</v>
          </cell>
          <cell r="N8">
            <v>4168971.9600000009</v>
          </cell>
        </row>
        <row r="9">
          <cell r="H9">
            <v>216127.81</v>
          </cell>
          <cell r="N9">
            <v>4456328.7383333342</v>
          </cell>
        </row>
        <row r="10">
          <cell r="H10">
            <v>1732985.2440000002</v>
          </cell>
          <cell r="N10">
            <v>143300</v>
          </cell>
        </row>
        <row r="11">
          <cell r="H11">
            <v>3286408.56</v>
          </cell>
          <cell r="N11">
            <v>620961.97317096521</v>
          </cell>
        </row>
        <row r="12">
          <cell r="H12">
            <v>281835.45</v>
          </cell>
          <cell r="N12">
            <v>0</v>
          </cell>
        </row>
        <row r="15">
          <cell r="H15">
            <v>0</v>
          </cell>
          <cell r="N15">
            <v>1740150</v>
          </cell>
        </row>
        <row r="16">
          <cell r="H16">
            <v>1113404.6500000001</v>
          </cell>
          <cell r="N16">
            <v>0</v>
          </cell>
        </row>
        <row r="20">
          <cell r="N20">
            <v>0</v>
          </cell>
        </row>
        <row r="21">
          <cell r="H21">
            <v>525095.35</v>
          </cell>
          <cell r="N21">
            <v>435356.84644444444</v>
          </cell>
        </row>
      </sheetData>
      <sheetData sheetId="3"/>
      <sheetData sheetId="4"/>
      <sheetData sheetId="5"/>
      <sheetData sheetId="6"/>
      <sheetData sheetId="7">
        <row r="17">
          <cell r="J17">
            <v>103312.43317096531</v>
          </cell>
        </row>
        <row r="24">
          <cell r="J24">
            <v>5401.2</v>
          </cell>
        </row>
        <row r="27">
          <cell r="J27">
            <v>200</v>
          </cell>
        </row>
        <row r="30">
          <cell r="J30">
            <v>16000</v>
          </cell>
        </row>
        <row r="44">
          <cell r="J44">
            <v>124913.6331709653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0B3F6-6753-4B89-84C6-A561ED0C0CF6}">
  <dimension ref="A1:E27"/>
  <sheetViews>
    <sheetView tabSelected="1" workbookViewId="0"/>
  </sheetViews>
  <sheetFormatPr defaultColWidth="11.42578125" defaultRowHeight="15" x14ac:dyDescent="0.25"/>
  <cols>
    <col min="1" max="1" width="42.42578125" style="17" bestFit="1" customWidth="1"/>
    <col min="2" max="2" width="17.28515625" style="17" bestFit="1" customWidth="1"/>
    <col min="3" max="3" width="20.5703125" style="17" bestFit="1" customWidth="1"/>
    <col min="4" max="4" width="15.85546875" style="17" bestFit="1" customWidth="1"/>
    <col min="5" max="5" width="23.5703125" style="17" bestFit="1" customWidth="1"/>
    <col min="6" max="16384" width="11.42578125" style="17"/>
  </cols>
  <sheetData>
    <row r="1" spans="1:5" s="1" customFormat="1" ht="12.75" x14ac:dyDescent="0.2">
      <c r="B1" s="2"/>
      <c r="D1" s="3"/>
    </row>
    <row r="2" spans="1:5" s="1" customFormat="1" ht="18" x14ac:dyDescent="0.25">
      <c r="A2" s="4" t="s">
        <v>0</v>
      </c>
      <c r="C2" s="4"/>
      <c r="D2" s="4"/>
    </row>
    <row r="3" spans="1:5" s="1" customFormat="1" ht="12.75" x14ac:dyDescent="0.2">
      <c r="B3" s="2"/>
      <c r="D3" s="3"/>
    </row>
    <row r="4" spans="1:5" s="1" customFormat="1" ht="13.5" thickBot="1" x14ac:dyDescent="0.25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</row>
    <row r="5" spans="1:5" s="1" customFormat="1" ht="12.75" x14ac:dyDescent="0.2">
      <c r="A5" s="7" t="s">
        <v>6</v>
      </c>
      <c r="B5" s="8">
        <f>+'[1]RESUM CAPÍTOLS'!H8</f>
        <v>4409212.4581000004</v>
      </c>
      <c r="C5" s="8">
        <v>0</v>
      </c>
      <c r="D5" s="8">
        <v>0</v>
      </c>
      <c r="E5" s="8">
        <f>+SUM(B5:D5)</f>
        <v>4409212.4581000004</v>
      </c>
    </row>
    <row r="6" spans="1:5" s="1" customFormat="1" ht="12.75" x14ac:dyDescent="0.2">
      <c r="A6" s="7" t="s">
        <v>7</v>
      </c>
      <c r="B6" s="8">
        <f>+'[1]RESUM CAPÍTOLS'!H9</f>
        <v>216127.81</v>
      </c>
      <c r="C6" s="8">
        <v>0</v>
      </c>
      <c r="D6" s="8">
        <v>0</v>
      </c>
      <c r="E6" s="8">
        <f t="shared" ref="E6:E13" si="0">+SUM(B6:D6)</f>
        <v>216127.81</v>
      </c>
    </row>
    <row r="7" spans="1:5" s="1" customFormat="1" ht="12.75" x14ac:dyDescent="0.2">
      <c r="A7" s="7" t="s">
        <v>8</v>
      </c>
      <c r="B7" s="8">
        <f>+'[1]RESUM CAPÍTOLS'!H10</f>
        <v>1732985.2440000002</v>
      </c>
      <c r="C7" s="8">
        <v>0</v>
      </c>
      <c r="D7" s="8">
        <v>0</v>
      </c>
      <c r="E7" s="8">
        <f t="shared" si="0"/>
        <v>1732985.2440000002</v>
      </c>
    </row>
    <row r="8" spans="1:5" s="1" customFormat="1" ht="12.75" x14ac:dyDescent="0.2">
      <c r="A8" s="7" t="s">
        <v>9</v>
      </c>
      <c r="B8" s="8">
        <f>+'[1]RESUM CAPÍTOLS'!H11</f>
        <v>3286408.56</v>
      </c>
      <c r="C8" s="8">
        <f>+'[1]Pressupost SET 25'!J44</f>
        <v>124913.6331709653</v>
      </c>
      <c r="D8" s="8">
        <f>-C8</f>
        <v>-124913.6331709653</v>
      </c>
      <c r="E8" s="8">
        <f t="shared" si="0"/>
        <v>3286408.56</v>
      </c>
    </row>
    <row r="9" spans="1:5" s="9" customFormat="1" ht="12.75" x14ac:dyDescent="0.2">
      <c r="A9" s="7" t="s">
        <v>10</v>
      </c>
      <c r="B9" s="8">
        <f>+'[1]RESUM CAPÍTOLS'!H12</f>
        <v>281835.45</v>
      </c>
      <c r="C9" s="8">
        <v>0</v>
      </c>
      <c r="D9" s="8">
        <v>0</v>
      </c>
      <c r="E9" s="8">
        <f t="shared" si="0"/>
        <v>281835.45</v>
      </c>
    </row>
    <row r="10" spans="1:5" s="9" customFormat="1" ht="12.75" x14ac:dyDescent="0.2">
      <c r="A10" s="7" t="s">
        <v>11</v>
      </c>
      <c r="B10" s="8">
        <f>+'[1]RESUM CAPÍTOLS'!H15</f>
        <v>0</v>
      </c>
      <c r="C10" s="8">
        <v>0</v>
      </c>
      <c r="D10" s="8">
        <v>0</v>
      </c>
      <c r="E10" s="8">
        <f t="shared" si="0"/>
        <v>0</v>
      </c>
    </row>
    <row r="11" spans="1:5" s="9" customFormat="1" ht="12.75" x14ac:dyDescent="0.2">
      <c r="A11" s="7" t="s">
        <v>12</v>
      </c>
      <c r="B11" s="8">
        <f>+'[1]RESUM CAPÍTOLS'!H16</f>
        <v>1113404.6500000001</v>
      </c>
      <c r="C11" s="8">
        <v>0</v>
      </c>
      <c r="D11" s="8">
        <v>0</v>
      </c>
      <c r="E11" s="8">
        <f t="shared" si="0"/>
        <v>1113404.6500000001</v>
      </c>
    </row>
    <row r="12" spans="1:5" s="9" customFormat="1" ht="12.75" x14ac:dyDescent="0.2">
      <c r="A12" s="7" t="s">
        <v>13</v>
      </c>
      <c r="B12" s="8">
        <f>+'[1]RESUM CAPÍTOLS'!H19</f>
        <v>0</v>
      </c>
      <c r="C12" s="8">
        <v>0</v>
      </c>
      <c r="D12" s="8">
        <v>0</v>
      </c>
      <c r="E12" s="8">
        <f t="shared" si="0"/>
        <v>0</v>
      </c>
    </row>
    <row r="13" spans="1:5" s="1" customFormat="1" ht="13.5" thickBot="1" x14ac:dyDescent="0.25">
      <c r="A13" s="10" t="s">
        <v>14</v>
      </c>
      <c r="B13" s="11">
        <f>+'[1]RESUM CAPÍTOLS'!H21</f>
        <v>525095.35</v>
      </c>
      <c r="C13" s="11">
        <v>0</v>
      </c>
      <c r="D13" s="11">
        <v>0</v>
      </c>
      <c r="E13" s="11">
        <f t="shared" si="0"/>
        <v>525095.35</v>
      </c>
    </row>
    <row r="14" spans="1:5" s="9" customFormat="1" ht="13.5" thickBot="1" x14ac:dyDescent="0.25">
      <c r="A14" s="12" t="s">
        <v>15</v>
      </c>
      <c r="B14" s="13">
        <f>+SUM(B5:B13)</f>
        <v>11565069.5221</v>
      </c>
      <c r="C14" s="13">
        <f>+SUM(C5:C13)</f>
        <v>124913.6331709653</v>
      </c>
      <c r="D14" s="13">
        <f>+SUM(D5:D13)</f>
        <v>-124913.6331709653</v>
      </c>
      <c r="E14" s="13">
        <f>+SUM(E5:E13)</f>
        <v>11565069.5221</v>
      </c>
    </row>
    <row r="15" spans="1:5" s="9" customFormat="1" ht="12.75" x14ac:dyDescent="0.2">
      <c r="A15" s="1"/>
      <c r="B15" s="3"/>
      <c r="C15" s="3"/>
      <c r="D15" s="3"/>
      <c r="E15" s="3"/>
    </row>
    <row r="16" spans="1:5" s="9" customFormat="1" ht="13.5" thickBot="1" x14ac:dyDescent="0.25">
      <c r="A16" s="5" t="s">
        <v>16</v>
      </c>
      <c r="B16" s="14" t="s">
        <v>2</v>
      </c>
      <c r="C16" s="14" t="s">
        <v>3</v>
      </c>
      <c r="D16" s="14" t="s">
        <v>4</v>
      </c>
      <c r="E16" s="14" t="s">
        <v>5</v>
      </c>
    </row>
    <row r="17" spans="1:5" s="9" customFormat="1" ht="12.75" x14ac:dyDescent="0.2">
      <c r="A17" s="7" t="s">
        <v>17</v>
      </c>
      <c r="B17" s="8">
        <f>+'[1]RESUM CAPÍTOLS'!N8</f>
        <v>4168971.9600000009</v>
      </c>
      <c r="C17" s="8">
        <f>+'[1]Pressupost SET 25'!J17</f>
        <v>103312.43317096531</v>
      </c>
      <c r="D17" s="8">
        <v>0</v>
      </c>
      <c r="E17" s="8">
        <f t="shared" ref="E17:E25" si="1">+SUM(B17:D17)</f>
        <v>4272284.3931709658</v>
      </c>
    </row>
    <row r="18" spans="1:5" s="9" customFormat="1" ht="12.75" x14ac:dyDescent="0.2">
      <c r="A18" s="7" t="s">
        <v>18</v>
      </c>
      <c r="B18" s="8">
        <f>+'[1]RESUM CAPÍTOLS'!N9</f>
        <v>4456328.7383333342</v>
      </c>
      <c r="C18" s="8">
        <f>+'[1]Pressupost SET 25'!J24</f>
        <v>5401.2</v>
      </c>
      <c r="D18" s="8">
        <v>0</v>
      </c>
      <c r="E18" s="8">
        <f t="shared" si="1"/>
        <v>4461729.9383333344</v>
      </c>
    </row>
    <row r="19" spans="1:5" s="9" customFormat="1" ht="12.75" x14ac:dyDescent="0.2">
      <c r="A19" s="7" t="s">
        <v>19</v>
      </c>
      <c r="B19" s="8">
        <f>+'[1]RESUM CAPÍTOLS'!N10</f>
        <v>143300</v>
      </c>
      <c r="C19" s="8">
        <f>+'[1]Pressupost SET 25'!J27</f>
        <v>200</v>
      </c>
      <c r="D19" s="8">
        <v>0</v>
      </c>
      <c r="E19" s="8">
        <f t="shared" si="1"/>
        <v>143500</v>
      </c>
    </row>
    <row r="20" spans="1:5" s="9" customFormat="1" ht="12.75" x14ac:dyDescent="0.2">
      <c r="A20" s="7" t="s">
        <v>9</v>
      </c>
      <c r="B20" s="8">
        <f>+'[1]RESUM CAPÍTOLS'!N11</f>
        <v>620961.97317096521</v>
      </c>
      <c r="C20" s="8">
        <f>+'[1]Pressupost SET 25'!J30</f>
        <v>16000</v>
      </c>
      <c r="D20" s="8">
        <f>+D8</f>
        <v>-124913.6331709653</v>
      </c>
      <c r="E20" s="8">
        <f t="shared" si="1"/>
        <v>512048.33999999991</v>
      </c>
    </row>
    <row r="21" spans="1:5" s="9" customFormat="1" ht="12.75" x14ac:dyDescent="0.2">
      <c r="A21" s="7" t="s">
        <v>20</v>
      </c>
      <c r="B21" s="8">
        <f>+'[1]RESUM CAPÍTOLS'!N12</f>
        <v>0</v>
      </c>
      <c r="C21" s="8">
        <v>0</v>
      </c>
      <c r="D21" s="8">
        <v>0</v>
      </c>
      <c r="E21" s="8">
        <f t="shared" si="1"/>
        <v>0</v>
      </c>
    </row>
    <row r="22" spans="1:5" s="9" customFormat="1" ht="12.75" x14ac:dyDescent="0.2">
      <c r="A22" s="7" t="s">
        <v>21</v>
      </c>
      <c r="B22" s="8">
        <f>+'[1]RESUM CAPÍTOLS'!N15</f>
        <v>1740150</v>
      </c>
      <c r="C22" s="8">
        <v>0</v>
      </c>
      <c r="D22" s="8">
        <v>0</v>
      </c>
      <c r="E22" s="8">
        <f t="shared" si="1"/>
        <v>1740150</v>
      </c>
    </row>
    <row r="23" spans="1:5" s="9" customFormat="1" ht="12.75" x14ac:dyDescent="0.2">
      <c r="A23" s="7" t="s">
        <v>12</v>
      </c>
      <c r="B23" s="8">
        <f>+'[1]RESUM CAPÍTOLS'!N16</f>
        <v>0</v>
      </c>
      <c r="C23" s="8">
        <v>0</v>
      </c>
      <c r="D23" s="8">
        <v>0</v>
      </c>
      <c r="E23" s="8">
        <f t="shared" si="1"/>
        <v>0</v>
      </c>
    </row>
    <row r="24" spans="1:5" s="9" customFormat="1" ht="12.75" x14ac:dyDescent="0.2">
      <c r="A24" s="7" t="s">
        <v>13</v>
      </c>
      <c r="B24" s="8">
        <f>+'[1]RESUM CAPÍTOLS'!N20</f>
        <v>0</v>
      </c>
      <c r="C24" s="8">
        <v>0</v>
      </c>
      <c r="D24" s="8">
        <v>0</v>
      </c>
      <c r="E24" s="8">
        <f t="shared" si="1"/>
        <v>0</v>
      </c>
    </row>
    <row r="25" spans="1:5" s="9" customFormat="1" ht="13.5" thickBot="1" x14ac:dyDescent="0.25">
      <c r="A25" s="10" t="s">
        <v>14</v>
      </c>
      <c r="B25" s="11">
        <f>+'[1]RESUM CAPÍTOLS'!N21</f>
        <v>435356.84644444444</v>
      </c>
      <c r="C25" s="11">
        <v>0</v>
      </c>
      <c r="D25" s="11">
        <v>0</v>
      </c>
      <c r="E25" s="11">
        <f t="shared" si="1"/>
        <v>435356.84644444444</v>
      </c>
    </row>
    <row r="26" spans="1:5" s="9" customFormat="1" ht="13.5" thickBot="1" x14ac:dyDescent="0.25">
      <c r="A26" s="12" t="s">
        <v>15</v>
      </c>
      <c r="B26" s="13">
        <f>+SUM(B17:B25)</f>
        <v>11565069.517948745</v>
      </c>
      <c r="C26" s="13">
        <f>+SUM(C17:C25)</f>
        <v>124913.6331709653</v>
      </c>
      <c r="D26" s="13">
        <f>+SUM(D17:D25)</f>
        <v>-124913.6331709653</v>
      </c>
      <c r="E26" s="13">
        <f>+SUM(E17:E25)</f>
        <v>11565069.517948745</v>
      </c>
    </row>
    <row r="27" spans="1:5" s="9" customFormat="1" ht="12.75" x14ac:dyDescent="0.2">
      <c r="A27" s="15"/>
      <c r="B27" s="15"/>
      <c r="D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Sepúlveda Fàbregas</dc:creator>
  <cp:lastModifiedBy>Cristina Sepúlveda Fàbregas</cp:lastModifiedBy>
  <dcterms:created xsi:type="dcterms:W3CDTF">2025-02-24T11:29:02Z</dcterms:created>
  <dcterms:modified xsi:type="dcterms:W3CDTF">2025-02-24T11:29:27Z</dcterms:modified>
</cp:coreProperties>
</file>