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ulvedafc\Desktop\"/>
    </mc:Choice>
  </mc:AlternateContent>
  <xr:revisionPtr revIDLastSave="0" documentId="8_{D2F29931-2C2B-4E48-9F2A-BB491C935C40}" xr6:coauthVersionLast="47" xr6:coauthVersionMax="47" xr10:uidLastSave="{00000000-0000-0000-0000-000000000000}"/>
  <bookViews>
    <workbookView xWindow="-120" yWindow="-120" windowWidth="29040" windowHeight="15720" xr2:uid="{39F8ED6A-62B5-4DC1-9A1F-AC0D552315BE}"/>
  </bookViews>
  <sheets>
    <sheet name="Pressupost consolidat" sheetId="1" r:id="rId1"/>
  </sheets>
  <externalReferences>
    <externalReference r:id="rId2"/>
  </externalReferences>
  <definedNames>
    <definedName name="_xlnm.Print_Area" localSheetId="0">'Pressupost consolidat'!$A$1:$E$30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E29" i="1" s="1"/>
  <c r="B28" i="1"/>
  <c r="E28" i="1" s="1"/>
  <c r="B27" i="1"/>
  <c r="E27" i="1" s="1"/>
  <c r="C26" i="1"/>
  <c r="B26" i="1"/>
  <c r="B25" i="1"/>
  <c r="E25" i="1" s="1"/>
  <c r="C24" i="1"/>
  <c r="B24" i="1"/>
  <c r="C23" i="1"/>
  <c r="B23" i="1"/>
  <c r="E23" i="1" s="1"/>
  <c r="C22" i="1"/>
  <c r="B22" i="1"/>
  <c r="E22" i="1" s="1"/>
  <c r="C21" i="1"/>
  <c r="B21" i="1"/>
  <c r="E21" i="1" s="1"/>
  <c r="B17" i="1"/>
  <c r="E17" i="1" s="1"/>
  <c r="B16" i="1"/>
  <c r="E16" i="1" s="1"/>
  <c r="C15" i="1"/>
  <c r="B15" i="1"/>
  <c r="B14" i="1"/>
  <c r="E14" i="1" s="1"/>
  <c r="B13" i="1"/>
  <c r="E13" i="1" s="1"/>
  <c r="D12" i="1"/>
  <c r="D24" i="1" s="1"/>
  <c r="C12" i="1"/>
  <c r="B12" i="1"/>
  <c r="E12" i="1" s="1"/>
  <c r="B11" i="1"/>
  <c r="E11" i="1" s="1"/>
  <c r="B10" i="1"/>
  <c r="B9" i="1"/>
  <c r="E9" i="1" s="1"/>
  <c r="C18" i="1" l="1"/>
  <c r="E15" i="1"/>
  <c r="B18" i="1"/>
  <c r="C30" i="1"/>
  <c r="E26" i="1"/>
  <c r="D30" i="1"/>
  <c r="E24" i="1"/>
  <c r="B30" i="1"/>
  <c r="E10" i="1"/>
  <c r="D18" i="1"/>
  <c r="E18" i="1" l="1"/>
  <c r="E30" i="1"/>
</calcChain>
</file>

<file path=xl/sharedStrings.xml><?xml version="1.0" encoding="utf-8"?>
<sst xmlns="http://schemas.openxmlformats.org/spreadsheetml/2006/main" count="31" uniqueCount="22">
  <si>
    <t>PRESSUPOST 2023: CONSOLIDAT</t>
  </si>
  <si>
    <t>INGRESSOS</t>
  </si>
  <si>
    <t>Ajuntament</t>
  </si>
  <si>
    <t>Set Comunicació</t>
  </si>
  <si>
    <t>Eliminacions</t>
  </si>
  <si>
    <t>TOTAL CONSOLIDAT</t>
  </si>
  <si>
    <t>Capítol I: Impostos Directes</t>
  </si>
  <si>
    <t>Capítol II: Impostos Indirectes</t>
  </si>
  <si>
    <t>Capítol III: Taxes i Preus Públics</t>
  </si>
  <si>
    <t>Capítol IV: Transferències Corrents</t>
  </si>
  <si>
    <t xml:space="preserve">Capítol V: Ingressos Patrimonials </t>
  </si>
  <si>
    <t>Capítol VI: Alienació d'Inversions Reals</t>
  </si>
  <si>
    <t>Capítol VII: Transferències de Capital</t>
  </si>
  <si>
    <t>Capítol VIII: Actius Financers</t>
  </si>
  <si>
    <t>Capítol IX: Passius Financers</t>
  </si>
  <si>
    <t>TOTAL</t>
  </si>
  <si>
    <t>DESPESES</t>
  </si>
  <si>
    <t>Capítol I: Personal</t>
  </si>
  <si>
    <t>Capítol II: Béns Corrents i Serveis</t>
  </si>
  <si>
    <t>Capítol III: Despeses de Capital</t>
  </si>
  <si>
    <t>Capítol V: Fons de Contingència</t>
  </si>
  <si>
    <t>Capítol VI: Inversions Reals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</si>
</sst>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u/>
      <sz val="14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" fontId="2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right"/>
    </xf>
    <xf numFmtId="0" fontId="2" fillId="2" borderId="1" xfId="0" applyFont="1" applyFill="1" applyBorder="1" applyAlignment="1">
      <alignment wrapText="1"/>
    </xf>
    <xf numFmtId="4" fontId="4" fillId="2" borderId="1" xfId="0" applyNumberFormat="1" applyFont="1" applyFill="1" applyBorder="1" applyAlignment="1">
      <alignment horizontal="right"/>
    </xf>
    <xf numFmtId="0" fontId="5" fillId="3" borderId="2" xfId="0" applyFont="1" applyFill="1" applyBorder="1"/>
    <xf numFmtId="4" fontId="5" fillId="3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4" fontId="6" fillId="2" borderId="0" xfId="1" applyNumberFormat="1" applyFont="1" applyFill="1" applyBorder="1"/>
  </cellXfs>
  <cellStyles count="2">
    <cellStyle name="Millares 3" xfId="1" xr:uid="{F8CF1CFF-AD77-4DD1-AC80-1175145D35F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Intervencio\ANY%202023\Pressupost%202023\Expedient\03.-%20Pressupost%202023.xlsx" TargetMode="External"/><Relationship Id="rId1" Type="http://schemas.openxmlformats.org/officeDocument/2006/relationships/externalLinkPath" Target="file:///O:\Intervencio\ANY%202023\Pressupost%202023\Expedient\03.-%20Pressupos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ÀNIC I REGIDORIES"/>
      <sheetName val="RESUM CAPÍTOLS"/>
      <sheetName val="Despeses ECO 2023"/>
      <sheetName val="Despeses prog 2023"/>
      <sheetName val="Ingressos ECO 2023"/>
      <sheetName val="Inversions"/>
      <sheetName val="Pressupost SET."/>
      <sheetName val="Consolidat"/>
    </sheetNames>
    <sheetDataSet>
      <sheetData sheetId="0"/>
      <sheetData sheetId="1">
        <row r="8">
          <cell r="H8">
            <v>4092411.8800000004</v>
          </cell>
          <cell r="P8">
            <v>3480727.7799999993</v>
          </cell>
        </row>
        <row r="9">
          <cell r="H9">
            <v>151501.07</v>
          </cell>
          <cell r="P9">
            <v>4115416.29</v>
          </cell>
        </row>
        <row r="10">
          <cell r="H10">
            <v>1410875.2800000003</v>
          </cell>
          <cell r="P10">
            <v>54857.24</v>
          </cell>
        </row>
        <row r="11">
          <cell r="H11">
            <v>2681836.7999999998</v>
          </cell>
          <cell r="P11">
            <v>584364.29</v>
          </cell>
        </row>
        <row r="12">
          <cell r="H12">
            <v>156372.04</v>
          </cell>
          <cell r="P12">
            <v>0</v>
          </cell>
        </row>
        <row r="15">
          <cell r="H15">
            <v>0</v>
          </cell>
          <cell r="P15">
            <v>2355387.75</v>
          </cell>
        </row>
        <row r="16">
          <cell r="H16">
            <v>912188.81330000015</v>
          </cell>
          <cell r="P16">
            <v>0</v>
          </cell>
        </row>
        <row r="20">
          <cell r="H20">
            <v>0</v>
          </cell>
          <cell r="P20">
            <v>0</v>
          </cell>
        </row>
        <row r="21">
          <cell r="H21">
            <v>1421108.7599999998</v>
          </cell>
          <cell r="P21">
            <v>235541.28999999998</v>
          </cell>
        </row>
      </sheetData>
      <sheetData sheetId="2"/>
      <sheetData sheetId="3"/>
      <sheetData sheetId="4"/>
      <sheetData sheetId="5"/>
      <sheetData sheetId="6">
        <row r="16">
          <cell r="H16">
            <v>90106.390000000014</v>
          </cell>
        </row>
        <row r="23">
          <cell r="H23">
            <v>5144</v>
          </cell>
        </row>
        <row r="26">
          <cell r="H26">
            <v>0</v>
          </cell>
        </row>
        <row r="29">
          <cell r="H29">
            <v>14000</v>
          </cell>
        </row>
        <row r="32">
          <cell r="H32">
            <v>0</v>
          </cell>
        </row>
        <row r="41">
          <cell r="H41">
            <v>108250.39000000001</v>
          </cell>
        </row>
        <row r="43">
          <cell r="H43">
            <v>109250.39000000001</v>
          </cell>
        </row>
        <row r="46">
          <cell r="H46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EC5A1-FFAE-475B-BA1C-7D0D03051553}">
  <dimension ref="A5:E31"/>
  <sheetViews>
    <sheetView tabSelected="1" zoomScale="145" zoomScaleNormal="145" workbookViewId="0">
      <selection activeCell="E8" sqref="E8"/>
    </sheetView>
  </sheetViews>
  <sheetFormatPr defaultRowHeight="15" x14ac:dyDescent="0.25"/>
  <cols>
    <col min="1" max="1" width="54.7109375" bestFit="1" customWidth="1"/>
    <col min="2" max="2" width="19.140625" customWidth="1"/>
    <col min="3" max="3" width="20.140625" customWidth="1"/>
    <col min="4" max="4" width="14.5703125" customWidth="1"/>
    <col min="5" max="5" width="18.28515625" customWidth="1"/>
  </cols>
  <sheetData>
    <row r="5" spans="1:5" x14ac:dyDescent="0.25">
      <c r="A5" s="2"/>
      <c r="B5" s="3"/>
      <c r="C5" s="2"/>
      <c r="D5" s="4"/>
      <c r="E5" s="2"/>
    </row>
    <row r="6" spans="1:5" ht="18" x14ac:dyDescent="0.25">
      <c r="A6" s="1" t="s">
        <v>0</v>
      </c>
      <c r="B6" s="2"/>
      <c r="C6" s="1"/>
      <c r="D6" s="1"/>
      <c r="E6" s="2"/>
    </row>
    <row r="7" spans="1:5" x14ac:dyDescent="0.25">
      <c r="A7" s="2"/>
      <c r="B7" s="3"/>
      <c r="C7" s="2"/>
      <c r="D7" s="4"/>
      <c r="E7" s="2"/>
    </row>
    <row r="8" spans="1:5" ht="31.5" customHeight="1" thickBot="1" x14ac:dyDescent="0.3">
      <c r="A8" s="5" t="s">
        <v>1</v>
      </c>
      <c r="B8" s="6" t="s">
        <v>2</v>
      </c>
      <c r="C8" s="6" t="s">
        <v>3</v>
      </c>
      <c r="D8" s="6" t="s">
        <v>4</v>
      </c>
      <c r="E8" s="6" t="s">
        <v>5</v>
      </c>
    </row>
    <row r="9" spans="1:5" x14ac:dyDescent="0.25">
      <c r="A9" s="7" t="s">
        <v>6</v>
      </c>
      <c r="B9" s="8">
        <f>+'[1]RESUM CAPÍTOLS'!H8</f>
        <v>4092411.8800000004</v>
      </c>
      <c r="C9" s="8">
        <v>0</v>
      </c>
      <c r="D9" s="8">
        <v>0</v>
      </c>
      <c r="E9" s="8">
        <f>+SUM(B9:D9)</f>
        <v>4092411.8800000004</v>
      </c>
    </row>
    <row r="10" spans="1:5" x14ac:dyDescent="0.25">
      <c r="A10" s="7" t="s">
        <v>7</v>
      </c>
      <c r="B10" s="8">
        <f>+'[1]RESUM CAPÍTOLS'!H9</f>
        <v>151501.07</v>
      </c>
      <c r="C10" s="8">
        <v>0</v>
      </c>
      <c r="D10" s="8">
        <v>0</v>
      </c>
      <c r="E10" s="8">
        <f t="shared" ref="E10:E17" si="0">+SUM(B10:D10)</f>
        <v>151501.07</v>
      </c>
    </row>
    <row r="11" spans="1:5" x14ac:dyDescent="0.25">
      <c r="A11" s="7" t="s">
        <v>8</v>
      </c>
      <c r="B11" s="8">
        <f>+'[1]RESUM CAPÍTOLS'!H10</f>
        <v>1410875.2800000003</v>
      </c>
      <c r="C11" s="8">
        <v>0</v>
      </c>
      <c r="D11" s="8">
        <v>0</v>
      </c>
      <c r="E11" s="8">
        <f t="shared" si="0"/>
        <v>1410875.2800000003</v>
      </c>
    </row>
    <row r="12" spans="1:5" x14ac:dyDescent="0.25">
      <c r="A12" s="7" t="s">
        <v>9</v>
      </c>
      <c r="B12" s="8">
        <f>+'[1]RESUM CAPÍTOLS'!H11</f>
        <v>2681836.7999999998</v>
      </c>
      <c r="C12" s="8">
        <f>+'[1]Pressupost SET.'!H43</f>
        <v>109250.39000000001</v>
      </c>
      <c r="D12" s="8">
        <f>-'[1]Pressupost SET.'!H41</f>
        <v>-108250.39000000001</v>
      </c>
      <c r="E12" s="8">
        <f t="shared" si="0"/>
        <v>2682836.7999999998</v>
      </c>
    </row>
    <row r="13" spans="1:5" x14ac:dyDescent="0.25">
      <c r="A13" s="7" t="s">
        <v>10</v>
      </c>
      <c r="B13" s="8">
        <f>+'[1]RESUM CAPÍTOLS'!H12</f>
        <v>156372.04</v>
      </c>
      <c r="C13" s="8">
        <v>0</v>
      </c>
      <c r="D13" s="8">
        <v>0</v>
      </c>
      <c r="E13" s="8">
        <f t="shared" si="0"/>
        <v>156372.04</v>
      </c>
    </row>
    <row r="14" spans="1:5" x14ac:dyDescent="0.25">
      <c r="A14" s="7" t="s">
        <v>11</v>
      </c>
      <c r="B14" s="8">
        <f>+'[1]RESUM CAPÍTOLS'!H15</f>
        <v>0</v>
      </c>
      <c r="C14" s="8">
        <v>0</v>
      </c>
      <c r="D14" s="8">
        <v>0</v>
      </c>
      <c r="E14" s="8">
        <f t="shared" si="0"/>
        <v>0</v>
      </c>
    </row>
    <row r="15" spans="1:5" x14ac:dyDescent="0.25">
      <c r="A15" s="7" t="s">
        <v>12</v>
      </c>
      <c r="B15" s="8">
        <f>+'[1]RESUM CAPÍTOLS'!H16</f>
        <v>912188.81330000015</v>
      </c>
      <c r="C15" s="8">
        <f>+'[1]Pressupost SET.'!H46</f>
        <v>0</v>
      </c>
      <c r="D15" s="8">
        <v>0</v>
      </c>
      <c r="E15" s="8">
        <f>+SUM(B15:D15)</f>
        <v>912188.81330000015</v>
      </c>
    </row>
    <row r="16" spans="1:5" x14ac:dyDescent="0.25">
      <c r="A16" s="7" t="s">
        <v>13</v>
      </c>
      <c r="B16" s="8">
        <f>+'[1]RESUM CAPÍTOLS'!H20</f>
        <v>0</v>
      </c>
      <c r="C16" s="8">
        <v>0</v>
      </c>
      <c r="D16" s="8">
        <v>0</v>
      </c>
      <c r="E16" s="8">
        <f t="shared" si="0"/>
        <v>0</v>
      </c>
    </row>
    <row r="17" spans="1:5" ht="15.75" thickBot="1" x14ac:dyDescent="0.3">
      <c r="A17" s="9" t="s">
        <v>14</v>
      </c>
      <c r="B17" s="10">
        <f>+'[1]RESUM CAPÍTOLS'!H21</f>
        <v>1421108.7599999998</v>
      </c>
      <c r="C17" s="10">
        <v>0</v>
      </c>
      <c r="D17" s="10">
        <v>0</v>
      </c>
      <c r="E17" s="10">
        <f t="shared" si="0"/>
        <v>1421108.7599999998</v>
      </c>
    </row>
    <row r="18" spans="1:5" ht="15.75" thickBot="1" x14ac:dyDescent="0.3">
      <c r="A18" s="11" t="s">
        <v>15</v>
      </c>
      <c r="B18" s="12">
        <f>+SUM(B9:B17)</f>
        <v>10826294.643300001</v>
      </c>
      <c r="C18" s="12">
        <f>+SUM(C9:C17)</f>
        <v>109250.39000000001</v>
      </c>
      <c r="D18" s="12">
        <f>+SUM(D9:D17)</f>
        <v>-108250.39000000001</v>
      </c>
      <c r="E18" s="12">
        <f>+SUM(E9:E17)</f>
        <v>10827294.643300001</v>
      </c>
    </row>
    <row r="19" spans="1:5" x14ac:dyDescent="0.25">
      <c r="A19" s="2"/>
      <c r="B19" s="4"/>
      <c r="C19" s="4"/>
      <c r="D19" s="4"/>
      <c r="E19" s="4"/>
    </row>
    <row r="20" spans="1:5" ht="32.25" customHeight="1" thickBot="1" x14ac:dyDescent="0.3">
      <c r="A20" s="5" t="s">
        <v>16</v>
      </c>
      <c r="B20" s="13" t="s">
        <v>2</v>
      </c>
      <c r="C20" s="13" t="s">
        <v>3</v>
      </c>
      <c r="D20" s="13" t="s">
        <v>4</v>
      </c>
      <c r="E20" s="13" t="s">
        <v>5</v>
      </c>
    </row>
    <row r="21" spans="1:5" x14ac:dyDescent="0.25">
      <c r="A21" s="7" t="s">
        <v>17</v>
      </c>
      <c r="B21" s="8">
        <f>+'[1]RESUM CAPÍTOLS'!P8</f>
        <v>3480727.7799999993</v>
      </c>
      <c r="C21" s="8">
        <f>+'[1]Pressupost SET.'!H16</f>
        <v>90106.390000000014</v>
      </c>
      <c r="D21" s="8">
        <v>0</v>
      </c>
      <c r="E21" s="8">
        <f t="shared" ref="E21:E29" si="1">+SUM(B21:D21)</f>
        <v>3570834.1699999995</v>
      </c>
    </row>
    <row r="22" spans="1:5" x14ac:dyDescent="0.25">
      <c r="A22" s="7" t="s">
        <v>18</v>
      </c>
      <c r="B22" s="8">
        <f>+'[1]RESUM CAPÍTOLS'!P9</f>
        <v>4115416.29</v>
      </c>
      <c r="C22" s="8">
        <f>+'[1]Pressupost SET.'!H23</f>
        <v>5144</v>
      </c>
      <c r="D22" s="8">
        <v>0</v>
      </c>
      <c r="E22" s="8">
        <f t="shared" si="1"/>
        <v>4120560.29</v>
      </c>
    </row>
    <row r="23" spans="1:5" x14ac:dyDescent="0.25">
      <c r="A23" s="7" t="s">
        <v>19</v>
      </c>
      <c r="B23" s="8">
        <f>+'[1]RESUM CAPÍTOLS'!P10</f>
        <v>54857.24</v>
      </c>
      <c r="C23" s="8">
        <f>+'[1]Pressupost SET.'!H26</f>
        <v>0</v>
      </c>
      <c r="D23" s="8">
        <v>0</v>
      </c>
      <c r="E23" s="8">
        <f t="shared" si="1"/>
        <v>54857.24</v>
      </c>
    </row>
    <row r="24" spans="1:5" x14ac:dyDescent="0.25">
      <c r="A24" s="7" t="s">
        <v>9</v>
      </c>
      <c r="B24" s="8">
        <f>+'[1]RESUM CAPÍTOLS'!P11</f>
        <v>584364.29</v>
      </c>
      <c r="C24" s="8">
        <f>+'[1]Pressupost SET.'!H29</f>
        <v>14000</v>
      </c>
      <c r="D24" s="8">
        <f>+D12</f>
        <v>-108250.39000000001</v>
      </c>
      <c r="E24" s="8">
        <f t="shared" si="1"/>
        <v>490113.9</v>
      </c>
    </row>
    <row r="25" spans="1:5" x14ac:dyDescent="0.25">
      <c r="A25" s="7" t="s">
        <v>20</v>
      </c>
      <c r="B25" s="8">
        <f>+'[1]RESUM CAPÍTOLS'!P12</f>
        <v>0</v>
      </c>
      <c r="C25" s="8">
        <v>0</v>
      </c>
      <c r="D25" s="8">
        <v>0</v>
      </c>
      <c r="E25" s="8">
        <f t="shared" si="1"/>
        <v>0</v>
      </c>
    </row>
    <row r="26" spans="1:5" x14ac:dyDescent="0.25">
      <c r="A26" s="7" t="s">
        <v>21</v>
      </c>
      <c r="B26" s="8">
        <f>+'[1]RESUM CAPÍTOLS'!P15</f>
        <v>2355387.75</v>
      </c>
      <c r="C26" s="8">
        <f>+'[1]Pressupost SET.'!H32</f>
        <v>0</v>
      </c>
      <c r="D26" s="8">
        <v>0</v>
      </c>
      <c r="E26" s="8">
        <f t="shared" si="1"/>
        <v>2355387.75</v>
      </c>
    </row>
    <row r="27" spans="1:5" x14ac:dyDescent="0.25">
      <c r="A27" s="7" t="s">
        <v>12</v>
      </c>
      <c r="B27" s="8">
        <f>+'[1]RESUM CAPÍTOLS'!P16</f>
        <v>0</v>
      </c>
      <c r="C27" s="8">
        <v>0</v>
      </c>
      <c r="D27" s="8">
        <v>0</v>
      </c>
      <c r="E27" s="8">
        <f t="shared" si="1"/>
        <v>0</v>
      </c>
    </row>
    <row r="28" spans="1:5" x14ac:dyDescent="0.25">
      <c r="A28" s="7" t="s">
        <v>13</v>
      </c>
      <c r="B28" s="8">
        <f>+'[1]RESUM CAPÍTOLS'!P20</f>
        <v>0</v>
      </c>
      <c r="C28" s="8">
        <v>0</v>
      </c>
      <c r="D28" s="8">
        <v>0</v>
      </c>
      <c r="E28" s="8">
        <f t="shared" si="1"/>
        <v>0</v>
      </c>
    </row>
    <row r="29" spans="1:5" ht="15.75" thickBot="1" x14ac:dyDescent="0.3">
      <c r="A29" s="9" t="s">
        <v>14</v>
      </c>
      <c r="B29" s="10">
        <f>+'[1]RESUM CAPÍTOLS'!P21</f>
        <v>235541.28999999998</v>
      </c>
      <c r="C29" s="10">
        <v>0</v>
      </c>
      <c r="D29" s="10">
        <v>0</v>
      </c>
      <c r="E29" s="10">
        <f t="shared" si="1"/>
        <v>235541.28999999998</v>
      </c>
    </row>
    <row r="30" spans="1:5" ht="15.75" thickBot="1" x14ac:dyDescent="0.3">
      <c r="A30" s="11" t="s">
        <v>15</v>
      </c>
      <c r="B30" s="12">
        <f>+SUM(B21:B29)</f>
        <v>10826294.639999999</v>
      </c>
      <c r="C30" s="12">
        <f>+SUM(C21:C29)</f>
        <v>109250.39000000001</v>
      </c>
      <c r="D30" s="12">
        <f>+SUM(D21:D29)</f>
        <v>-108250.39000000001</v>
      </c>
      <c r="E30" s="12">
        <f>+SUM(E21:E29)</f>
        <v>10827294.639999999</v>
      </c>
    </row>
    <row r="31" spans="1:5" x14ac:dyDescent="0.25">
      <c r="A31" s="14"/>
      <c r="B31" s="14"/>
      <c r="C31" s="15"/>
      <c r="D31" s="16"/>
      <c r="E31" s="15"/>
    </row>
  </sheetData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Pressupost consolidat</vt:lpstr>
      <vt:lpstr>'Pressupost consolidat'!Àrea_d'impressió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Sepúlveda Fàbregas</dc:creator>
  <cp:lastModifiedBy>Cristina Sepúlveda Fàbregas</cp:lastModifiedBy>
  <cp:lastPrinted>2024-02-07T10:07:10Z</cp:lastPrinted>
  <dcterms:created xsi:type="dcterms:W3CDTF">2024-02-05T12:44:28Z</dcterms:created>
  <dcterms:modified xsi:type="dcterms:W3CDTF">2024-02-07T10:08:12Z</dcterms:modified>
</cp:coreProperties>
</file>