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615" windowWidth="19815" windowHeight="7110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G96" i="1" l="1"/>
  <c r="G98" i="1" s="1"/>
  <c r="G91" i="1"/>
  <c r="G85" i="1"/>
  <c r="G80" i="1"/>
  <c r="G74" i="1"/>
  <c r="G46" i="1"/>
  <c r="G37" i="1"/>
  <c r="G32" i="1"/>
  <c r="G14" i="1"/>
  <c r="G9" i="1"/>
</calcChain>
</file>

<file path=xl/sharedStrings.xml><?xml version="1.0" encoding="utf-8"?>
<sst xmlns="http://schemas.openxmlformats.org/spreadsheetml/2006/main" count="321" uniqueCount="134">
  <si>
    <t>,,,</t>
  </si>
  <si>
    <t>N. Operació</t>
  </si>
  <si>
    <t>Fase</t>
  </si>
  <si>
    <t>Data</t>
  </si>
  <si>
    <t>Referència</t>
  </si>
  <si>
    <t>Aplicació</t>
  </si>
  <si>
    <t>Import</t>
  </si>
  <si>
    <t>CIF</t>
  </si>
  <si>
    <t>EMPRESA</t>
  </si>
  <si>
    <t>Text lliure</t>
  </si>
  <si>
    <t>ACTES FESTIUS I POPULARS</t>
  </si>
  <si>
    <t>ADO</t>
  </si>
  <si>
    <t>2025 16 338 226090</t>
  </si>
  <si>
    <t>B64045511</t>
  </si>
  <si>
    <t>CANAL TARONJA, S.L.</t>
  </si>
  <si>
    <t>AOC:191428844 REPORTATGE EMISSIÓ LOCAL BAGES- CANAL TARONJA-EXPOBAGES-MAIG 2024 PROPOSTA 2025/66</t>
  </si>
  <si>
    <t>A08539165</t>
  </si>
  <si>
    <t>EDICIONS INTERCOMARCALS S.A</t>
  </si>
  <si>
    <t>AOC:191349653 Campaña / Anuncio: Orden: 2025/3427 BANER 300X300 AJUNTAMENT ST. VICENÇ DE CASTELLET - Periodo / Fechas: 1</t>
  </si>
  <si>
    <t>B67268763</t>
  </si>
  <si>
    <t>XASEM MERCHAN &amp; DESIGN SL</t>
  </si>
  <si>
    <t>IMPRESSIO 2000 PUNTS DE LLIBRE ANVIERSARI BIBLIOTECA PROPOSTA 234</t>
  </si>
  <si>
    <t>PROPOSTA 494 Campaña / Anuncio: Aj. Sant Vicenç de Castellet - Festa Major 2025 - MONOGRÀFIC - Soporte: Regió7 - MONOGR</t>
  </si>
  <si>
    <t>****364**</t>
  </si>
  <si>
    <t>LARGO MUÑOZ, JORDI</t>
  </si>
  <si>
    <t>PROPOSTA 433 Reportatge fotogràfic. Hereu i Pubilla 2024. Sant Jaume de Vallhonesta. Dia festiu. / Còpies digitals. Fuj</t>
  </si>
  <si>
    <t>Total actes festius i  populars</t>
  </si>
  <si>
    <t>SANT JORDI</t>
  </si>
  <si>
    <t>2025 12 334 226910</t>
  </si>
  <si>
    <t>****080**</t>
  </si>
  <si>
    <t>SÁNCHEZ ESCUDÉ, NEUS</t>
  </si>
  <si>
    <t>AOC:197830877 1.750 punts de llibre Sant Jordi. Proposta 267</t>
  </si>
  <si>
    <t xml:space="preserve">Total Sant Jordi </t>
  </si>
  <si>
    <t>FIRA DEL VAPOR</t>
  </si>
  <si>
    <t>O</t>
  </si>
  <si>
    <t>2025 14 4311 226995</t>
  </si>
  <si>
    <t>G08444671</t>
  </si>
  <si>
    <t>FUNDACIÓ AMPANS</t>
  </si>
  <si>
    <t>AOC:200267982 BUSTIADA SIMPLE ESDEVENIMENTS ST. VICENÇ DE C. / 23/05/25 - LLIBRET FIRA DEL VAPOR</t>
  </si>
  <si>
    <t>PROPOSTA 370 Campaña / Anuncio: Orden: 2025/32423 Aj. Sant Vicenç de Castellet - Fira del Vapor 2025 - Periodo / Fechas</t>
  </si>
  <si>
    <t>PROPOSTA 370 Campaña / Anuncio: Aj. Sant Vicenç de Castellet - MONOGRÀFIC FIRA DEL VAPOR 2025 - Soporte: Regió7 - MONOG</t>
  </si>
  <si>
    <t>PROPOSTA 370 Campaña / Anuncio: Aj. Sant Vicenç de Castellet - Campanya Baner Fira del Vapor - Soporte: regio7.cat - To</t>
  </si>
  <si>
    <t>B60711843</t>
  </si>
  <si>
    <t>TAELUS SL</t>
  </si>
  <si>
    <t>AOC:199851635 20 - NÚM.REF. 2025/367 ( notas: CAMPANYA;  ) / 20 - +SPOTS EMISSIÓ LOCAL BAGES-CANAL TARONJA ( notas: CAMP</t>
  </si>
  <si>
    <t>B09844770</t>
  </si>
  <si>
    <t>EDICIONS DIGITALS DE PREMSA LOCAL SL</t>
  </si>
  <si>
    <t>PROPOSTA 371 L25038 - FIRA DEL VAPOR - NACIÓ MANRESA - DISPLAY COMBO FORMATS EN ROTACIÓ - DEL 21/05 AL 31/05 / L25038 -</t>
  </si>
  <si>
    <t>PROPOSTA 364 Actualització de la pàgina web. www.firadelvapor.cat / Serveis de community manager. Facebook, X, Instagra</t>
  </si>
  <si>
    <t>PROPOSTA 365 Reportatge fotogràfic. Fira del Vapor 2025. Dissabte 31 de maig i diumenge 1 de juny.</t>
  </si>
  <si>
    <t>G59836973</t>
  </si>
  <si>
    <t>ASSOCIACIÓ CULTURAL ""EL BRENY""</t>
  </si>
  <si>
    <t>AOC:202420829 Publicitat Diari del Vapor 9ena edicio 2025. PROPOSTA 361</t>
  </si>
  <si>
    <t>B08936643</t>
  </si>
  <si>
    <t>GODO STRATEGIES, S.L.</t>
  </si>
  <si>
    <t>PROPOSTA 369 26.05.2025-RAC1 Loc MAN-FIRA VAPOR AJ. SANT VICENC R1 ( 26.05.2025-RAC1 Loc MAN-FIRA VAPOR AJ. SANT VICENC</t>
  </si>
  <si>
    <t>PROPOSTA 369 16.05.2025-RAC1 Loc MAN-FIRA VAPOR AJ. SANT VICENC R1 ( 16.05.2025-RAC1 Loc MAN-FIRA VAPOR AJ. SANT VICENC</t>
  </si>
  <si>
    <t>AOC:203867760 26.05.2025-Lv Digital-AJ. SANT VICENC DE CASTELLET- ( 26.05.2025-Lv Digital-AJ. SANT VICENC DE CASTELLET-</t>
  </si>
  <si>
    <t>AOC:203867761 26.05.2025-RAC105 Loc MAN-FIRA VAPOR AJ. SANT VICENC  R ( 26.05.2025-RAC105 Loc MAN-FIRA VAPOR AJ. SANT VI</t>
  </si>
  <si>
    <t>B60805082</t>
  </si>
  <si>
    <t>PUBLI-MANRESA,S.L.</t>
  </si>
  <si>
    <t>PROPOSTA 368 INSERCIÓ 1/2 PÀG "" FIRA DEL VAPOR"" ANUNCI Nº 300</t>
  </si>
  <si>
    <t>Total Fira del Vapor</t>
  </si>
  <si>
    <t>PARTICIPACIÓ ALTRES FIRES</t>
  </si>
  <si>
    <t>2025 14 4311 226060</t>
  </si>
  <si>
    <t>G66243411</t>
  </si>
  <si>
    <t>ASSOCIACIO BAGES IMPULS</t>
  </si>
  <si>
    <t>AOC:196900279 Inserció de 1 fitxa a la Guia Viu el Bages 2025. Referencia compra 1981.</t>
  </si>
  <si>
    <t>Total altres fires</t>
  </si>
  <si>
    <t>PROGRAMES DE COMERÇ</t>
  </si>
  <si>
    <t>2025 14 430 226111</t>
  </si>
  <si>
    <t>AOC:188276895 Campaña / Anuncio: R7 NADAL Orden: 2024/84540 - Periodo / Fechas: 21/12/2024. Proposta 731</t>
  </si>
  <si>
    <t>AOC:188276896 Campaña / Anuncio: NADAL AJ. SANT VICENÇ CASTELLET - Soporte: Regio7.cat  - Todo el site - Producto: 198-R</t>
  </si>
  <si>
    <t>PROPOSTA 731 Campaña / Anuncio: AJUNTAMENT SANT VICENÇ DE CASTELLET - Soporte: RE7 - MONOGRAFICOS ED. GRAL - Producto:</t>
  </si>
  <si>
    <t>39324684C</t>
  </si>
  <si>
    <t>CLARENA BOIX, Mª IMMACULADA</t>
  </si>
  <si>
    <t>AOC:188831345 DISTRIBUCIÓ PROGRAMES DE NADAL 2024</t>
  </si>
  <si>
    <t>39350808Q</t>
  </si>
  <si>
    <t>AOC:188808032 Diptic Nadal</t>
  </si>
  <si>
    <t>Total programes de comerç</t>
  </si>
  <si>
    <t>PROGRAMES DE COMUNICACIÓ</t>
  </si>
  <si>
    <t>2025 16 924 226100</t>
  </si>
  <si>
    <t>B64309313</t>
  </si>
  <si>
    <t>MIRADA LOCAL, SL.</t>
  </si>
  <si>
    <t>AOC:181733101 Servei de comunicació, gestió de xarxes socials, notícies, actes a la web municipal, confecció del butllet</t>
  </si>
  <si>
    <t>AOC:183800269 Servei de comunicació, gestió de xarxes socials, notícies, actes a la web municipal, confecció del butllet</t>
  </si>
  <si>
    <t>AOC:186030789 Servei de comunicació, gestió de xarxes socials, notícies, actes a la web municipal, confecció del butllet</t>
  </si>
  <si>
    <t>AOC:185737950 COMANDA 2024/604 / DISTRIBUCIÓ FULLETS PROVA DE SIRENES ( 2024/604 )</t>
  </si>
  <si>
    <t>AOC:187648637 Servei de comunicació, gestió de xarxes socials, notícies, actes a la web municipal, confecció del butllet</t>
  </si>
  <si>
    <t>AOC:190510058 Servei de comunicació, gestió de xarxes socials, notícies, actes a la web municipal, confecció del butllet</t>
  </si>
  <si>
    <t>AOC:192666212 Servei de comunicació, gestió de xarxes socials, notícies, actes a la web municipal, confecció del butllet</t>
  </si>
  <si>
    <t>B17207945</t>
  </si>
  <si>
    <t>IMPREMPTA PAGÈS, SL.</t>
  </si>
  <si>
    <t>AOC:190511372 REVISTA Ref.: / PROGRAMA FM ST. VICENC DE CASTELLET Format acabat: 148 x 210 mm pagines 12 Suport: Estucat</t>
  </si>
  <si>
    <t>AOC:194583273 Servei de comunicació, gestió de xarxes socials, notícies, actes a la web municipal, confecció del butllet</t>
  </si>
  <si>
    <t>AOC:196834681 Servei de comunicació, gestió de xarxes socials, notícies, actes a la web municipal, confecció del butllet</t>
  </si>
  <si>
    <t>AOC:193530748 REVISTA / Ref. PROGRAMA FM AGENDES MARÇ ABRIL proposta 176</t>
  </si>
  <si>
    <t>AOC:198855404 Servei de comunicació, gestió de xarxes socials, notícies, actes a la web municipal, confecció del butllet</t>
  </si>
  <si>
    <t>AOC:200975477 Servei de comunicació, gestió de xarxes socials, notícies, actes a la web municipal, confecció del butllet</t>
  </si>
  <si>
    <t>AOC:198230278 Butlletí Abril. PROPOSTA 282</t>
  </si>
  <si>
    <t>AOC:200267980 BUSTIADA DOBLE ESDEVENIMENTS SANT VICENÇ DE C. / 16/05/25 - REVISTA+FULLETÓ</t>
  </si>
  <si>
    <t>AOC:202980877 Servei de comunicació, gestió de xarxes socials, notícies, actes a la web municipal, confecció del butllet</t>
  </si>
  <si>
    <t>AOC:198650060 QUADRIPTICS / Ref.: SANT VICENC ES VIU Mida: 476 x 280 mm Mida tancada: 120 x 280 mm Suport: Estucat mate</t>
  </si>
  <si>
    <t>AOC:198650061 REVISTA / Ref. AGENDA ST. VICENC DE CASTELLET Format acabat: 148 x 210 mm pagines 8 Suport: Estucat mate d</t>
  </si>
  <si>
    <t>AOC:204489800 Servei de comunicació, gestió de xarxes socials, notícies, actes a la web municipal, confecció del butllet</t>
  </si>
  <si>
    <t>AOC:206687446 BUSTIADA SIMPLE ESDEVENIMENTS ST. VICENÇ DE C. /  05/09 - REPARTIEMT AGENDA SETEMBRE/OCTUBRE</t>
  </si>
  <si>
    <t>AOC:205878246 Servei de comunicació, gestió de xarxes socials, notícies, actes a la web municipal, confecció del butllet</t>
  </si>
  <si>
    <t>AOC:207234057 Servei de comunicació, gestió de xarxes socials, notícies, actes a la web municipal, confecció del butllet</t>
  </si>
  <si>
    <t>AOC:209017947 BUSTIADA SIMPLE ESDEVENIMENTS ST. VICENÇ DE C. / 03/11: REPARTIMENT AGENDA INFORMATIVA</t>
  </si>
  <si>
    <t>B63915466</t>
  </si>
  <si>
    <t>CATPRESS, SERVEIS DE COMUNICACIÓ, S.L.</t>
  </si>
  <si>
    <t>AOC:209154387 Servei de comunicació institucional Desembre 2025, segons licitació</t>
  </si>
  <si>
    <t>Total programes de comunicació</t>
  </si>
  <si>
    <t>PROGRAMES DE CULTURA</t>
  </si>
  <si>
    <t>2025 12 330 226103</t>
  </si>
  <si>
    <t>AOC:192897390 REVISTA Ref.: / PROGRAMA ST. VICENC DE CASTELLET Format acabat: 148 x 210 mm pagines 20 Suport: Estucat ma</t>
  </si>
  <si>
    <t>AOC:196160452 NÚMERO D'OPERACIÓ  PD 2025/279 DISTRIBUCIÓ PROGRAMACIÓ CULTURAL FEBRER-JUNY 2025</t>
  </si>
  <si>
    <t>AOC:204102697 BUSTIADA SIMPLE ESDEVENIMENTS ST. VICENÇ DE C. / D3773 PROGRAMES DE CULTURA</t>
  </si>
  <si>
    <t>Total programes de cultura</t>
  </si>
  <si>
    <t>PROGRAMES DE PARTICIPACIÓ CIUTADANA</t>
  </si>
  <si>
    <t>2025 14 924 226110</t>
  </si>
  <si>
    <t>AOC:187382780 PD 2024/716 / DISTRIBUCIÓ A4 DOBLEGAT I A5 ( PD 2024/716 )</t>
  </si>
  <si>
    <t>AOC:202807375 BUSTIADA SIMPLE ESDEVENIMENTS ST. VICENÇ DE C. / DIPTIC MEDALLA SVC</t>
  </si>
  <si>
    <t>Total programes participació ciutadana</t>
  </si>
  <si>
    <t>PROGRAMES DE PRESIDÈNCIA</t>
  </si>
  <si>
    <t>2025 11 912 226101</t>
  </si>
  <si>
    <t>AOC:188831347 BUTELLETINS AJUNTAMENT ST VICENÇ</t>
  </si>
  <si>
    <t>AOC:189992395 butlletí. PROPOSTA 2025/6</t>
  </si>
  <si>
    <t>Total programes presidència</t>
  </si>
  <si>
    <t>PROGRAMES D'IGUALTAT</t>
  </si>
  <si>
    <t>2025 16 231 226112</t>
  </si>
  <si>
    <t>AOC:193346738 Diptic""Setmana de les Dones"". Proposta 159</t>
  </si>
  <si>
    <t>Total  programes d'igualtat</t>
  </si>
  <si>
    <t>TOTAL CAMPANYES INSTITUCIONALS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</si>
</sst>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.000"/>
    <numFmt numFmtId="165" formatCode="&quot; &quot;#,##0.00&quot; &quot;[$€-C0A]&quot; &quot;;&quot;-&quot;#,##0.00&quot; &quot;[$€-C0A]&quot; &quot;;&quot; -&quot;00&quot; &quot;[$€-C0A]&quot; &quot;;&quot; &quot;@&quot; &quot;"/>
    <numFmt numFmtId="166" formatCode="#,##0.00&quot; &quot;[$€-C0A]"/>
    <numFmt numFmtId="167" formatCode="#,##0.00&quot;  &quot;"/>
  </numFmts>
  <fonts count="7" x14ac:knownFonts="1"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2"/>
      <color rgb="FF000000"/>
      <name val="Calibri"/>
      <family val="2"/>
    </font>
    <font>
      <b/>
      <sz val="12"/>
      <color rgb="FF000000"/>
      <name val="Calibri"/>
      <family val="2"/>
    </font>
    <font>
      <sz val="16"/>
      <color rgb="FF000000"/>
      <name val="Calibri"/>
      <family val="2"/>
    </font>
    <font>
      <b/>
      <sz val="16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C4BD97"/>
        <bgColor rgb="FFC4BD97"/>
      </patternFill>
    </fill>
    <fill>
      <patternFill patternType="solid">
        <fgColor rgb="FF948A54"/>
        <bgColor rgb="FF948A5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56">
    <xf numFmtId="0" fontId="0" fillId="0" borderId="0" xfId="0"/>
    <xf numFmtId="164" fontId="2" fillId="0" borderId="0" xfId="0" applyNumberFormat="1" applyFont="1" applyFill="1" applyAlignment="1">
      <alignment wrapText="1"/>
    </xf>
    <xf numFmtId="1" fontId="2" fillId="0" borderId="0" xfId="0" applyNumberFormat="1" applyFont="1" applyFill="1" applyAlignment="1">
      <alignment horizontal="center" wrapText="1"/>
    </xf>
    <xf numFmtId="49" fontId="2" fillId="0" borderId="0" xfId="0" applyNumberFormat="1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167" fontId="2" fillId="0" borderId="0" xfId="0" applyNumberFormat="1" applyFont="1" applyFill="1" applyAlignment="1">
      <alignment wrapText="1"/>
    </xf>
    <xf numFmtId="49" fontId="2" fillId="0" borderId="0" xfId="0" applyNumberFormat="1" applyFont="1" applyFill="1" applyAlignment="1">
      <alignment wrapText="1"/>
    </xf>
    <xf numFmtId="0" fontId="0" fillId="0" borderId="0" xfId="0" applyFill="1" applyAlignment="1">
      <alignment wrapText="1"/>
    </xf>
    <xf numFmtId="164" fontId="2" fillId="2" borderId="0" xfId="0" applyNumberFormat="1" applyFont="1" applyFill="1" applyAlignment="1">
      <alignment wrapText="1"/>
    </xf>
    <xf numFmtId="164" fontId="0" fillId="0" borderId="0" xfId="0" applyNumberFormat="1" applyFill="1" applyAlignment="1">
      <alignment wrapText="1"/>
    </xf>
    <xf numFmtId="1" fontId="0" fillId="0" borderId="1" xfId="0" applyNumberForma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 wrapText="1"/>
    </xf>
    <xf numFmtId="14" fontId="0" fillId="0" borderId="1" xfId="0" applyNumberFormat="1" applyFill="1" applyBorder="1" applyAlignment="1">
      <alignment horizontal="center" vertical="center" wrapText="1"/>
    </xf>
    <xf numFmtId="165" fontId="1" fillId="0" borderId="1" xfId="1" applyFill="1" applyBorder="1" applyAlignment="1">
      <alignment vertical="center" wrapText="1"/>
    </xf>
    <xf numFmtId="49" fontId="0" fillId="0" borderId="1" xfId="0" applyNumberFormat="1" applyFill="1" applyBorder="1" applyAlignment="1">
      <alignment vertical="center" wrapText="1"/>
    </xf>
    <xf numFmtId="166" fontId="0" fillId="0" borderId="1" xfId="0" applyNumberFormat="1" applyFill="1" applyBorder="1" applyAlignment="1">
      <alignment vertical="center" wrapText="1"/>
    </xf>
    <xf numFmtId="1" fontId="0" fillId="0" borderId="0" xfId="0" applyNumberFormat="1" applyFill="1" applyAlignment="1">
      <alignment horizontal="center" vertical="center" wrapText="1"/>
    </xf>
    <xf numFmtId="49" fontId="0" fillId="0" borderId="0" xfId="0" applyNumberFormat="1" applyFill="1" applyAlignment="1">
      <alignment horizontal="center" vertical="center" wrapText="1"/>
    </xf>
    <xf numFmtId="14" fontId="0" fillId="0" borderId="0" xfId="0" applyNumberFormat="1" applyFill="1" applyAlignment="1">
      <alignment horizontal="center" vertical="center" wrapText="1"/>
    </xf>
    <xf numFmtId="1" fontId="0" fillId="0" borderId="2" xfId="0" applyNumberFormat="1" applyFill="1" applyBorder="1" applyAlignment="1">
      <alignment horizontal="center" vertical="center" wrapText="1"/>
    </xf>
    <xf numFmtId="49" fontId="0" fillId="0" borderId="2" xfId="0" applyNumberFormat="1" applyFill="1" applyBorder="1" applyAlignment="1">
      <alignment horizontal="center" vertical="center" wrapText="1"/>
    </xf>
    <xf numFmtId="166" fontId="0" fillId="0" borderId="0" xfId="0" applyNumberFormat="1" applyFill="1" applyAlignment="1">
      <alignment vertical="center" wrapText="1"/>
    </xf>
    <xf numFmtId="49" fontId="0" fillId="0" borderId="0" xfId="0" applyNumberFormat="1" applyFill="1" applyAlignment="1">
      <alignment vertical="center" wrapText="1"/>
    </xf>
    <xf numFmtId="166" fontId="4" fillId="3" borderId="4" xfId="0" applyNumberFormat="1" applyFont="1" applyFill="1" applyBorder="1" applyAlignment="1">
      <alignment wrapText="1"/>
    </xf>
    <xf numFmtId="0" fontId="0" fillId="0" borderId="0" xfId="0" applyFill="1" applyAlignment="1">
      <alignment horizontal="center" wrapText="1"/>
    </xf>
    <xf numFmtId="0" fontId="0" fillId="2" borderId="0" xfId="0" applyFill="1" applyAlignment="1">
      <alignment wrapText="1"/>
    </xf>
    <xf numFmtId="1" fontId="0" fillId="0" borderId="1" xfId="0" applyNumberFormat="1" applyFill="1" applyBorder="1" applyAlignment="1">
      <alignment horizontal="center" wrapText="1"/>
    </xf>
    <xf numFmtId="49" fontId="0" fillId="0" borderId="1" xfId="0" applyNumberFormat="1" applyFill="1" applyBorder="1" applyAlignment="1">
      <alignment horizontal="center" wrapText="1"/>
    </xf>
    <xf numFmtId="14" fontId="0" fillId="0" borderId="1" xfId="0" applyNumberFormat="1" applyFill="1" applyBorder="1" applyAlignment="1">
      <alignment horizontal="center" wrapText="1"/>
    </xf>
    <xf numFmtId="166" fontId="0" fillId="0" borderId="1" xfId="0" applyNumberFormat="1" applyFill="1" applyBorder="1" applyAlignment="1">
      <alignment wrapText="1"/>
    </xf>
    <xf numFmtId="49" fontId="0" fillId="0" borderId="1" xfId="0" applyNumberFormat="1" applyFill="1" applyBorder="1" applyAlignment="1">
      <alignment wrapText="1"/>
    </xf>
    <xf numFmtId="1" fontId="0" fillId="0" borderId="0" xfId="0" applyNumberFormat="1" applyFill="1" applyAlignment="1">
      <alignment horizontal="center" wrapText="1"/>
    </xf>
    <xf numFmtId="49" fontId="0" fillId="0" borderId="0" xfId="0" applyNumberFormat="1" applyFill="1" applyAlignment="1">
      <alignment horizontal="center" wrapText="1"/>
    </xf>
    <xf numFmtId="14" fontId="0" fillId="0" borderId="0" xfId="0" applyNumberFormat="1" applyFill="1" applyAlignment="1">
      <alignment horizontal="center" wrapText="1"/>
    </xf>
    <xf numFmtId="1" fontId="0" fillId="0" borderId="2" xfId="0" applyNumberFormat="1" applyFill="1" applyBorder="1" applyAlignment="1">
      <alignment horizontal="center" wrapText="1"/>
    </xf>
    <xf numFmtId="49" fontId="0" fillId="0" borderId="2" xfId="0" applyNumberFormat="1" applyFill="1" applyBorder="1" applyAlignment="1">
      <alignment horizontal="center" wrapText="1"/>
    </xf>
    <xf numFmtId="166" fontId="0" fillId="0" borderId="0" xfId="0" applyNumberFormat="1" applyFill="1" applyAlignment="1">
      <alignment wrapText="1"/>
    </xf>
    <xf numFmtId="49" fontId="0" fillId="0" borderId="0" xfId="0" applyNumberFormat="1" applyFill="1" applyAlignment="1">
      <alignment wrapText="1"/>
    </xf>
    <xf numFmtId="164" fontId="0" fillId="0" borderId="0" xfId="0" applyNumberFormat="1" applyFill="1" applyAlignment="1">
      <alignment vertical="center" wrapText="1"/>
    </xf>
    <xf numFmtId="0" fontId="0" fillId="0" borderId="0" xfId="0" applyFill="1" applyAlignment="1">
      <alignment vertical="center" wrapText="1"/>
    </xf>
    <xf numFmtId="165" fontId="4" fillId="3" borderId="4" xfId="1" applyFont="1" applyFill="1" applyBorder="1" applyAlignment="1">
      <alignment wrapText="1"/>
    </xf>
    <xf numFmtId="164" fontId="0" fillId="0" borderId="0" xfId="0" applyNumberFormat="1" applyFill="1" applyAlignment="1">
      <alignment horizontal="center" vertical="center" wrapText="1"/>
    </xf>
    <xf numFmtId="166" fontId="0" fillId="0" borderId="1" xfId="0" applyNumberFormat="1" applyFill="1" applyBorder="1" applyAlignment="1">
      <alignment horizontal="right" vertical="center" wrapText="1"/>
    </xf>
    <xf numFmtId="0" fontId="0" fillId="0" borderId="0" xfId="0" applyFill="1" applyAlignment="1">
      <alignment horizontal="center" vertical="center" wrapText="1"/>
    </xf>
    <xf numFmtId="166" fontId="0" fillId="0" borderId="0" xfId="0" applyNumberFormat="1" applyFill="1" applyAlignment="1">
      <alignment horizontal="right" vertical="center" wrapText="1"/>
    </xf>
    <xf numFmtId="166" fontId="4" fillId="3" borderId="4" xfId="0" applyNumberFormat="1" applyFont="1" applyFill="1" applyBorder="1" applyAlignment="1">
      <alignment horizontal="right" wrapText="1"/>
    </xf>
    <xf numFmtId="165" fontId="4" fillId="0" borderId="0" xfId="1" applyFont="1" applyFill="1" applyAlignment="1">
      <alignment wrapText="1"/>
    </xf>
    <xf numFmtId="165" fontId="1" fillId="0" borderId="1" xfId="1" applyFill="1" applyBorder="1" applyAlignment="1">
      <alignment wrapText="1"/>
    </xf>
    <xf numFmtId="165" fontId="1" fillId="0" borderId="0" xfId="1" applyFill="1" applyAlignment="1">
      <alignment wrapText="1"/>
    </xf>
    <xf numFmtId="167" fontId="0" fillId="0" borderId="0" xfId="0" applyNumberFormat="1" applyFill="1" applyAlignment="1">
      <alignment wrapText="1"/>
    </xf>
    <xf numFmtId="0" fontId="3" fillId="3" borderId="3" xfId="0" applyFont="1" applyFill="1" applyBorder="1" applyAlignment="1">
      <alignment horizontal="center" wrapText="1"/>
    </xf>
    <xf numFmtId="1" fontId="2" fillId="2" borderId="0" xfId="0" applyNumberFormat="1" applyFont="1" applyFill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0" fontId="5" fillId="3" borderId="5" xfId="0" applyFont="1" applyFill="1" applyBorder="1" applyAlignment="1">
      <alignment horizontal="center" vertical="center" wrapText="1"/>
    </xf>
    <xf numFmtId="165" fontId="6" fillId="3" borderId="6" xfId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wrapText="1"/>
    </xf>
  </cellXfs>
  <cellStyles count="2">
    <cellStyle name="Moneda" xfId="1" builtinId="4" customBuiltin="1"/>
    <cellStyle name="Normal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8"/>
  <sheetViews>
    <sheetView tabSelected="1" workbookViewId="0">
      <selection activeCell="J102" sqref="J102"/>
    </sheetView>
  </sheetViews>
  <sheetFormatPr baseColWidth="10" defaultRowHeight="15" x14ac:dyDescent="0.25"/>
  <cols>
    <col min="1" max="1" width="3.28515625" style="7" customWidth="1"/>
    <col min="2" max="2" width="14.85546875" style="24" customWidth="1"/>
    <col min="3" max="3" width="8.140625" style="24" customWidth="1"/>
    <col min="4" max="4" width="11.42578125" style="24" customWidth="1"/>
    <col min="5" max="5" width="16.140625" style="24" customWidth="1"/>
    <col min="6" max="6" width="21.85546875" style="24" customWidth="1"/>
    <col min="7" max="7" width="14.140625" style="49" customWidth="1"/>
    <col min="8" max="8" width="12.140625" style="24" customWidth="1"/>
    <col min="9" max="9" width="31.28515625" style="7" customWidth="1"/>
    <col min="10" max="10" width="101.7109375" style="7" customWidth="1"/>
    <col min="11" max="11" width="11.42578125" style="7" customWidth="1"/>
    <col min="12" max="16384" width="11.42578125" style="7"/>
  </cols>
  <sheetData>
    <row r="1" spans="1:10" x14ac:dyDescent="0.25">
      <c r="A1" s="1" t="s">
        <v>0</v>
      </c>
      <c r="B1" s="2" t="s">
        <v>1</v>
      </c>
      <c r="C1" s="3" t="s">
        <v>2</v>
      </c>
      <c r="D1" s="4" t="s">
        <v>3</v>
      </c>
      <c r="E1" s="2" t="s">
        <v>4</v>
      </c>
      <c r="F1" s="3" t="s">
        <v>5</v>
      </c>
      <c r="G1" s="5" t="s">
        <v>6</v>
      </c>
      <c r="H1" s="3" t="s">
        <v>7</v>
      </c>
      <c r="I1" s="6" t="s">
        <v>8</v>
      </c>
      <c r="J1" s="6" t="s">
        <v>9</v>
      </c>
    </row>
    <row r="2" spans="1:10" ht="30" customHeight="1" x14ac:dyDescent="0.25">
      <c r="A2" s="8"/>
      <c r="B2" s="51" t="s">
        <v>10</v>
      </c>
      <c r="C2" s="51"/>
      <c r="D2" s="51"/>
      <c r="E2" s="51"/>
      <c r="F2" s="51"/>
      <c r="G2" s="51"/>
      <c r="H2" s="51"/>
      <c r="I2" s="51"/>
      <c r="J2" s="51"/>
    </row>
    <row r="3" spans="1:10" ht="30" x14ac:dyDescent="0.25">
      <c r="A3" s="9"/>
      <c r="B3" s="10">
        <v>220250001648</v>
      </c>
      <c r="C3" s="11" t="s">
        <v>11</v>
      </c>
      <c r="D3" s="12">
        <v>45742</v>
      </c>
      <c r="E3" s="10">
        <v>22025000891</v>
      </c>
      <c r="F3" s="11" t="s">
        <v>12</v>
      </c>
      <c r="G3" s="13">
        <v>157.30000000000001</v>
      </c>
      <c r="H3" s="11" t="s">
        <v>13</v>
      </c>
      <c r="I3" s="14" t="s">
        <v>14</v>
      </c>
      <c r="J3" s="14" t="s">
        <v>15</v>
      </c>
    </row>
    <row r="4" spans="1:10" ht="30" x14ac:dyDescent="0.25">
      <c r="A4" s="9"/>
      <c r="B4" s="10">
        <v>220250001689</v>
      </c>
      <c r="C4" s="11" t="s">
        <v>11</v>
      </c>
      <c r="D4" s="12">
        <v>45742</v>
      </c>
      <c r="E4" s="10">
        <v>22025000926</v>
      </c>
      <c r="F4" s="11" t="s">
        <v>12</v>
      </c>
      <c r="G4" s="13">
        <v>943.8</v>
      </c>
      <c r="H4" s="11" t="s">
        <v>16</v>
      </c>
      <c r="I4" s="14" t="s">
        <v>17</v>
      </c>
      <c r="J4" s="14" t="s">
        <v>18</v>
      </c>
    </row>
    <row r="5" spans="1:10" x14ac:dyDescent="0.25">
      <c r="A5" s="9"/>
      <c r="B5" s="10">
        <v>220250004028</v>
      </c>
      <c r="C5" s="11" t="s">
        <v>11</v>
      </c>
      <c r="D5" s="12">
        <v>45805</v>
      </c>
      <c r="E5" s="10">
        <v>22025001664</v>
      </c>
      <c r="F5" s="11" t="s">
        <v>12</v>
      </c>
      <c r="G5" s="15">
        <v>241.76</v>
      </c>
      <c r="H5" s="11" t="s">
        <v>19</v>
      </c>
      <c r="I5" s="14" t="s">
        <v>20</v>
      </c>
      <c r="J5" s="14" t="s">
        <v>21</v>
      </c>
    </row>
    <row r="6" spans="1:10" ht="30" x14ac:dyDescent="0.25">
      <c r="A6" s="9"/>
      <c r="B6" s="10">
        <v>220250007468</v>
      </c>
      <c r="C6" s="11" t="s">
        <v>11</v>
      </c>
      <c r="D6" s="12">
        <v>45894</v>
      </c>
      <c r="E6" s="10">
        <v>22025002727</v>
      </c>
      <c r="F6" s="11" t="s">
        <v>12</v>
      </c>
      <c r="G6" s="15">
        <v>423.5</v>
      </c>
      <c r="H6" s="11" t="s">
        <v>16</v>
      </c>
      <c r="I6" s="14" t="s">
        <v>17</v>
      </c>
      <c r="J6" s="14" t="s">
        <v>22</v>
      </c>
    </row>
    <row r="7" spans="1:10" ht="30" x14ac:dyDescent="0.25">
      <c r="A7" s="9"/>
      <c r="B7" s="10">
        <v>220250007581</v>
      </c>
      <c r="C7" s="11" t="s">
        <v>11</v>
      </c>
      <c r="D7" s="12">
        <v>45903</v>
      </c>
      <c r="E7" s="10">
        <v>22025002840</v>
      </c>
      <c r="F7" s="11" t="s">
        <v>12</v>
      </c>
      <c r="G7" s="15">
        <v>387.9</v>
      </c>
      <c r="H7" s="11" t="s">
        <v>23</v>
      </c>
      <c r="I7" s="14" t="s">
        <v>24</v>
      </c>
      <c r="J7" s="14" t="s">
        <v>25</v>
      </c>
    </row>
    <row r="8" spans="1:10" ht="15.75" thickBot="1" x14ac:dyDescent="0.3">
      <c r="A8" s="9"/>
      <c r="B8" s="16"/>
      <c r="C8" s="17"/>
      <c r="D8" s="18"/>
      <c r="E8" s="19"/>
      <c r="F8" s="20"/>
      <c r="G8" s="21"/>
      <c r="H8" s="17"/>
      <c r="I8" s="22"/>
      <c r="J8" s="22"/>
    </row>
    <row r="9" spans="1:10" ht="16.5" thickBot="1" x14ac:dyDescent="0.3">
      <c r="A9" s="9"/>
      <c r="B9" s="16"/>
      <c r="C9" s="17"/>
      <c r="D9" s="18"/>
      <c r="E9" s="50" t="s">
        <v>26</v>
      </c>
      <c r="F9" s="50"/>
      <c r="G9" s="23">
        <f>SUM(G3:G7)</f>
        <v>2154.2599999999998</v>
      </c>
      <c r="H9" s="17"/>
      <c r="I9" s="22"/>
      <c r="J9" s="22"/>
    </row>
    <row r="10" spans="1:10" x14ac:dyDescent="0.25">
      <c r="E10" s="7"/>
      <c r="F10" s="7"/>
      <c r="G10" s="7"/>
    </row>
    <row r="11" spans="1:10" ht="29.25" customHeight="1" x14ac:dyDescent="0.25">
      <c r="A11" s="25"/>
      <c r="B11" s="52" t="s">
        <v>27</v>
      </c>
      <c r="C11" s="52"/>
      <c r="D11" s="52"/>
      <c r="E11" s="52"/>
      <c r="F11" s="52"/>
      <c r="G11" s="52"/>
      <c r="H11" s="52"/>
      <c r="I11" s="52"/>
      <c r="J11" s="52"/>
    </row>
    <row r="12" spans="1:10" x14ac:dyDescent="0.25">
      <c r="A12" s="9"/>
      <c r="B12" s="26">
        <v>220250004933</v>
      </c>
      <c r="C12" s="27" t="s">
        <v>11</v>
      </c>
      <c r="D12" s="28">
        <v>45833</v>
      </c>
      <c r="E12" s="26">
        <v>22025001888</v>
      </c>
      <c r="F12" s="27" t="s">
        <v>28</v>
      </c>
      <c r="G12" s="29">
        <v>355.98</v>
      </c>
      <c r="H12" s="27" t="s">
        <v>29</v>
      </c>
      <c r="I12" s="30" t="s">
        <v>30</v>
      </c>
      <c r="J12" s="30" t="s">
        <v>31</v>
      </c>
    </row>
    <row r="13" spans="1:10" ht="15.75" thickBot="1" x14ac:dyDescent="0.3">
      <c r="A13" s="9"/>
      <c r="B13" s="31"/>
      <c r="C13" s="32"/>
      <c r="D13" s="33"/>
      <c r="E13" s="34"/>
      <c r="F13" s="35"/>
      <c r="G13" s="36"/>
      <c r="H13" s="32"/>
      <c r="I13" s="37"/>
      <c r="J13" s="37"/>
    </row>
    <row r="14" spans="1:10" ht="16.5" thickBot="1" x14ac:dyDescent="0.3">
      <c r="A14" s="9"/>
      <c r="B14" s="31"/>
      <c r="C14" s="32"/>
      <c r="D14" s="33"/>
      <c r="E14" s="50" t="s">
        <v>32</v>
      </c>
      <c r="F14" s="50"/>
      <c r="G14" s="23">
        <f>SUM(G12)</f>
        <v>355.98</v>
      </c>
      <c r="H14" s="32"/>
      <c r="I14" s="37"/>
      <c r="J14" s="37"/>
    </row>
    <row r="15" spans="1:10" x14ac:dyDescent="0.25">
      <c r="E15" s="7"/>
      <c r="F15" s="7"/>
      <c r="G15" s="7"/>
    </row>
    <row r="16" spans="1:10" ht="30" customHeight="1" x14ac:dyDescent="0.25">
      <c r="A16" s="25"/>
      <c r="B16" s="52" t="s">
        <v>33</v>
      </c>
      <c r="C16" s="52"/>
      <c r="D16" s="52"/>
      <c r="E16" s="52"/>
      <c r="F16" s="52"/>
      <c r="G16" s="52"/>
      <c r="H16" s="52"/>
      <c r="I16" s="52"/>
      <c r="J16" s="52"/>
    </row>
    <row r="17" spans="1:10" s="39" customFormat="1" x14ac:dyDescent="0.25">
      <c r="A17" s="38"/>
      <c r="B17" s="10">
        <v>220250005926</v>
      </c>
      <c r="C17" s="11" t="s">
        <v>34</v>
      </c>
      <c r="D17" s="12">
        <v>45846</v>
      </c>
      <c r="E17" s="10">
        <v>22025000839</v>
      </c>
      <c r="F17" s="11" t="s">
        <v>35</v>
      </c>
      <c r="G17" s="15">
        <v>372.08</v>
      </c>
      <c r="H17" s="11" t="s">
        <v>36</v>
      </c>
      <c r="I17" s="14" t="s">
        <v>37</v>
      </c>
      <c r="J17" s="14" t="s">
        <v>38</v>
      </c>
    </row>
    <row r="18" spans="1:10" s="39" customFormat="1" ht="30" x14ac:dyDescent="0.25">
      <c r="A18" s="38"/>
      <c r="B18" s="10">
        <v>220250007464</v>
      </c>
      <c r="C18" s="11" t="s">
        <v>11</v>
      </c>
      <c r="D18" s="12">
        <v>45894</v>
      </c>
      <c r="E18" s="10">
        <v>22025002724</v>
      </c>
      <c r="F18" s="11" t="s">
        <v>35</v>
      </c>
      <c r="G18" s="15">
        <v>544.5</v>
      </c>
      <c r="H18" s="11" t="s">
        <v>16</v>
      </c>
      <c r="I18" s="14" t="s">
        <v>17</v>
      </c>
      <c r="J18" s="14" t="s">
        <v>39</v>
      </c>
    </row>
    <row r="19" spans="1:10" s="39" customFormat="1" ht="30" x14ac:dyDescent="0.25">
      <c r="A19" s="38"/>
      <c r="B19" s="10">
        <v>220250007465</v>
      </c>
      <c r="C19" s="11" t="s">
        <v>11</v>
      </c>
      <c r="D19" s="12">
        <v>45894</v>
      </c>
      <c r="E19" s="10">
        <v>22025002725</v>
      </c>
      <c r="F19" s="11" t="s">
        <v>35</v>
      </c>
      <c r="G19" s="15">
        <v>363</v>
      </c>
      <c r="H19" s="11" t="s">
        <v>16</v>
      </c>
      <c r="I19" s="14" t="s">
        <v>17</v>
      </c>
      <c r="J19" s="14" t="s">
        <v>40</v>
      </c>
    </row>
    <row r="20" spans="1:10" s="39" customFormat="1" ht="30" x14ac:dyDescent="0.25">
      <c r="A20" s="38"/>
      <c r="B20" s="10">
        <v>220250007466</v>
      </c>
      <c r="C20" s="11" t="s">
        <v>11</v>
      </c>
      <c r="D20" s="12">
        <v>45894</v>
      </c>
      <c r="E20" s="10">
        <v>22025002726</v>
      </c>
      <c r="F20" s="11" t="s">
        <v>35</v>
      </c>
      <c r="G20" s="15">
        <v>181.5</v>
      </c>
      <c r="H20" s="11" t="s">
        <v>16</v>
      </c>
      <c r="I20" s="14" t="s">
        <v>17</v>
      </c>
      <c r="J20" s="14" t="s">
        <v>41</v>
      </c>
    </row>
    <row r="21" spans="1:10" s="39" customFormat="1" ht="30" x14ac:dyDescent="0.25">
      <c r="A21" s="38"/>
      <c r="B21" s="10">
        <v>220250007567</v>
      </c>
      <c r="C21" s="11" t="s">
        <v>11</v>
      </c>
      <c r="D21" s="12">
        <v>45903</v>
      </c>
      <c r="E21" s="10">
        <v>22025002831</v>
      </c>
      <c r="F21" s="11" t="s">
        <v>35</v>
      </c>
      <c r="G21" s="15">
        <v>641.29999999999995</v>
      </c>
      <c r="H21" s="11" t="s">
        <v>42</v>
      </c>
      <c r="I21" s="14" t="s">
        <v>43</v>
      </c>
      <c r="J21" s="14" t="s">
        <v>44</v>
      </c>
    </row>
    <row r="22" spans="1:10" s="39" customFormat="1" ht="30" x14ac:dyDescent="0.25">
      <c r="A22" s="38"/>
      <c r="B22" s="10">
        <v>220250007569</v>
      </c>
      <c r="C22" s="11" t="s">
        <v>11</v>
      </c>
      <c r="D22" s="12">
        <v>45903</v>
      </c>
      <c r="E22" s="10">
        <v>22025002832</v>
      </c>
      <c r="F22" s="11" t="s">
        <v>35</v>
      </c>
      <c r="G22" s="15">
        <v>774.4</v>
      </c>
      <c r="H22" s="11" t="s">
        <v>45</v>
      </c>
      <c r="I22" s="14" t="s">
        <v>46</v>
      </c>
      <c r="J22" s="14" t="s">
        <v>47</v>
      </c>
    </row>
    <row r="23" spans="1:10" s="39" customFormat="1" ht="30" x14ac:dyDescent="0.25">
      <c r="A23" s="38"/>
      <c r="B23" s="10">
        <v>220250007578</v>
      </c>
      <c r="C23" s="11" t="s">
        <v>11</v>
      </c>
      <c r="D23" s="12">
        <v>45903</v>
      </c>
      <c r="E23" s="10">
        <v>22025002837</v>
      </c>
      <c r="F23" s="11" t="s">
        <v>35</v>
      </c>
      <c r="G23" s="15">
        <v>544.5</v>
      </c>
      <c r="H23" s="11" t="s">
        <v>23</v>
      </c>
      <c r="I23" s="14" t="s">
        <v>24</v>
      </c>
      <c r="J23" s="14" t="s">
        <v>48</v>
      </c>
    </row>
    <row r="24" spans="1:10" s="39" customFormat="1" x14ac:dyDescent="0.25">
      <c r="A24" s="38"/>
      <c r="B24" s="10">
        <v>220250007579</v>
      </c>
      <c r="C24" s="11" t="s">
        <v>11</v>
      </c>
      <c r="D24" s="12">
        <v>45903</v>
      </c>
      <c r="E24" s="10">
        <v>22025002838</v>
      </c>
      <c r="F24" s="11" t="s">
        <v>35</v>
      </c>
      <c r="G24" s="15">
        <v>968</v>
      </c>
      <c r="H24" s="11" t="s">
        <v>23</v>
      </c>
      <c r="I24" s="14" t="s">
        <v>24</v>
      </c>
      <c r="J24" s="14" t="s">
        <v>49</v>
      </c>
    </row>
    <row r="25" spans="1:10" s="39" customFormat="1" ht="30" x14ac:dyDescent="0.25">
      <c r="A25" s="38"/>
      <c r="B25" s="10">
        <v>220250007589</v>
      </c>
      <c r="C25" s="11" t="s">
        <v>11</v>
      </c>
      <c r="D25" s="12">
        <v>45903</v>
      </c>
      <c r="E25" s="10">
        <v>22025002847</v>
      </c>
      <c r="F25" s="11" t="s">
        <v>35</v>
      </c>
      <c r="G25" s="15">
        <v>1446.26</v>
      </c>
      <c r="H25" s="11" t="s">
        <v>50</v>
      </c>
      <c r="I25" s="14" t="s">
        <v>51</v>
      </c>
      <c r="J25" s="14" t="s">
        <v>52</v>
      </c>
    </row>
    <row r="26" spans="1:10" s="39" customFormat="1" ht="30" x14ac:dyDescent="0.25">
      <c r="A26" s="38"/>
      <c r="B26" s="10">
        <v>220250007903</v>
      </c>
      <c r="C26" s="11" t="s">
        <v>11</v>
      </c>
      <c r="D26" s="12">
        <v>45924</v>
      </c>
      <c r="E26" s="10">
        <v>22025002957</v>
      </c>
      <c r="F26" s="11" t="s">
        <v>35</v>
      </c>
      <c r="G26" s="15">
        <v>499.13</v>
      </c>
      <c r="H26" s="11" t="s">
        <v>53</v>
      </c>
      <c r="I26" s="14" t="s">
        <v>54</v>
      </c>
      <c r="J26" s="14" t="s">
        <v>55</v>
      </c>
    </row>
    <row r="27" spans="1:10" s="39" customFormat="1" ht="30" x14ac:dyDescent="0.25">
      <c r="A27" s="38"/>
      <c r="B27" s="10">
        <v>220250007904</v>
      </c>
      <c r="C27" s="11" t="s">
        <v>11</v>
      </c>
      <c r="D27" s="12">
        <v>45924</v>
      </c>
      <c r="E27" s="10">
        <v>22025002958</v>
      </c>
      <c r="F27" s="11" t="s">
        <v>35</v>
      </c>
      <c r="G27" s="15">
        <v>42.35</v>
      </c>
      <c r="H27" s="11" t="s">
        <v>53</v>
      </c>
      <c r="I27" s="14" t="s">
        <v>54</v>
      </c>
      <c r="J27" s="14" t="s">
        <v>56</v>
      </c>
    </row>
    <row r="28" spans="1:10" s="39" customFormat="1" ht="30" x14ac:dyDescent="0.25">
      <c r="A28" s="38"/>
      <c r="B28" s="10">
        <v>220250007924</v>
      </c>
      <c r="C28" s="11" t="s">
        <v>11</v>
      </c>
      <c r="D28" s="12">
        <v>45924</v>
      </c>
      <c r="E28" s="10">
        <v>22025002971</v>
      </c>
      <c r="F28" s="11" t="s">
        <v>35</v>
      </c>
      <c r="G28" s="15">
        <v>242</v>
      </c>
      <c r="H28" s="11" t="s">
        <v>53</v>
      </c>
      <c r="I28" s="14" t="s">
        <v>54</v>
      </c>
      <c r="J28" s="14" t="s">
        <v>57</v>
      </c>
    </row>
    <row r="29" spans="1:10" s="39" customFormat="1" ht="30" x14ac:dyDescent="0.25">
      <c r="A29" s="38"/>
      <c r="B29" s="10">
        <v>220250007925</v>
      </c>
      <c r="C29" s="11" t="s">
        <v>11</v>
      </c>
      <c r="D29" s="12">
        <v>45924</v>
      </c>
      <c r="E29" s="10">
        <v>22025002972</v>
      </c>
      <c r="F29" s="11" t="s">
        <v>35</v>
      </c>
      <c r="G29" s="15">
        <v>121</v>
      </c>
      <c r="H29" s="11" t="s">
        <v>53</v>
      </c>
      <c r="I29" s="14" t="s">
        <v>54</v>
      </c>
      <c r="J29" s="14" t="s">
        <v>58</v>
      </c>
    </row>
    <row r="30" spans="1:10" s="39" customFormat="1" x14ac:dyDescent="0.25">
      <c r="A30" s="38"/>
      <c r="B30" s="10">
        <v>220250007951</v>
      </c>
      <c r="C30" s="11" t="s">
        <v>11</v>
      </c>
      <c r="D30" s="12">
        <v>45924</v>
      </c>
      <c r="E30" s="10">
        <v>22025002984</v>
      </c>
      <c r="F30" s="11" t="s">
        <v>35</v>
      </c>
      <c r="G30" s="15">
        <v>181.5</v>
      </c>
      <c r="H30" s="11" t="s">
        <v>59</v>
      </c>
      <c r="I30" s="14" t="s">
        <v>60</v>
      </c>
      <c r="J30" s="14" t="s">
        <v>61</v>
      </c>
    </row>
    <row r="31" spans="1:10" s="39" customFormat="1" ht="15.75" thickBot="1" x14ac:dyDescent="0.3">
      <c r="A31" s="38"/>
      <c r="B31" s="16"/>
      <c r="C31" s="17"/>
      <c r="D31" s="18"/>
      <c r="E31" s="19"/>
      <c r="F31" s="20"/>
      <c r="G31" s="21"/>
      <c r="H31" s="17"/>
      <c r="I31" s="22"/>
      <c r="J31" s="22"/>
    </row>
    <row r="32" spans="1:10" s="39" customFormat="1" ht="16.5" thickBot="1" x14ac:dyDescent="0.3">
      <c r="A32" s="38"/>
      <c r="B32" s="16"/>
      <c r="C32" s="17"/>
      <c r="D32" s="18"/>
      <c r="E32" s="50" t="s">
        <v>62</v>
      </c>
      <c r="F32" s="50"/>
      <c r="G32" s="23">
        <f>SUM(G17:G30)</f>
        <v>6921.5200000000013</v>
      </c>
      <c r="H32" s="17"/>
      <c r="I32" s="22"/>
      <c r="J32" s="22"/>
    </row>
    <row r="33" spans="1:10" x14ac:dyDescent="0.25">
      <c r="E33" s="7"/>
      <c r="F33" s="7"/>
      <c r="G33" s="7"/>
    </row>
    <row r="34" spans="1:10" ht="30" customHeight="1" x14ac:dyDescent="0.25">
      <c r="A34" s="25"/>
      <c r="B34" s="52" t="s">
        <v>63</v>
      </c>
      <c r="C34" s="52"/>
      <c r="D34" s="52"/>
      <c r="E34" s="52"/>
      <c r="F34" s="52"/>
      <c r="G34" s="52"/>
      <c r="H34" s="52"/>
      <c r="I34" s="52"/>
      <c r="J34" s="52"/>
    </row>
    <row r="35" spans="1:10" x14ac:dyDescent="0.25">
      <c r="A35" s="9"/>
      <c r="B35" s="26">
        <v>220250004053</v>
      </c>
      <c r="C35" s="27" t="s">
        <v>11</v>
      </c>
      <c r="D35" s="28">
        <v>45797</v>
      </c>
      <c r="E35" s="26">
        <v>22025001682</v>
      </c>
      <c r="F35" s="27" t="s">
        <v>64</v>
      </c>
      <c r="G35" s="29">
        <v>350.9</v>
      </c>
      <c r="H35" s="27" t="s">
        <v>65</v>
      </c>
      <c r="I35" s="30" t="s">
        <v>66</v>
      </c>
      <c r="J35" s="30" t="s">
        <v>67</v>
      </c>
    </row>
    <row r="36" spans="1:10" ht="15.75" thickBot="1" x14ac:dyDescent="0.3">
      <c r="A36" s="9"/>
      <c r="B36" s="31"/>
      <c r="C36" s="32"/>
      <c r="D36" s="33"/>
      <c r="E36" s="34"/>
      <c r="F36" s="35"/>
      <c r="G36" s="36"/>
      <c r="H36" s="32"/>
      <c r="I36" s="37"/>
      <c r="J36" s="37"/>
    </row>
    <row r="37" spans="1:10" ht="16.5" thickBot="1" x14ac:dyDescent="0.3">
      <c r="A37" s="9"/>
      <c r="B37" s="31"/>
      <c r="C37" s="32"/>
      <c r="D37" s="33"/>
      <c r="E37" s="50" t="s">
        <v>68</v>
      </c>
      <c r="F37" s="50"/>
      <c r="G37" s="40">
        <f>SUM(G35)</f>
        <v>350.9</v>
      </c>
      <c r="H37" s="32"/>
      <c r="I37" s="37"/>
      <c r="J37" s="37"/>
    </row>
    <row r="38" spans="1:10" x14ac:dyDescent="0.25">
      <c r="E38" s="7"/>
      <c r="F38" s="7"/>
      <c r="G38" s="7"/>
    </row>
    <row r="39" spans="1:10" ht="30" customHeight="1" x14ac:dyDescent="0.25">
      <c r="A39" s="25"/>
      <c r="B39" s="52" t="s">
        <v>69</v>
      </c>
      <c r="C39" s="52"/>
      <c r="D39" s="52"/>
      <c r="E39" s="52"/>
      <c r="F39" s="52"/>
      <c r="G39" s="52"/>
      <c r="H39" s="52"/>
      <c r="I39" s="52"/>
      <c r="J39" s="52"/>
    </row>
    <row r="40" spans="1:10" s="39" customFormat="1" x14ac:dyDescent="0.25">
      <c r="A40" s="38"/>
      <c r="B40" s="10">
        <v>220250000026</v>
      </c>
      <c r="C40" s="11" t="s">
        <v>11</v>
      </c>
      <c r="D40" s="12">
        <v>45686</v>
      </c>
      <c r="E40" s="10">
        <v>22025000039</v>
      </c>
      <c r="F40" s="11" t="s">
        <v>70</v>
      </c>
      <c r="G40" s="15">
        <v>242</v>
      </c>
      <c r="H40" s="11" t="s">
        <v>16</v>
      </c>
      <c r="I40" s="14" t="s">
        <v>17</v>
      </c>
      <c r="J40" s="14" t="s">
        <v>71</v>
      </c>
    </row>
    <row r="41" spans="1:10" s="39" customFormat="1" ht="30" x14ac:dyDescent="0.25">
      <c r="A41" s="38"/>
      <c r="B41" s="10">
        <v>220250000027</v>
      </c>
      <c r="C41" s="11" t="s">
        <v>11</v>
      </c>
      <c r="D41" s="12">
        <v>45686</v>
      </c>
      <c r="E41" s="10">
        <v>22025000040</v>
      </c>
      <c r="F41" s="11" t="s">
        <v>70</v>
      </c>
      <c r="G41" s="15">
        <v>181.5</v>
      </c>
      <c r="H41" s="11" t="s">
        <v>16</v>
      </c>
      <c r="I41" s="14" t="s">
        <v>17</v>
      </c>
      <c r="J41" s="14" t="s">
        <v>72</v>
      </c>
    </row>
    <row r="42" spans="1:10" s="39" customFormat="1" ht="30" x14ac:dyDescent="0.25">
      <c r="A42" s="38"/>
      <c r="B42" s="10">
        <v>220250000028</v>
      </c>
      <c r="C42" s="11" t="s">
        <v>11</v>
      </c>
      <c r="D42" s="12">
        <v>45686</v>
      </c>
      <c r="E42" s="10">
        <v>22025000041</v>
      </c>
      <c r="F42" s="11" t="s">
        <v>70</v>
      </c>
      <c r="G42" s="15">
        <v>242</v>
      </c>
      <c r="H42" s="11" t="s">
        <v>16</v>
      </c>
      <c r="I42" s="14" t="s">
        <v>17</v>
      </c>
      <c r="J42" s="14" t="s">
        <v>73</v>
      </c>
    </row>
    <row r="43" spans="1:10" s="39" customFormat="1" x14ac:dyDescent="0.25">
      <c r="A43" s="38"/>
      <c r="B43" s="10">
        <v>220250000029</v>
      </c>
      <c r="C43" s="11" t="s">
        <v>11</v>
      </c>
      <c r="D43" s="12">
        <v>45686</v>
      </c>
      <c r="E43" s="10">
        <v>22025000042</v>
      </c>
      <c r="F43" s="11" t="s">
        <v>70</v>
      </c>
      <c r="G43" s="15">
        <v>267.41000000000003</v>
      </c>
      <c r="H43" s="11" t="s">
        <v>74</v>
      </c>
      <c r="I43" s="14" t="s">
        <v>75</v>
      </c>
      <c r="J43" s="14" t="s">
        <v>76</v>
      </c>
    </row>
    <row r="44" spans="1:10" s="39" customFormat="1" x14ac:dyDescent="0.25">
      <c r="A44" s="38"/>
      <c r="B44" s="10">
        <v>220250000045</v>
      </c>
      <c r="C44" s="11" t="s">
        <v>11</v>
      </c>
      <c r="D44" s="12">
        <v>45686</v>
      </c>
      <c r="E44" s="10">
        <v>22025000088</v>
      </c>
      <c r="F44" s="11" t="s">
        <v>70</v>
      </c>
      <c r="G44" s="15">
        <v>428.95</v>
      </c>
      <c r="H44" s="11" t="s">
        <v>77</v>
      </c>
      <c r="I44" s="14" t="s">
        <v>30</v>
      </c>
      <c r="J44" s="14" t="s">
        <v>78</v>
      </c>
    </row>
    <row r="45" spans="1:10" s="39" customFormat="1" ht="15.75" thickBot="1" x14ac:dyDescent="0.3">
      <c r="A45" s="38"/>
      <c r="B45" s="16"/>
      <c r="C45" s="17"/>
      <c r="D45" s="18"/>
      <c r="E45" s="19"/>
      <c r="F45" s="20"/>
      <c r="G45" s="21"/>
      <c r="H45" s="17"/>
      <c r="I45" s="22"/>
      <c r="J45" s="22"/>
    </row>
    <row r="46" spans="1:10" s="39" customFormat="1" ht="16.5" thickBot="1" x14ac:dyDescent="0.3">
      <c r="A46" s="38"/>
      <c r="B46" s="16"/>
      <c r="C46" s="17"/>
      <c r="D46" s="18"/>
      <c r="E46" s="50" t="s">
        <v>79</v>
      </c>
      <c r="F46" s="50"/>
      <c r="G46" s="40">
        <f>SUM(G40:G44)</f>
        <v>1361.8600000000001</v>
      </c>
      <c r="H46" s="17"/>
      <c r="I46" s="22"/>
      <c r="J46" s="22"/>
    </row>
    <row r="47" spans="1:10" x14ac:dyDescent="0.25">
      <c r="E47" s="7"/>
      <c r="F47" s="7"/>
      <c r="G47" s="7"/>
    </row>
    <row r="48" spans="1:10" ht="30" customHeight="1" x14ac:dyDescent="0.25">
      <c r="A48" s="25"/>
      <c r="B48" s="52" t="s">
        <v>80</v>
      </c>
      <c r="C48" s="52"/>
      <c r="D48" s="52"/>
      <c r="E48" s="52"/>
      <c r="F48" s="52"/>
      <c r="G48" s="52"/>
      <c r="H48" s="52"/>
      <c r="I48" s="52"/>
      <c r="J48" s="52"/>
    </row>
    <row r="49" spans="1:10" s="43" customFormat="1" ht="30" x14ac:dyDescent="0.25">
      <c r="A49" s="41"/>
      <c r="B49" s="10">
        <v>220250000246</v>
      </c>
      <c r="C49" s="11" t="s">
        <v>11</v>
      </c>
      <c r="D49" s="12">
        <v>45714</v>
      </c>
      <c r="E49" s="10">
        <v>22025000217</v>
      </c>
      <c r="F49" s="11" t="s">
        <v>81</v>
      </c>
      <c r="G49" s="42">
        <v>1298.73</v>
      </c>
      <c r="H49" s="11" t="s">
        <v>82</v>
      </c>
      <c r="I49" s="11" t="s">
        <v>83</v>
      </c>
      <c r="J49" s="11" t="s">
        <v>84</v>
      </c>
    </row>
    <row r="50" spans="1:10" s="43" customFormat="1" ht="30" x14ac:dyDescent="0.25">
      <c r="A50" s="41"/>
      <c r="B50" s="10">
        <v>220250000247</v>
      </c>
      <c r="C50" s="11" t="s">
        <v>11</v>
      </c>
      <c r="D50" s="12">
        <v>45714</v>
      </c>
      <c r="E50" s="10">
        <v>22025000218</v>
      </c>
      <c r="F50" s="11" t="s">
        <v>81</v>
      </c>
      <c r="G50" s="42">
        <v>1298.73</v>
      </c>
      <c r="H50" s="11" t="s">
        <v>82</v>
      </c>
      <c r="I50" s="11" t="s">
        <v>83</v>
      </c>
      <c r="J50" s="11" t="s">
        <v>85</v>
      </c>
    </row>
    <row r="51" spans="1:10" s="43" customFormat="1" ht="30" x14ac:dyDescent="0.25">
      <c r="A51" s="41"/>
      <c r="B51" s="10">
        <v>220250000248</v>
      </c>
      <c r="C51" s="11" t="s">
        <v>11</v>
      </c>
      <c r="D51" s="12">
        <v>45714</v>
      </c>
      <c r="E51" s="10">
        <v>22025000219</v>
      </c>
      <c r="F51" s="11" t="s">
        <v>81</v>
      </c>
      <c r="G51" s="42">
        <v>1298.73</v>
      </c>
      <c r="H51" s="11" t="s">
        <v>82</v>
      </c>
      <c r="I51" s="11" t="s">
        <v>83</v>
      </c>
      <c r="J51" s="11" t="s">
        <v>86</v>
      </c>
    </row>
    <row r="52" spans="1:10" s="43" customFormat="1" x14ac:dyDescent="0.25">
      <c r="A52" s="41"/>
      <c r="B52" s="10">
        <v>220250000249</v>
      </c>
      <c r="C52" s="11" t="s">
        <v>11</v>
      </c>
      <c r="D52" s="12">
        <v>45714</v>
      </c>
      <c r="E52" s="10">
        <v>22025000220</v>
      </c>
      <c r="F52" s="11" t="s">
        <v>81</v>
      </c>
      <c r="G52" s="42">
        <v>255.31</v>
      </c>
      <c r="H52" s="11" t="s">
        <v>74</v>
      </c>
      <c r="I52" s="11" t="s">
        <v>75</v>
      </c>
      <c r="J52" s="11" t="s">
        <v>87</v>
      </c>
    </row>
    <row r="53" spans="1:10" s="43" customFormat="1" ht="30" x14ac:dyDescent="0.25">
      <c r="A53" s="41"/>
      <c r="B53" s="10">
        <v>220250000250</v>
      </c>
      <c r="C53" s="11" t="s">
        <v>11</v>
      </c>
      <c r="D53" s="12">
        <v>45805</v>
      </c>
      <c r="E53" s="10">
        <v>22025000221</v>
      </c>
      <c r="F53" s="11" t="s">
        <v>81</v>
      </c>
      <c r="G53" s="42">
        <v>1298.73</v>
      </c>
      <c r="H53" s="11" t="s">
        <v>82</v>
      </c>
      <c r="I53" s="11" t="s">
        <v>83</v>
      </c>
      <c r="J53" s="11" t="s">
        <v>88</v>
      </c>
    </row>
    <row r="54" spans="1:10" s="43" customFormat="1" ht="30" x14ac:dyDescent="0.25">
      <c r="A54" s="41"/>
      <c r="B54" s="10">
        <v>220250000335</v>
      </c>
      <c r="C54" s="11" t="s">
        <v>34</v>
      </c>
      <c r="D54" s="12">
        <v>45698</v>
      </c>
      <c r="E54" s="10">
        <v>22025000090</v>
      </c>
      <c r="F54" s="11" t="s">
        <v>81</v>
      </c>
      <c r="G54" s="42">
        <v>1298.73</v>
      </c>
      <c r="H54" s="11" t="s">
        <v>82</v>
      </c>
      <c r="I54" s="11" t="s">
        <v>83</v>
      </c>
      <c r="J54" s="11" t="s">
        <v>89</v>
      </c>
    </row>
    <row r="55" spans="1:10" s="43" customFormat="1" ht="30" x14ac:dyDescent="0.25">
      <c r="A55" s="41"/>
      <c r="B55" s="10">
        <v>220250001232</v>
      </c>
      <c r="C55" s="11" t="s">
        <v>34</v>
      </c>
      <c r="D55" s="12">
        <v>45722</v>
      </c>
      <c r="E55" s="10">
        <v>22025000090</v>
      </c>
      <c r="F55" s="11" t="s">
        <v>81</v>
      </c>
      <c r="G55" s="42">
        <v>1298.73</v>
      </c>
      <c r="H55" s="11" t="s">
        <v>82</v>
      </c>
      <c r="I55" s="11" t="s">
        <v>83</v>
      </c>
      <c r="J55" s="11" t="s">
        <v>90</v>
      </c>
    </row>
    <row r="56" spans="1:10" s="43" customFormat="1" ht="30" x14ac:dyDescent="0.25">
      <c r="A56" s="41"/>
      <c r="B56" s="10">
        <v>220250001681</v>
      </c>
      <c r="C56" s="11" t="s">
        <v>11</v>
      </c>
      <c r="D56" s="12">
        <v>45742</v>
      </c>
      <c r="E56" s="10">
        <v>22025000919</v>
      </c>
      <c r="F56" s="11" t="s">
        <v>81</v>
      </c>
      <c r="G56" s="42">
        <v>1206.3699999999999</v>
      </c>
      <c r="H56" s="11" t="s">
        <v>91</v>
      </c>
      <c r="I56" s="11" t="s">
        <v>92</v>
      </c>
      <c r="J56" s="11" t="s">
        <v>93</v>
      </c>
    </row>
    <row r="57" spans="1:10" s="43" customFormat="1" ht="30" x14ac:dyDescent="0.25">
      <c r="A57" s="41"/>
      <c r="B57" s="10">
        <v>220250002265</v>
      </c>
      <c r="C57" s="11" t="s">
        <v>34</v>
      </c>
      <c r="D57" s="12">
        <v>45741</v>
      </c>
      <c r="E57" s="10">
        <v>22025000090</v>
      </c>
      <c r="F57" s="11" t="s">
        <v>81</v>
      </c>
      <c r="G57" s="42">
        <v>1298.73</v>
      </c>
      <c r="H57" s="11" t="s">
        <v>82</v>
      </c>
      <c r="I57" s="11" t="s">
        <v>83</v>
      </c>
      <c r="J57" s="11" t="s">
        <v>94</v>
      </c>
    </row>
    <row r="58" spans="1:10" s="43" customFormat="1" ht="30" x14ac:dyDescent="0.25">
      <c r="A58" s="41"/>
      <c r="B58" s="10">
        <v>220250004052</v>
      </c>
      <c r="C58" s="11" t="s">
        <v>34</v>
      </c>
      <c r="D58" s="12">
        <v>45797</v>
      </c>
      <c r="E58" s="10">
        <v>22025000090</v>
      </c>
      <c r="F58" s="11" t="s">
        <v>81</v>
      </c>
      <c r="G58" s="42">
        <v>1298.73</v>
      </c>
      <c r="H58" s="11" t="s">
        <v>82</v>
      </c>
      <c r="I58" s="11" t="s">
        <v>83</v>
      </c>
      <c r="J58" s="11" t="s">
        <v>95</v>
      </c>
    </row>
    <row r="59" spans="1:10" s="43" customFormat="1" x14ac:dyDescent="0.25">
      <c r="A59" s="41"/>
      <c r="B59" s="10">
        <v>220250004927</v>
      </c>
      <c r="C59" s="11" t="s">
        <v>11</v>
      </c>
      <c r="D59" s="12">
        <v>45833</v>
      </c>
      <c r="E59" s="10">
        <v>22025001884</v>
      </c>
      <c r="F59" s="11" t="s">
        <v>81</v>
      </c>
      <c r="G59" s="42">
        <v>1172.49</v>
      </c>
      <c r="H59" s="11" t="s">
        <v>91</v>
      </c>
      <c r="I59" s="11" t="s">
        <v>92</v>
      </c>
      <c r="J59" s="11" t="s">
        <v>96</v>
      </c>
    </row>
    <row r="60" spans="1:10" s="43" customFormat="1" ht="30" x14ac:dyDescent="0.25">
      <c r="A60" s="41"/>
      <c r="B60" s="10">
        <v>220250005105</v>
      </c>
      <c r="C60" s="11" t="s">
        <v>34</v>
      </c>
      <c r="D60" s="12">
        <v>45827</v>
      </c>
      <c r="E60" s="10">
        <v>22025000090</v>
      </c>
      <c r="F60" s="11" t="s">
        <v>81</v>
      </c>
      <c r="G60" s="42">
        <v>1298.73</v>
      </c>
      <c r="H60" s="11" t="s">
        <v>82</v>
      </c>
      <c r="I60" s="11" t="s">
        <v>83</v>
      </c>
      <c r="J60" s="11" t="s">
        <v>97</v>
      </c>
    </row>
    <row r="61" spans="1:10" s="43" customFormat="1" ht="30" x14ac:dyDescent="0.25">
      <c r="A61" s="41"/>
      <c r="B61" s="10">
        <v>220250005882</v>
      </c>
      <c r="C61" s="11" t="s">
        <v>34</v>
      </c>
      <c r="D61" s="12">
        <v>45846</v>
      </c>
      <c r="E61" s="10">
        <v>22025000090</v>
      </c>
      <c r="F61" s="11" t="s">
        <v>81</v>
      </c>
      <c r="G61" s="42">
        <v>1298.73</v>
      </c>
      <c r="H61" s="11" t="s">
        <v>82</v>
      </c>
      <c r="I61" s="11" t="s">
        <v>83</v>
      </c>
      <c r="J61" s="11" t="s">
        <v>98</v>
      </c>
    </row>
    <row r="62" spans="1:10" s="43" customFormat="1" x14ac:dyDescent="0.25">
      <c r="A62" s="41"/>
      <c r="B62" s="10">
        <v>220250006635</v>
      </c>
      <c r="C62" s="11" t="s">
        <v>11</v>
      </c>
      <c r="D62" s="12">
        <v>45868</v>
      </c>
      <c r="E62" s="10">
        <v>22025002371</v>
      </c>
      <c r="F62" s="11" t="s">
        <v>81</v>
      </c>
      <c r="G62" s="42">
        <v>665.26</v>
      </c>
      <c r="H62" s="11" t="s">
        <v>77</v>
      </c>
      <c r="I62" s="11" t="s">
        <v>30</v>
      </c>
      <c r="J62" s="11" t="s">
        <v>99</v>
      </c>
    </row>
    <row r="63" spans="1:10" s="43" customFormat="1" x14ac:dyDescent="0.25">
      <c r="A63" s="41"/>
      <c r="B63" s="10">
        <v>220250006877</v>
      </c>
      <c r="C63" s="11" t="s">
        <v>34</v>
      </c>
      <c r="D63" s="12">
        <v>45856</v>
      </c>
      <c r="E63" s="10">
        <v>22025000836</v>
      </c>
      <c r="F63" s="11" t="s">
        <v>81</v>
      </c>
      <c r="G63" s="42">
        <v>556.62</v>
      </c>
      <c r="H63" s="11" t="s">
        <v>36</v>
      </c>
      <c r="I63" s="11" t="s">
        <v>37</v>
      </c>
      <c r="J63" s="11" t="s">
        <v>100</v>
      </c>
    </row>
    <row r="64" spans="1:10" s="43" customFormat="1" ht="30" x14ac:dyDescent="0.25">
      <c r="A64" s="41"/>
      <c r="B64" s="10">
        <v>220250007142</v>
      </c>
      <c r="C64" s="11" t="s">
        <v>34</v>
      </c>
      <c r="D64" s="12">
        <v>45862</v>
      </c>
      <c r="E64" s="10">
        <v>22025000090</v>
      </c>
      <c r="F64" s="11" t="s">
        <v>81</v>
      </c>
      <c r="G64" s="42">
        <v>1298.73</v>
      </c>
      <c r="H64" s="11" t="s">
        <v>82</v>
      </c>
      <c r="I64" s="11" t="s">
        <v>83</v>
      </c>
      <c r="J64" s="11" t="s">
        <v>101</v>
      </c>
    </row>
    <row r="65" spans="1:10" s="43" customFormat="1" ht="30" x14ac:dyDescent="0.25">
      <c r="A65" s="41"/>
      <c r="B65" s="10">
        <v>220250007560</v>
      </c>
      <c r="C65" s="11" t="s">
        <v>11</v>
      </c>
      <c r="D65" s="12">
        <v>45903</v>
      </c>
      <c r="E65" s="10">
        <v>22025002827</v>
      </c>
      <c r="F65" s="11" t="s">
        <v>81</v>
      </c>
      <c r="G65" s="42">
        <v>389.62</v>
      </c>
      <c r="H65" s="11" t="s">
        <v>91</v>
      </c>
      <c r="I65" s="11" t="s">
        <v>92</v>
      </c>
      <c r="J65" s="11" t="s">
        <v>102</v>
      </c>
    </row>
    <row r="66" spans="1:10" s="43" customFormat="1" ht="30" x14ac:dyDescent="0.25">
      <c r="A66" s="41"/>
      <c r="B66" s="10">
        <v>220250007561</v>
      </c>
      <c r="C66" s="11" t="s">
        <v>11</v>
      </c>
      <c r="D66" s="12">
        <v>45903</v>
      </c>
      <c r="E66" s="10">
        <v>22025002828</v>
      </c>
      <c r="F66" s="11" t="s">
        <v>81</v>
      </c>
      <c r="G66" s="42">
        <v>819.17</v>
      </c>
      <c r="H66" s="11" t="s">
        <v>91</v>
      </c>
      <c r="I66" s="11" t="s">
        <v>92</v>
      </c>
      <c r="J66" s="11" t="s">
        <v>103</v>
      </c>
    </row>
    <row r="67" spans="1:10" s="43" customFormat="1" ht="30" x14ac:dyDescent="0.25">
      <c r="A67" s="41"/>
      <c r="B67" s="10">
        <v>220250007980</v>
      </c>
      <c r="C67" s="11" t="s">
        <v>34</v>
      </c>
      <c r="D67" s="12">
        <v>45915</v>
      </c>
      <c r="E67" s="10">
        <v>22025000090</v>
      </c>
      <c r="F67" s="11" t="s">
        <v>81</v>
      </c>
      <c r="G67" s="42">
        <v>1298.73</v>
      </c>
      <c r="H67" s="11" t="s">
        <v>82</v>
      </c>
      <c r="I67" s="11" t="s">
        <v>83</v>
      </c>
      <c r="J67" s="11" t="s">
        <v>104</v>
      </c>
    </row>
    <row r="68" spans="1:10" s="43" customFormat="1" ht="30" x14ac:dyDescent="0.25">
      <c r="A68" s="41"/>
      <c r="B68" s="10">
        <v>220250011840</v>
      </c>
      <c r="C68" s="11" t="s">
        <v>34</v>
      </c>
      <c r="D68" s="12">
        <v>45986</v>
      </c>
      <c r="E68" s="10">
        <v>22025000836</v>
      </c>
      <c r="F68" s="11" t="s">
        <v>81</v>
      </c>
      <c r="G68" s="42">
        <v>372.08</v>
      </c>
      <c r="H68" s="11" t="s">
        <v>36</v>
      </c>
      <c r="I68" s="11" t="s">
        <v>37</v>
      </c>
      <c r="J68" s="11" t="s">
        <v>105</v>
      </c>
    </row>
    <row r="69" spans="1:10" s="43" customFormat="1" ht="30" x14ac:dyDescent="0.25">
      <c r="A69" s="41"/>
      <c r="B69" s="10">
        <v>220250013718</v>
      </c>
      <c r="C69" s="11" t="s">
        <v>11</v>
      </c>
      <c r="D69" s="12">
        <v>46021</v>
      </c>
      <c r="E69" s="10">
        <v>22025004685</v>
      </c>
      <c r="F69" s="11" t="s">
        <v>81</v>
      </c>
      <c r="G69" s="42">
        <v>1298.73</v>
      </c>
      <c r="H69" s="11" t="s">
        <v>82</v>
      </c>
      <c r="I69" s="11" t="s">
        <v>83</v>
      </c>
      <c r="J69" s="11" t="s">
        <v>106</v>
      </c>
    </row>
    <row r="70" spans="1:10" s="43" customFormat="1" ht="30" x14ac:dyDescent="0.25">
      <c r="A70" s="41"/>
      <c r="B70" s="10">
        <v>220250013725</v>
      </c>
      <c r="C70" s="11" t="s">
        <v>11</v>
      </c>
      <c r="D70" s="12">
        <v>46021</v>
      </c>
      <c r="E70" s="10">
        <v>22025004689</v>
      </c>
      <c r="F70" s="11" t="s">
        <v>81</v>
      </c>
      <c r="G70" s="42">
        <v>1298.73</v>
      </c>
      <c r="H70" s="11" t="s">
        <v>82</v>
      </c>
      <c r="I70" s="11" t="s">
        <v>83</v>
      </c>
      <c r="J70" s="11" t="s">
        <v>107</v>
      </c>
    </row>
    <row r="71" spans="1:10" s="43" customFormat="1" ht="30" x14ac:dyDescent="0.25">
      <c r="A71" s="41"/>
      <c r="B71" s="10">
        <v>220250013800</v>
      </c>
      <c r="C71" s="11" t="s">
        <v>34</v>
      </c>
      <c r="D71" s="12">
        <v>46008</v>
      </c>
      <c r="E71" s="10">
        <v>22025000836</v>
      </c>
      <c r="F71" s="11" t="s">
        <v>81</v>
      </c>
      <c r="G71" s="42">
        <v>372.08</v>
      </c>
      <c r="H71" s="11" t="s">
        <v>36</v>
      </c>
      <c r="I71" s="11" t="s">
        <v>37</v>
      </c>
      <c r="J71" s="11" t="s">
        <v>108</v>
      </c>
    </row>
    <row r="72" spans="1:10" s="43" customFormat="1" ht="30" x14ac:dyDescent="0.25">
      <c r="A72" s="41"/>
      <c r="B72" s="10">
        <v>220250014200</v>
      </c>
      <c r="C72" s="11" t="s">
        <v>34</v>
      </c>
      <c r="D72" s="12">
        <v>46022</v>
      </c>
      <c r="E72" s="10">
        <v>22025003222</v>
      </c>
      <c r="F72" s="11" t="s">
        <v>81</v>
      </c>
      <c r="G72" s="42">
        <v>839.93</v>
      </c>
      <c r="H72" s="11" t="s">
        <v>109</v>
      </c>
      <c r="I72" s="11" t="s">
        <v>110</v>
      </c>
      <c r="J72" s="11" t="s">
        <v>111</v>
      </c>
    </row>
    <row r="73" spans="1:10" s="43" customFormat="1" ht="15.75" thickBot="1" x14ac:dyDescent="0.3">
      <c r="A73" s="41"/>
      <c r="B73" s="16"/>
      <c r="C73" s="17"/>
      <c r="D73" s="18"/>
      <c r="E73" s="19"/>
      <c r="F73" s="20"/>
      <c r="G73" s="44"/>
      <c r="H73" s="17"/>
      <c r="I73" s="17"/>
      <c r="J73" s="17"/>
    </row>
    <row r="74" spans="1:10" s="43" customFormat="1" ht="16.5" thickBot="1" x14ac:dyDescent="0.3">
      <c r="A74" s="41"/>
      <c r="B74" s="16"/>
      <c r="C74" s="17"/>
      <c r="D74" s="18"/>
      <c r="E74" s="50" t="s">
        <v>112</v>
      </c>
      <c r="F74" s="50"/>
      <c r="G74" s="45">
        <f>SUM(G49:G72)</f>
        <v>24831.149999999994</v>
      </c>
      <c r="H74" s="17"/>
      <c r="I74" s="17"/>
      <c r="J74" s="17"/>
    </row>
    <row r="75" spans="1:10" x14ac:dyDescent="0.25">
      <c r="E75" s="7"/>
      <c r="F75" s="7"/>
      <c r="G75" s="7"/>
    </row>
    <row r="76" spans="1:10" ht="30" customHeight="1" x14ac:dyDescent="0.25">
      <c r="A76" s="25"/>
      <c r="B76" s="52" t="s">
        <v>113</v>
      </c>
      <c r="C76" s="52"/>
      <c r="D76" s="52"/>
      <c r="E76" s="52"/>
      <c r="F76" s="52"/>
      <c r="G76" s="52"/>
      <c r="H76" s="52"/>
      <c r="I76" s="52"/>
      <c r="J76" s="52"/>
    </row>
    <row r="77" spans="1:10" s="39" customFormat="1" ht="30" x14ac:dyDescent="0.25">
      <c r="A77" s="38"/>
      <c r="B77" s="10">
        <v>220250001699</v>
      </c>
      <c r="C77" s="11" t="s">
        <v>11</v>
      </c>
      <c r="D77" s="12">
        <v>45742</v>
      </c>
      <c r="E77" s="10">
        <v>22025000933</v>
      </c>
      <c r="F77" s="11" t="s">
        <v>114</v>
      </c>
      <c r="G77" s="13">
        <v>1504.03</v>
      </c>
      <c r="H77" s="11" t="s">
        <v>91</v>
      </c>
      <c r="I77" s="14" t="s">
        <v>92</v>
      </c>
      <c r="J77" s="14" t="s">
        <v>115</v>
      </c>
    </row>
    <row r="78" spans="1:10" s="39" customFormat="1" x14ac:dyDescent="0.25">
      <c r="A78" s="38"/>
      <c r="B78" s="10">
        <v>220250004035</v>
      </c>
      <c r="C78" s="11" t="s">
        <v>11</v>
      </c>
      <c r="D78" s="12">
        <v>45805</v>
      </c>
      <c r="E78" s="10">
        <v>22025001668</v>
      </c>
      <c r="F78" s="11" t="s">
        <v>114</v>
      </c>
      <c r="G78" s="13">
        <v>556.6</v>
      </c>
      <c r="H78" s="11" t="s">
        <v>59</v>
      </c>
      <c r="I78" s="14" t="s">
        <v>60</v>
      </c>
      <c r="J78" s="14" t="s">
        <v>116</v>
      </c>
    </row>
    <row r="79" spans="1:10" s="39" customFormat="1" x14ac:dyDescent="0.25">
      <c r="A79" s="38"/>
      <c r="B79" s="10">
        <v>220250007461</v>
      </c>
      <c r="C79" s="11" t="s">
        <v>34</v>
      </c>
      <c r="D79" s="12">
        <v>45894</v>
      </c>
      <c r="E79" s="10">
        <v>22025000837</v>
      </c>
      <c r="F79" s="11" t="s">
        <v>114</v>
      </c>
      <c r="G79" s="13">
        <v>372.08</v>
      </c>
      <c r="H79" s="11" t="s">
        <v>36</v>
      </c>
      <c r="I79" s="14" t="s">
        <v>37</v>
      </c>
      <c r="J79" s="14" t="s">
        <v>117</v>
      </c>
    </row>
    <row r="80" spans="1:10" ht="15.75" x14ac:dyDescent="0.25">
      <c r="E80" s="55" t="s">
        <v>118</v>
      </c>
      <c r="F80" s="55"/>
      <c r="G80" s="46">
        <f>SUM(G77:G79)</f>
        <v>2432.71</v>
      </c>
    </row>
    <row r="81" spans="1:10" ht="38.25" customHeight="1" x14ac:dyDescent="0.25">
      <c r="A81" s="25"/>
      <c r="B81" s="52" t="s">
        <v>119</v>
      </c>
      <c r="C81" s="52"/>
      <c r="D81" s="52"/>
      <c r="E81" s="52"/>
      <c r="F81" s="52"/>
      <c r="G81" s="52"/>
      <c r="H81" s="52"/>
      <c r="I81" s="52"/>
      <c r="J81" s="52"/>
    </row>
    <row r="82" spans="1:10" x14ac:dyDescent="0.25">
      <c r="A82" s="9"/>
      <c r="B82" s="26">
        <v>220250000053</v>
      </c>
      <c r="C82" s="27" t="s">
        <v>11</v>
      </c>
      <c r="D82" s="28">
        <v>45714</v>
      </c>
      <c r="E82" s="26">
        <v>22025000096</v>
      </c>
      <c r="F82" s="27" t="s">
        <v>120</v>
      </c>
      <c r="G82" s="47">
        <v>534.82000000000005</v>
      </c>
      <c r="H82" s="27" t="s">
        <v>74</v>
      </c>
      <c r="I82" s="30" t="s">
        <v>75</v>
      </c>
      <c r="J82" s="30" t="s">
        <v>121</v>
      </c>
    </row>
    <row r="83" spans="1:10" x14ac:dyDescent="0.25">
      <c r="A83" s="9"/>
      <c r="B83" s="26">
        <v>220250007427</v>
      </c>
      <c r="C83" s="27" t="s">
        <v>34</v>
      </c>
      <c r="D83" s="28">
        <v>45894</v>
      </c>
      <c r="E83" s="26">
        <v>22025000833</v>
      </c>
      <c r="F83" s="27" t="s">
        <v>120</v>
      </c>
      <c r="G83" s="47">
        <v>353.93</v>
      </c>
      <c r="H83" s="27" t="s">
        <v>36</v>
      </c>
      <c r="I83" s="30" t="s">
        <v>37</v>
      </c>
      <c r="J83" s="30" t="s">
        <v>122</v>
      </c>
    </row>
    <row r="84" spans="1:10" ht="15.75" thickBot="1" x14ac:dyDescent="0.3">
      <c r="A84" s="9"/>
      <c r="B84" s="31"/>
      <c r="C84" s="32"/>
      <c r="D84" s="33"/>
      <c r="E84" s="34"/>
      <c r="F84" s="35"/>
      <c r="G84" s="48"/>
      <c r="H84" s="32"/>
      <c r="I84" s="37"/>
      <c r="J84" s="37"/>
    </row>
    <row r="85" spans="1:10" ht="16.5" thickBot="1" x14ac:dyDescent="0.3">
      <c r="A85" s="9"/>
      <c r="B85" s="31"/>
      <c r="C85" s="32"/>
      <c r="D85" s="33"/>
      <c r="E85" s="50" t="s">
        <v>123</v>
      </c>
      <c r="F85" s="50"/>
      <c r="G85" s="40">
        <f>SUM(G82:G83)</f>
        <v>888.75</v>
      </c>
      <c r="H85" s="32"/>
      <c r="I85" s="37"/>
      <c r="J85" s="37"/>
    </row>
    <row r="86" spans="1:10" x14ac:dyDescent="0.25">
      <c r="E86" s="7"/>
      <c r="F86" s="7"/>
      <c r="G86" s="7"/>
    </row>
    <row r="87" spans="1:10" ht="30" customHeight="1" x14ac:dyDescent="0.25">
      <c r="A87" s="25"/>
      <c r="B87" s="52" t="s">
        <v>124</v>
      </c>
      <c r="C87" s="52"/>
      <c r="D87" s="52"/>
      <c r="E87" s="52"/>
      <c r="F87" s="52"/>
      <c r="G87" s="52"/>
      <c r="H87" s="52"/>
      <c r="I87" s="52"/>
      <c r="J87" s="52"/>
    </row>
    <row r="88" spans="1:10" x14ac:dyDescent="0.25">
      <c r="A88" s="9"/>
      <c r="B88" s="26">
        <v>220250000030</v>
      </c>
      <c r="C88" s="27" t="s">
        <v>11</v>
      </c>
      <c r="D88" s="28">
        <v>45686</v>
      </c>
      <c r="E88" s="26">
        <v>22025000043</v>
      </c>
      <c r="F88" s="27" t="s">
        <v>125</v>
      </c>
      <c r="G88" s="47">
        <v>285.56</v>
      </c>
      <c r="H88" s="27" t="s">
        <v>74</v>
      </c>
      <c r="I88" s="30" t="s">
        <v>75</v>
      </c>
      <c r="J88" s="30" t="s">
        <v>126</v>
      </c>
    </row>
    <row r="89" spans="1:10" x14ac:dyDescent="0.25">
      <c r="A89" s="9"/>
      <c r="B89" s="26">
        <v>220250001675</v>
      </c>
      <c r="C89" s="27" t="s">
        <v>11</v>
      </c>
      <c r="D89" s="28">
        <v>45742</v>
      </c>
      <c r="E89" s="26">
        <v>22025000914</v>
      </c>
      <c r="F89" s="27" t="s">
        <v>125</v>
      </c>
      <c r="G89" s="47">
        <v>555.88</v>
      </c>
      <c r="H89" s="27" t="s">
        <v>77</v>
      </c>
      <c r="I89" s="30" t="s">
        <v>30</v>
      </c>
      <c r="J89" s="30" t="s">
        <v>127</v>
      </c>
    </row>
    <row r="90" spans="1:10" ht="15.75" thickBot="1" x14ac:dyDescent="0.3">
      <c r="A90" s="9"/>
      <c r="B90" s="31"/>
      <c r="C90" s="32"/>
      <c r="D90" s="33"/>
      <c r="E90" s="34"/>
      <c r="F90" s="35"/>
      <c r="G90" s="48"/>
      <c r="H90" s="32"/>
      <c r="I90" s="37"/>
      <c r="J90" s="37"/>
    </row>
    <row r="91" spans="1:10" ht="16.5" thickBot="1" x14ac:dyDescent="0.3">
      <c r="A91" s="9"/>
      <c r="B91" s="31"/>
      <c r="C91" s="32"/>
      <c r="D91" s="33"/>
      <c r="E91" s="50" t="s">
        <v>128</v>
      </c>
      <c r="F91" s="50"/>
      <c r="G91" s="40">
        <f>SUM(G88:G89)</f>
        <v>841.44</v>
      </c>
      <c r="H91" s="32"/>
      <c r="I91" s="37"/>
      <c r="J91" s="37"/>
    </row>
    <row r="92" spans="1:10" x14ac:dyDescent="0.25">
      <c r="E92" s="7"/>
      <c r="F92" s="7"/>
      <c r="G92" s="7"/>
    </row>
    <row r="93" spans="1:10" ht="30" customHeight="1" x14ac:dyDescent="0.25">
      <c r="A93" s="25"/>
      <c r="B93" s="52" t="s">
        <v>129</v>
      </c>
      <c r="C93" s="52"/>
      <c r="D93" s="52"/>
      <c r="E93" s="52"/>
      <c r="F93" s="52"/>
      <c r="G93" s="52"/>
      <c r="H93" s="52"/>
      <c r="I93" s="52"/>
      <c r="J93" s="52"/>
    </row>
    <row r="94" spans="1:10" x14ac:dyDescent="0.25">
      <c r="A94" s="9"/>
      <c r="B94" s="26">
        <v>220250004130</v>
      </c>
      <c r="C94" s="27" t="s">
        <v>11</v>
      </c>
      <c r="D94" s="28">
        <v>45805</v>
      </c>
      <c r="E94" s="26">
        <v>22025001686</v>
      </c>
      <c r="F94" s="27" t="s">
        <v>130</v>
      </c>
      <c r="G94" s="47">
        <v>548.74</v>
      </c>
      <c r="H94" s="27" t="s">
        <v>77</v>
      </c>
      <c r="I94" s="30" t="s">
        <v>30</v>
      </c>
      <c r="J94" s="30" t="s">
        <v>131</v>
      </c>
    </row>
    <row r="95" spans="1:10" ht="15.75" thickBot="1" x14ac:dyDescent="0.3">
      <c r="A95" s="9"/>
      <c r="B95" s="31"/>
      <c r="C95" s="32"/>
      <c r="D95" s="33"/>
      <c r="E95" s="34"/>
      <c r="F95" s="35"/>
      <c r="G95" s="48"/>
      <c r="H95" s="32"/>
      <c r="I95" s="37"/>
      <c r="J95" s="37"/>
    </row>
    <row r="96" spans="1:10" ht="16.5" thickBot="1" x14ac:dyDescent="0.3">
      <c r="E96" s="50" t="s">
        <v>132</v>
      </c>
      <c r="F96" s="50"/>
      <c r="G96" s="40">
        <f>SUM(G94)</f>
        <v>548.74</v>
      </c>
    </row>
    <row r="97" spans="2:8" ht="15.75" thickBot="1" x14ac:dyDescent="0.3"/>
    <row r="98" spans="2:8" ht="33" customHeight="1" thickBot="1" x14ac:dyDescent="0.3">
      <c r="B98" s="53" t="s">
        <v>133</v>
      </c>
      <c r="C98" s="53"/>
      <c r="D98" s="53"/>
      <c r="E98" s="53"/>
      <c r="F98" s="53"/>
      <c r="G98" s="54">
        <f>SUM(G96+G91+G85+G80+G74+G46+G37+G32+G14+G9)</f>
        <v>40687.310000000005</v>
      </c>
      <c r="H98" s="54"/>
    </row>
  </sheetData>
  <mergeCells count="22">
    <mergeCell ref="B93:J93"/>
    <mergeCell ref="E96:F96"/>
    <mergeCell ref="B98:F98"/>
    <mergeCell ref="G98:H98"/>
    <mergeCell ref="B76:J76"/>
    <mergeCell ref="E80:F80"/>
    <mergeCell ref="B81:J81"/>
    <mergeCell ref="E85:F85"/>
    <mergeCell ref="B87:J87"/>
    <mergeCell ref="E91:F91"/>
    <mergeCell ref="E74:F74"/>
    <mergeCell ref="B2:J2"/>
    <mergeCell ref="E9:F9"/>
    <mergeCell ref="B11:J11"/>
    <mergeCell ref="E14:F14"/>
    <mergeCell ref="B16:J16"/>
    <mergeCell ref="E32:F32"/>
    <mergeCell ref="B34:J34"/>
    <mergeCell ref="E37:F37"/>
    <mergeCell ref="B39:J39"/>
    <mergeCell ref="E46:F46"/>
    <mergeCell ref="B48:J48"/>
  </mergeCells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cols>
    <col min="1" max="1" width="11.42578125" customWidth="1"/>
  </cols>
  <sheetData/>
  <pageMargins left="0.70000000000000007" right="0.70000000000000007" top="0.75" bottom="0.75" header="0.30000000000000004" footer="0.3000000000000000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cols>
    <col min="1" max="1" width="11.42578125" customWidth="1"/>
  </cols>
  <sheetData/>
  <pageMargins left="0.70000000000000007" right="0.70000000000000007" top="0.75" bottom="0.75" header="0.30000000000000004" footer="0.3000000000000000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Silvia Sanchez Santana</dc:creator>
  <cp:lastModifiedBy>Silvia Sanchez Santana</cp:lastModifiedBy>
  <dcterms:created xsi:type="dcterms:W3CDTF">2026-02-11T19:16:07Z</dcterms:created>
  <dcterms:modified xsi:type="dcterms:W3CDTF">2026-02-12T08:10:41Z</dcterms:modified>
</cp:coreProperties>
</file>