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505" yWindow="5925" windowWidth="19455" windowHeight="6885"/>
  </bookViews>
  <sheets>
    <sheet name="PERSONA JURÍDICA" sheetId="1" r:id="rId1"/>
    <sheet name="PERSONA FÍSICA" sheetId="2" r:id="rId2"/>
  </sheets>
  <definedNames>
    <definedName name="_xlnm._FilterDatabase" localSheetId="0" hidden="1">'PERSONA JURÍDICA'!$B$2:$B$55</definedName>
  </definedNames>
  <calcPr calcId="145621"/>
</workbook>
</file>

<file path=xl/calcChain.xml><?xml version="1.0" encoding="utf-8"?>
<calcChain xmlns="http://schemas.openxmlformats.org/spreadsheetml/2006/main">
  <c r="D6" i="2" l="1"/>
  <c r="E6" i="2"/>
  <c r="F6" i="2"/>
  <c r="E3" i="2"/>
  <c r="E4" i="2"/>
  <c r="E5" i="2"/>
  <c r="E2" i="2"/>
  <c r="E53" i="1"/>
  <c r="E50" i="1"/>
  <c r="E49" i="1"/>
  <c r="E48" i="1"/>
  <c r="E47" i="1"/>
  <c r="E46" i="1"/>
  <c r="E45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2" i="1"/>
  <c r="E19" i="1"/>
  <c r="E18" i="1"/>
  <c r="E17" i="1"/>
  <c r="E16" i="1"/>
  <c r="E15" i="1"/>
  <c r="E14" i="1"/>
  <c r="E13" i="1"/>
  <c r="E12" i="1"/>
  <c r="F54" i="1"/>
  <c r="E54" i="1"/>
  <c r="D54" i="1"/>
  <c r="E51" i="1"/>
  <c r="E43" i="1"/>
  <c r="E23" i="1"/>
  <c r="E20" i="1"/>
  <c r="E9" i="1"/>
  <c r="E8" i="1"/>
  <c r="E7" i="1"/>
  <c r="E3" i="1"/>
  <c r="E10" i="1"/>
  <c r="E6" i="1"/>
  <c r="E4" i="1"/>
  <c r="E2" i="1"/>
</calcChain>
</file>

<file path=xl/sharedStrings.xml><?xml version="1.0" encoding="utf-8"?>
<sst xmlns="http://schemas.openxmlformats.org/spreadsheetml/2006/main" count="187" uniqueCount="165">
  <si>
    <t>CIF</t>
  </si>
  <si>
    <t>NOM EMPRESA</t>
  </si>
  <si>
    <t>NÚM DE CONTRACTES</t>
  </si>
  <si>
    <t>Serveis</t>
  </si>
  <si>
    <t xml:space="preserve">Obres </t>
  </si>
  <si>
    <t>Subministrament</t>
  </si>
  <si>
    <t>TOTAL IMPORT CONTRACTES</t>
  </si>
  <si>
    <t>EXPEDIENT</t>
  </si>
  <si>
    <t>B41632332</t>
  </si>
  <si>
    <t>AYTOS</t>
  </si>
  <si>
    <t>X2020000214</t>
  </si>
  <si>
    <t>IMPORT CONTRACTACIÓ SENSE IVA</t>
  </si>
  <si>
    <t>X2020000084</t>
  </si>
  <si>
    <t>B66284290</t>
  </si>
  <si>
    <t>X2020000858</t>
  </si>
  <si>
    <t>ZOOETHICS SL</t>
  </si>
  <si>
    <t>B66541988</t>
  </si>
  <si>
    <t>X2020000156</t>
  </si>
  <si>
    <t>X2020000206</t>
  </si>
  <si>
    <t>B60731767</t>
  </si>
  <si>
    <t>ARTS MANAGER SL</t>
  </si>
  <si>
    <t>X2019004237</t>
  </si>
  <si>
    <t>PANDA SECURITY SL</t>
  </si>
  <si>
    <t>B48435218</t>
  </si>
  <si>
    <t>PREVENIÓ CONTROL LEGIONEL·LA SL</t>
  </si>
  <si>
    <t>B65331233</t>
  </si>
  <si>
    <t>X2020000833</t>
  </si>
  <si>
    <t>X2020001557</t>
  </si>
  <si>
    <t>CARPINTERIA CASTELLET CB</t>
  </si>
  <si>
    <t>E58021726</t>
  </si>
  <si>
    <t>A48148647</t>
  </si>
  <si>
    <t>SERKONTEN</t>
  </si>
  <si>
    <t>X2020001183</t>
  </si>
  <si>
    <t>X2020001441*</t>
  </si>
  <si>
    <t>* Pròrroga</t>
  </si>
  <si>
    <t>B63089981</t>
  </si>
  <si>
    <t>CVS TOT      ORDINADORS SL</t>
  </si>
  <si>
    <t>X2020002391</t>
  </si>
  <si>
    <t>B63277305</t>
  </si>
  <si>
    <t>INFO PC            MANRESA SL</t>
  </si>
  <si>
    <t>X2020002393</t>
  </si>
  <si>
    <t>B60256773</t>
  </si>
  <si>
    <t>INFO 7 SL</t>
  </si>
  <si>
    <t>X2020002397</t>
  </si>
  <si>
    <t>B60618287</t>
  </si>
  <si>
    <t>ESTRUCTURES      CASALS SL</t>
  </si>
  <si>
    <t>X2020002584</t>
  </si>
  <si>
    <t>B67443721</t>
  </si>
  <si>
    <t>EXCARUIZ SL</t>
  </si>
  <si>
    <t>X2020002413</t>
  </si>
  <si>
    <t>DNI</t>
  </si>
  <si>
    <t>NOM</t>
  </si>
  <si>
    <t>****570**</t>
  </si>
  <si>
    <t xml:space="preserve">MARC PICH </t>
  </si>
  <si>
    <t>X2020003606</t>
  </si>
  <si>
    <t>B58476706</t>
  </si>
  <si>
    <t>UNILABOR S.L.</t>
  </si>
  <si>
    <t>X2020003910</t>
  </si>
  <si>
    <t>B60070505</t>
  </si>
  <si>
    <t>SEÑALES GIROD S.L.</t>
  </si>
  <si>
    <t>X2020003932</t>
  </si>
  <si>
    <t>B65925810</t>
  </si>
  <si>
    <t>SUMINISTROS DYSANA SLU (PILOTEC)</t>
  </si>
  <si>
    <t>X2020003940</t>
  </si>
  <si>
    <t>X2020000827</t>
  </si>
  <si>
    <t>B65675365</t>
  </si>
  <si>
    <t>X2020001399</t>
  </si>
  <si>
    <t>A58332974</t>
  </si>
  <si>
    <t>EXCAVACIONS MONTANER SA</t>
  </si>
  <si>
    <t>A08921660</t>
  </si>
  <si>
    <t>ASFALTS RIBA SA</t>
  </si>
  <si>
    <t>X2020001755</t>
  </si>
  <si>
    <t>J63222947</t>
  </si>
  <si>
    <t>MARTINEZ RUEDA CONSTRUCCIONES SCP</t>
  </si>
  <si>
    <t>X2020002243</t>
  </si>
  <si>
    <t>ARTIFEX INFRAESTRUCTURES     SL</t>
  </si>
  <si>
    <t>X2020002572</t>
  </si>
  <si>
    <t>X2020003027</t>
  </si>
  <si>
    <t>B66696006</t>
  </si>
  <si>
    <t>SANITEC REHABILITACIÓ SL</t>
  </si>
  <si>
    <t>X2020004037</t>
  </si>
  <si>
    <t>B67236604</t>
  </si>
  <si>
    <t>PREVITSAPOVE SL</t>
  </si>
  <si>
    <t>X2019004809</t>
  </si>
  <si>
    <t>***6684**</t>
  </si>
  <si>
    <t>SANDRA OLIVA</t>
  </si>
  <si>
    <t>X2020000062</t>
  </si>
  <si>
    <t>ADAMO TELECOM IBERIA SAU</t>
  </si>
  <si>
    <t>A65232357</t>
  </si>
  <si>
    <t>X2020000036</t>
  </si>
  <si>
    <t>B25223009</t>
  </si>
  <si>
    <t>ORQUESTRA GIRA-SOL</t>
  </si>
  <si>
    <t>X2020000203</t>
  </si>
  <si>
    <t>B62583026</t>
  </si>
  <si>
    <t>SALINAS TRATAMIENTOS Y SERVICO SL</t>
  </si>
  <si>
    <t>X2020000686</t>
  </si>
  <si>
    <t>***7960**</t>
  </si>
  <si>
    <t>MARTA SELVA</t>
  </si>
  <si>
    <t>X2020000697</t>
  </si>
  <si>
    <t>B66439076</t>
  </si>
  <si>
    <t>EXCAVACIONS MIRALLES SL</t>
  </si>
  <si>
    <t>X2019001548</t>
  </si>
  <si>
    <t>B63496053</t>
  </si>
  <si>
    <t>AMBIENS GESTIÓ DE RECURSOS MATERIALS SL</t>
  </si>
  <si>
    <t>X2020002001</t>
  </si>
  <si>
    <t>B60746591</t>
  </si>
  <si>
    <t>PRODUCCIONS ARTISTIQUES VITORI SL</t>
  </si>
  <si>
    <t>X2020001961</t>
  </si>
  <si>
    <t>X2020001962</t>
  </si>
  <si>
    <t>ESTEL SCCL</t>
  </si>
  <si>
    <t>F67480889</t>
  </si>
  <si>
    <t>X2020002146</t>
  </si>
  <si>
    <t>X2020002991</t>
  </si>
  <si>
    <t>B08383085</t>
  </si>
  <si>
    <t>LIMPIEZAS DEYSE SL</t>
  </si>
  <si>
    <t>X2020003419</t>
  </si>
  <si>
    <t>B64457336</t>
  </si>
  <si>
    <t>ESPORT I GESTIÓ ALT TER, SLNE</t>
  </si>
  <si>
    <t>X2020003916</t>
  </si>
  <si>
    <t>B61078929</t>
  </si>
  <si>
    <t>AUXILIAR DE GRÚAS Y TRANSPORTES, SL (AGRUTRANS)</t>
  </si>
  <si>
    <t>X2020004054</t>
  </si>
  <si>
    <t>B17583097</t>
  </si>
  <si>
    <t>GMK ASSOCIATS SLP</t>
  </si>
  <si>
    <t>X2020004344</t>
  </si>
  <si>
    <t>B83998740</t>
  </si>
  <si>
    <t>AUDIFILM</t>
  </si>
  <si>
    <t>X2020000704</t>
  </si>
  <si>
    <t>A08588170</t>
  </si>
  <si>
    <t>CONTROL SISTEMES</t>
  </si>
  <si>
    <t>X2020000573</t>
  </si>
  <si>
    <t>B66661075</t>
  </si>
  <si>
    <t>X2020001606</t>
  </si>
  <si>
    <t>COREMA  COSTA</t>
  </si>
  <si>
    <t>B61473120</t>
  </si>
  <si>
    <t>MANANTIAL                   DE                              SALUD</t>
  </si>
  <si>
    <t>X2020001385</t>
  </si>
  <si>
    <t>B65300709</t>
  </si>
  <si>
    <t>NOVA HIGIENE ACTIVA</t>
  </si>
  <si>
    <t>X2020002403</t>
  </si>
  <si>
    <t>B65183766</t>
  </si>
  <si>
    <t>ILCOVIA          BARCELONA SL</t>
  </si>
  <si>
    <t xml:space="preserve">X2020003433         </t>
  </si>
  <si>
    <t>B55046205</t>
  </si>
  <si>
    <t>IDAX EQUIPAMENTS PER A L'HOSTELERIA SL</t>
  </si>
  <si>
    <t>X2020003752</t>
  </si>
  <si>
    <t>B17981887</t>
  </si>
  <si>
    <t>GRAVIS SLU</t>
  </si>
  <si>
    <t>x2020003822</t>
  </si>
  <si>
    <t>A58260050</t>
  </si>
  <si>
    <t>ICTT BLACHERE</t>
  </si>
  <si>
    <t>X2020003903</t>
  </si>
  <si>
    <t>B63919260</t>
  </si>
  <si>
    <t>FIT4LIFE</t>
  </si>
  <si>
    <t>X2020003918</t>
  </si>
  <si>
    <t>B65005498</t>
  </si>
  <si>
    <t>CARYOSA HYGENIC SOLUTIONS SL</t>
  </si>
  <si>
    <t>X2020003957</t>
  </si>
  <si>
    <t>39333137D</t>
  </si>
  <si>
    <t>LA BOTIGA 1890</t>
  </si>
  <si>
    <t>X2020004017</t>
  </si>
  <si>
    <t>B61671277</t>
  </si>
  <si>
    <t>GRESELY I FARRÉ</t>
  </si>
  <si>
    <t>X2020004055</t>
  </si>
  <si>
    <t>VEHICULOS DE INTERVENCIÓN RÁPIDA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</si>
</sst>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3]_-;\-* #,##0.00\ [$€-403]_-;_-* &quot;-&quot;??\ [$€-403]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/>
    <xf numFmtId="0" fontId="0" fillId="4" borderId="0" xfId="0" applyFill="1" applyBorder="1"/>
    <xf numFmtId="0" fontId="0" fillId="2" borderId="0" xfId="0" applyFill="1" applyBorder="1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8" fontId="1" fillId="3" borderId="1" xfId="0" applyNumberFormat="1" applyFont="1" applyFill="1" applyBorder="1" applyAlignment="1" applyProtection="1">
      <alignment horizontal="right" vertical="center" wrapText="1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right" vertical="center" wrapText="1"/>
    </xf>
    <xf numFmtId="44" fontId="1" fillId="3" borderId="1" xfId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7" fontId="1" fillId="4" borderId="1" xfId="1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 applyProtection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right" vertical="center" wrapText="1"/>
    </xf>
    <xf numFmtId="16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3" borderId="2" xfId="0" applyNumberFormat="1" applyFill="1" applyBorder="1" applyAlignment="1">
      <alignment horizontal="right" vertical="center"/>
    </xf>
    <xf numFmtId="164" fontId="0" fillId="3" borderId="4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1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0" fillId="4" borderId="2" xfId="0" applyNumberFormat="1" applyFill="1" applyBorder="1" applyAlignment="1">
      <alignment horizontal="right" vertical="center"/>
    </xf>
    <xf numFmtId="164" fontId="0" fillId="4" borderId="4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pane ySplit="1" topLeftCell="A2" activePane="bottomLeft" state="frozen"/>
      <selection pane="bottomLeft" activeCell="B57" sqref="B57:C59"/>
    </sheetView>
  </sheetViews>
  <sheetFormatPr baseColWidth="10" defaultColWidth="9.140625" defaultRowHeight="15" x14ac:dyDescent="0.25"/>
  <cols>
    <col min="1" max="1" width="14.140625" customWidth="1"/>
    <col min="2" max="2" width="40.28515625" customWidth="1"/>
    <col min="3" max="3" width="20.7109375" customWidth="1"/>
    <col min="4" max="4" width="18.28515625" customWidth="1"/>
    <col min="5" max="5" width="14.42578125" style="7" customWidth="1"/>
    <col min="6" max="6" width="14.5703125" style="7" customWidth="1"/>
  </cols>
  <sheetData>
    <row r="1" spans="1:6" ht="45" x14ac:dyDescent="0.25">
      <c r="A1" s="6" t="s">
        <v>0</v>
      </c>
      <c r="B1" s="6" t="s">
        <v>1</v>
      </c>
      <c r="C1" s="6" t="s">
        <v>7</v>
      </c>
      <c r="D1" s="6" t="s">
        <v>11</v>
      </c>
      <c r="E1" s="6" t="s">
        <v>6</v>
      </c>
      <c r="F1" s="6" t="s">
        <v>2</v>
      </c>
    </row>
    <row r="2" spans="1:6" x14ac:dyDescent="0.25">
      <c r="A2" s="15" t="s">
        <v>88</v>
      </c>
      <c r="B2" s="15" t="s">
        <v>87</v>
      </c>
      <c r="C2" s="15" t="s">
        <v>89</v>
      </c>
      <c r="D2" s="18">
        <v>4308</v>
      </c>
      <c r="E2" s="43">
        <f>D2</f>
        <v>4308</v>
      </c>
      <c r="F2" s="40">
        <v>1</v>
      </c>
    </row>
    <row r="3" spans="1:6" ht="30" x14ac:dyDescent="0.25">
      <c r="A3" s="19" t="s">
        <v>102</v>
      </c>
      <c r="B3" s="15" t="s">
        <v>103</v>
      </c>
      <c r="C3" s="15" t="s">
        <v>104</v>
      </c>
      <c r="D3" s="20">
        <v>14991.74</v>
      </c>
      <c r="E3" s="43">
        <f>D3</f>
        <v>14991.74</v>
      </c>
      <c r="F3" s="40">
        <v>1</v>
      </c>
    </row>
    <row r="4" spans="1:6" x14ac:dyDescent="0.25">
      <c r="A4" s="36" t="s">
        <v>65</v>
      </c>
      <c r="B4" s="33" t="s">
        <v>75</v>
      </c>
      <c r="C4" s="33" t="s">
        <v>64</v>
      </c>
      <c r="D4" s="37">
        <v>7984.9</v>
      </c>
      <c r="E4" s="58">
        <f>SUM(D4:D5)</f>
        <v>16696.89</v>
      </c>
      <c r="F4" s="62">
        <v>2</v>
      </c>
    </row>
    <row r="5" spans="1:6" x14ac:dyDescent="0.25">
      <c r="A5" s="33" t="s">
        <v>65</v>
      </c>
      <c r="B5" s="33" t="s">
        <v>75</v>
      </c>
      <c r="C5" s="33" t="s">
        <v>76</v>
      </c>
      <c r="D5" s="38">
        <v>8711.99</v>
      </c>
      <c r="E5" s="59"/>
      <c r="F5" s="63"/>
    </row>
    <row r="6" spans="1:6" x14ac:dyDescent="0.25">
      <c r="A6" s="15" t="s">
        <v>19</v>
      </c>
      <c r="B6" s="16" t="s">
        <v>20</v>
      </c>
      <c r="C6" s="15" t="s">
        <v>18</v>
      </c>
      <c r="D6" s="18">
        <v>2800</v>
      </c>
      <c r="E6" s="43">
        <f>D6</f>
        <v>2800</v>
      </c>
      <c r="F6" s="40">
        <v>1</v>
      </c>
    </row>
    <row r="7" spans="1:6" x14ac:dyDescent="0.25">
      <c r="A7" s="33" t="s">
        <v>69</v>
      </c>
      <c r="B7" s="33" t="s">
        <v>70</v>
      </c>
      <c r="C7" s="33" t="s">
        <v>71</v>
      </c>
      <c r="D7" s="38">
        <v>14356.74</v>
      </c>
      <c r="E7" s="38">
        <f>D7</f>
        <v>14356.74</v>
      </c>
      <c r="F7" s="41">
        <v>1</v>
      </c>
    </row>
    <row r="8" spans="1:6" x14ac:dyDescent="0.25">
      <c r="A8" s="29" t="s">
        <v>125</v>
      </c>
      <c r="B8" s="24" t="s">
        <v>126</v>
      </c>
      <c r="C8" s="24" t="s">
        <v>127</v>
      </c>
      <c r="D8" s="30">
        <v>4000</v>
      </c>
      <c r="E8" s="44">
        <f>D8</f>
        <v>4000</v>
      </c>
      <c r="F8" s="42">
        <v>1</v>
      </c>
    </row>
    <row r="9" spans="1:6" ht="30" x14ac:dyDescent="0.25">
      <c r="A9" s="21" t="s">
        <v>119</v>
      </c>
      <c r="B9" s="16" t="s">
        <v>120</v>
      </c>
      <c r="C9" s="15" t="s">
        <v>121</v>
      </c>
      <c r="D9" s="23">
        <v>6760</v>
      </c>
      <c r="E9" s="43">
        <f>D9</f>
        <v>6760</v>
      </c>
      <c r="F9" s="40">
        <v>1</v>
      </c>
    </row>
    <row r="10" spans="1:6" x14ac:dyDescent="0.25">
      <c r="A10" s="24" t="s">
        <v>8</v>
      </c>
      <c r="B10" s="24" t="s">
        <v>9</v>
      </c>
      <c r="C10" s="24" t="s">
        <v>10</v>
      </c>
      <c r="D10" s="25">
        <v>2652</v>
      </c>
      <c r="E10" s="54">
        <f>SUM(D10:D11)</f>
        <v>5509</v>
      </c>
      <c r="F10" s="56">
        <v>2</v>
      </c>
    </row>
    <row r="11" spans="1:6" x14ac:dyDescent="0.25">
      <c r="A11" s="24" t="s">
        <v>8</v>
      </c>
      <c r="B11" s="24" t="s">
        <v>9</v>
      </c>
      <c r="C11" s="24" t="s">
        <v>12</v>
      </c>
      <c r="D11" s="25">
        <v>2857</v>
      </c>
      <c r="E11" s="55"/>
      <c r="F11" s="57"/>
    </row>
    <row r="12" spans="1:6" x14ac:dyDescent="0.25">
      <c r="A12" s="24" t="s">
        <v>29</v>
      </c>
      <c r="B12" s="24" t="s">
        <v>28</v>
      </c>
      <c r="C12" s="24" t="s">
        <v>27</v>
      </c>
      <c r="D12" s="25">
        <v>2692</v>
      </c>
      <c r="E12" s="44">
        <f t="shared" ref="E12:E19" si="0">D12</f>
        <v>2692</v>
      </c>
      <c r="F12" s="42">
        <v>1</v>
      </c>
    </row>
    <row r="13" spans="1:6" x14ac:dyDescent="0.25">
      <c r="A13" s="28" t="s">
        <v>155</v>
      </c>
      <c r="B13" s="27" t="s">
        <v>156</v>
      </c>
      <c r="C13" s="29" t="s">
        <v>157</v>
      </c>
      <c r="D13" s="31">
        <v>3360.17</v>
      </c>
      <c r="E13" s="44">
        <f t="shared" si="0"/>
        <v>3360.17</v>
      </c>
      <c r="F13" s="42">
        <v>1</v>
      </c>
    </row>
    <row r="14" spans="1:6" x14ac:dyDescent="0.25">
      <c r="A14" s="29" t="s">
        <v>128</v>
      </c>
      <c r="B14" s="29" t="s">
        <v>129</v>
      </c>
      <c r="C14" s="29" t="s">
        <v>130</v>
      </c>
      <c r="D14" s="31">
        <v>6250</v>
      </c>
      <c r="E14" s="46">
        <f t="shared" si="0"/>
        <v>6250</v>
      </c>
      <c r="F14" s="42">
        <v>1</v>
      </c>
    </row>
    <row r="15" spans="1:6" x14ac:dyDescent="0.25">
      <c r="A15" s="29" t="s">
        <v>131</v>
      </c>
      <c r="B15" s="24" t="s">
        <v>133</v>
      </c>
      <c r="C15" s="24" t="s">
        <v>132</v>
      </c>
      <c r="D15" s="31">
        <v>5658.72</v>
      </c>
      <c r="E15" s="44">
        <f t="shared" si="0"/>
        <v>5658.72</v>
      </c>
      <c r="F15" s="42">
        <v>1</v>
      </c>
    </row>
    <row r="16" spans="1:6" x14ac:dyDescent="0.25">
      <c r="A16" s="24" t="s">
        <v>35</v>
      </c>
      <c r="B16" s="24" t="s">
        <v>36</v>
      </c>
      <c r="C16" s="24" t="s">
        <v>37</v>
      </c>
      <c r="D16" s="26">
        <v>2972</v>
      </c>
      <c r="E16" s="25">
        <f t="shared" si="0"/>
        <v>2972</v>
      </c>
      <c r="F16" s="42">
        <v>1</v>
      </c>
    </row>
    <row r="17" spans="1:6" x14ac:dyDescent="0.25">
      <c r="A17" s="21" t="s">
        <v>116</v>
      </c>
      <c r="B17" s="15" t="s">
        <v>117</v>
      </c>
      <c r="C17" s="15" t="s">
        <v>118</v>
      </c>
      <c r="D17" s="23">
        <v>5000</v>
      </c>
      <c r="E17" s="43">
        <f t="shared" si="0"/>
        <v>5000</v>
      </c>
      <c r="F17" s="40">
        <v>1</v>
      </c>
    </row>
    <row r="18" spans="1:6" x14ac:dyDescent="0.25">
      <c r="A18" s="21" t="s">
        <v>110</v>
      </c>
      <c r="B18" s="16" t="s">
        <v>109</v>
      </c>
      <c r="C18" s="15" t="s">
        <v>111</v>
      </c>
      <c r="D18" s="18">
        <v>9000</v>
      </c>
      <c r="E18" s="43">
        <f t="shared" si="0"/>
        <v>9000</v>
      </c>
      <c r="F18" s="40">
        <v>1</v>
      </c>
    </row>
    <row r="19" spans="1:6" x14ac:dyDescent="0.25">
      <c r="A19" s="24" t="s">
        <v>44</v>
      </c>
      <c r="B19" s="27" t="s">
        <v>45</v>
      </c>
      <c r="C19" s="24" t="s">
        <v>46</v>
      </c>
      <c r="D19" s="26">
        <v>2817</v>
      </c>
      <c r="E19" s="25">
        <f t="shared" si="0"/>
        <v>2817</v>
      </c>
      <c r="F19" s="42">
        <v>1</v>
      </c>
    </row>
    <row r="20" spans="1:6" x14ac:dyDescent="0.25">
      <c r="A20" s="33" t="s">
        <v>47</v>
      </c>
      <c r="B20" s="34" t="s">
        <v>48</v>
      </c>
      <c r="C20" s="33" t="s">
        <v>49</v>
      </c>
      <c r="D20" s="35">
        <v>2677</v>
      </c>
      <c r="E20" s="60">
        <f>SUM(D20:D21)</f>
        <v>7035.32</v>
      </c>
      <c r="F20" s="62">
        <v>2</v>
      </c>
    </row>
    <row r="21" spans="1:6" x14ac:dyDescent="0.25">
      <c r="A21" s="33" t="s">
        <v>47</v>
      </c>
      <c r="B21" s="33" t="s">
        <v>48</v>
      </c>
      <c r="C21" s="33" t="s">
        <v>77</v>
      </c>
      <c r="D21" s="38">
        <v>4358.32</v>
      </c>
      <c r="E21" s="61"/>
      <c r="F21" s="63"/>
    </row>
    <row r="22" spans="1:6" x14ac:dyDescent="0.25">
      <c r="A22" s="19" t="s">
        <v>99</v>
      </c>
      <c r="B22" s="15" t="s">
        <v>100</v>
      </c>
      <c r="C22" s="15" t="s">
        <v>101</v>
      </c>
      <c r="D22" s="20">
        <v>7091</v>
      </c>
      <c r="E22" s="43">
        <f>D22</f>
        <v>7091</v>
      </c>
      <c r="F22" s="40">
        <v>1</v>
      </c>
    </row>
    <row r="23" spans="1:6" x14ac:dyDescent="0.25">
      <c r="A23" s="33" t="s">
        <v>67</v>
      </c>
      <c r="B23" s="33" t="s">
        <v>68</v>
      </c>
      <c r="C23" s="33" t="s">
        <v>66</v>
      </c>
      <c r="D23" s="38">
        <v>3000</v>
      </c>
      <c r="E23" s="58">
        <f>SUM(D23:D24)</f>
        <v>16992</v>
      </c>
      <c r="F23" s="62">
        <v>2</v>
      </c>
    </row>
    <row r="24" spans="1:6" x14ac:dyDescent="0.25">
      <c r="A24" s="39" t="s">
        <v>67</v>
      </c>
      <c r="B24" s="34" t="s">
        <v>68</v>
      </c>
      <c r="C24" s="33" t="s">
        <v>80</v>
      </c>
      <c r="D24" s="38">
        <v>13992</v>
      </c>
      <c r="E24" s="59"/>
      <c r="F24" s="63"/>
    </row>
    <row r="25" spans="1:6" x14ac:dyDescent="0.25">
      <c r="A25" s="28" t="s">
        <v>152</v>
      </c>
      <c r="B25" s="29" t="s">
        <v>153</v>
      </c>
      <c r="C25" s="29" t="s">
        <v>154</v>
      </c>
      <c r="D25" s="31">
        <v>3305.4</v>
      </c>
      <c r="E25" s="44">
        <f t="shared" ref="E25:E42" si="1">D25</f>
        <v>3305.4</v>
      </c>
      <c r="F25" s="42">
        <v>1</v>
      </c>
    </row>
    <row r="26" spans="1:6" x14ac:dyDescent="0.25">
      <c r="A26" s="21" t="s">
        <v>122</v>
      </c>
      <c r="B26" s="16" t="s">
        <v>123</v>
      </c>
      <c r="C26" s="15" t="s">
        <v>124</v>
      </c>
      <c r="D26" s="23">
        <v>10300</v>
      </c>
      <c r="E26" s="43">
        <f t="shared" si="1"/>
        <v>10300</v>
      </c>
      <c r="F26" s="40">
        <v>1</v>
      </c>
    </row>
    <row r="27" spans="1:6" x14ac:dyDescent="0.25">
      <c r="A27" s="28" t="s">
        <v>146</v>
      </c>
      <c r="B27" s="29" t="s">
        <v>147</v>
      </c>
      <c r="C27" s="29" t="s">
        <v>148</v>
      </c>
      <c r="D27" s="31">
        <v>5435.62</v>
      </c>
      <c r="E27" s="44">
        <f t="shared" si="1"/>
        <v>5435.62</v>
      </c>
      <c r="F27" s="42">
        <v>1</v>
      </c>
    </row>
    <row r="28" spans="1:6" x14ac:dyDescent="0.25">
      <c r="A28" s="32" t="s">
        <v>161</v>
      </c>
      <c r="B28" s="27" t="s">
        <v>162</v>
      </c>
      <c r="C28" s="29" t="s">
        <v>163</v>
      </c>
      <c r="D28" s="31">
        <v>13427</v>
      </c>
      <c r="E28" s="44">
        <f t="shared" si="1"/>
        <v>13427</v>
      </c>
      <c r="F28" s="42">
        <v>1</v>
      </c>
    </row>
    <row r="29" spans="1:6" x14ac:dyDescent="0.25">
      <c r="A29" s="28" t="s">
        <v>149</v>
      </c>
      <c r="B29" s="29" t="s">
        <v>150</v>
      </c>
      <c r="C29" s="29" t="s">
        <v>151</v>
      </c>
      <c r="D29" s="31">
        <v>14048.96</v>
      </c>
      <c r="E29" s="44">
        <f t="shared" si="1"/>
        <v>14048.96</v>
      </c>
      <c r="F29" s="42">
        <v>1</v>
      </c>
    </row>
    <row r="30" spans="1:6" x14ac:dyDescent="0.25">
      <c r="A30" s="28" t="s">
        <v>143</v>
      </c>
      <c r="B30" s="27" t="s">
        <v>144</v>
      </c>
      <c r="C30" s="29" t="s">
        <v>145</v>
      </c>
      <c r="D30" s="31">
        <v>5780</v>
      </c>
      <c r="E30" s="44">
        <f t="shared" si="1"/>
        <v>5780</v>
      </c>
      <c r="F30" s="42">
        <v>1</v>
      </c>
    </row>
    <row r="31" spans="1:6" x14ac:dyDescent="0.25">
      <c r="A31" s="28" t="s">
        <v>140</v>
      </c>
      <c r="B31" s="27" t="s">
        <v>141</v>
      </c>
      <c r="C31" s="29" t="s">
        <v>142</v>
      </c>
      <c r="D31" s="31">
        <v>6859.5</v>
      </c>
      <c r="E31" s="44">
        <f t="shared" si="1"/>
        <v>6859.5</v>
      </c>
      <c r="F31" s="42">
        <v>1</v>
      </c>
    </row>
    <row r="32" spans="1:6" x14ac:dyDescent="0.25">
      <c r="A32" s="24" t="s">
        <v>41</v>
      </c>
      <c r="B32" s="27" t="s">
        <v>42</v>
      </c>
      <c r="C32" s="24" t="s">
        <v>43</v>
      </c>
      <c r="D32" s="26">
        <v>2806.61</v>
      </c>
      <c r="E32" s="25">
        <f t="shared" si="1"/>
        <v>2806.61</v>
      </c>
      <c r="F32" s="42">
        <v>1</v>
      </c>
    </row>
    <row r="33" spans="1:6" x14ac:dyDescent="0.25">
      <c r="A33" s="24" t="s">
        <v>38</v>
      </c>
      <c r="B33" s="27" t="s">
        <v>39</v>
      </c>
      <c r="C33" s="24" t="s">
        <v>40</v>
      </c>
      <c r="D33" s="26">
        <v>1328.99</v>
      </c>
      <c r="E33" s="25">
        <f t="shared" si="1"/>
        <v>1328.99</v>
      </c>
      <c r="F33" s="42">
        <v>1</v>
      </c>
    </row>
    <row r="34" spans="1:6" x14ac:dyDescent="0.25">
      <c r="A34" s="28" t="s">
        <v>158</v>
      </c>
      <c r="B34" s="29" t="s">
        <v>159</v>
      </c>
      <c r="C34" s="29" t="s">
        <v>160</v>
      </c>
      <c r="D34" s="31">
        <v>5526.95</v>
      </c>
      <c r="E34" s="44">
        <f t="shared" si="1"/>
        <v>5526.95</v>
      </c>
      <c r="F34" s="42">
        <v>1</v>
      </c>
    </row>
    <row r="35" spans="1:6" x14ac:dyDescent="0.25">
      <c r="A35" s="21" t="s">
        <v>113</v>
      </c>
      <c r="B35" s="16" t="s">
        <v>114</v>
      </c>
      <c r="C35" s="15" t="s">
        <v>115</v>
      </c>
      <c r="D35" s="22">
        <v>4786.45</v>
      </c>
      <c r="E35" s="43">
        <f t="shared" si="1"/>
        <v>4786.45</v>
      </c>
      <c r="F35" s="40">
        <v>1</v>
      </c>
    </row>
    <row r="36" spans="1:6" ht="30" x14ac:dyDescent="0.25">
      <c r="A36" s="29" t="s">
        <v>134</v>
      </c>
      <c r="B36" s="24" t="s">
        <v>135</v>
      </c>
      <c r="C36" s="24" t="s">
        <v>136</v>
      </c>
      <c r="D36" s="31">
        <v>4549.3599999999997</v>
      </c>
      <c r="E36" s="44">
        <f t="shared" si="1"/>
        <v>4549.3599999999997</v>
      </c>
      <c r="F36" s="42">
        <v>1</v>
      </c>
    </row>
    <row r="37" spans="1:6" x14ac:dyDescent="0.25">
      <c r="A37" s="33" t="s">
        <v>72</v>
      </c>
      <c r="B37" s="33" t="s">
        <v>73</v>
      </c>
      <c r="C37" s="33" t="s">
        <v>74</v>
      </c>
      <c r="D37" s="38">
        <v>8307</v>
      </c>
      <c r="E37" s="38">
        <f t="shared" si="1"/>
        <v>8307</v>
      </c>
      <c r="F37" s="41">
        <v>1</v>
      </c>
    </row>
    <row r="38" spans="1:6" x14ac:dyDescent="0.25">
      <c r="A38" s="28" t="s">
        <v>137</v>
      </c>
      <c r="B38" s="29" t="s">
        <v>138</v>
      </c>
      <c r="C38" s="29" t="s">
        <v>139</v>
      </c>
      <c r="D38" s="31">
        <v>5531.39</v>
      </c>
      <c r="E38" s="44">
        <f t="shared" si="1"/>
        <v>5531.39</v>
      </c>
      <c r="F38" s="42">
        <v>1</v>
      </c>
    </row>
    <row r="39" spans="1:6" x14ac:dyDescent="0.25">
      <c r="A39" s="15" t="s">
        <v>90</v>
      </c>
      <c r="B39" s="16" t="s">
        <v>91</v>
      </c>
      <c r="C39" s="15" t="s">
        <v>92</v>
      </c>
      <c r="D39" s="18">
        <v>3300</v>
      </c>
      <c r="E39" s="43">
        <f t="shared" si="1"/>
        <v>3300</v>
      </c>
      <c r="F39" s="40">
        <v>1</v>
      </c>
    </row>
    <row r="40" spans="1:6" x14ac:dyDescent="0.25">
      <c r="A40" s="15" t="s">
        <v>23</v>
      </c>
      <c r="B40" s="16" t="s">
        <v>22</v>
      </c>
      <c r="C40" s="15" t="s">
        <v>21</v>
      </c>
      <c r="D40" s="18">
        <v>2505.84</v>
      </c>
      <c r="E40" s="43">
        <f t="shared" si="1"/>
        <v>2505.84</v>
      </c>
      <c r="F40" s="40">
        <v>1</v>
      </c>
    </row>
    <row r="41" spans="1:6" x14ac:dyDescent="0.25">
      <c r="A41" s="15" t="s">
        <v>25</v>
      </c>
      <c r="B41" s="16" t="s">
        <v>24</v>
      </c>
      <c r="C41" s="15" t="s">
        <v>26</v>
      </c>
      <c r="D41" s="18">
        <v>2770</v>
      </c>
      <c r="E41" s="43">
        <f t="shared" si="1"/>
        <v>2770</v>
      </c>
      <c r="F41" s="40">
        <v>1</v>
      </c>
    </row>
    <row r="42" spans="1:6" x14ac:dyDescent="0.25">
      <c r="A42" s="19" t="s">
        <v>81</v>
      </c>
      <c r="B42" s="15" t="s">
        <v>82</v>
      </c>
      <c r="C42" s="15" t="s">
        <v>83</v>
      </c>
      <c r="D42" s="20">
        <v>3840</v>
      </c>
      <c r="E42" s="43">
        <f t="shared" si="1"/>
        <v>3840</v>
      </c>
      <c r="F42" s="40">
        <v>1</v>
      </c>
    </row>
    <row r="43" spans="1:6" x14ac:dyDescent="0.25">
      <c r="A43" s="21" t="s">
        <v>105</v>
      </c>
      <c r="B43" s="16" t="s">
        <v>106</v>
      </c>
      <c r="C43" s="15" t="s">
        <v>107</v>
      </c>
      <c r="D43" s="18">
        <v>3000</v>
      </c>
      <c r="E43" s="50">
        <f>SUM(D43:D44)</f>
        <v>6200</v>
      </c>
      <c r="F43" s="52">
        <v>2</v>
      </c>
    </row>
    <row r="44" spans="1:6" x14ac:dyDescent="0.25">
      <c r="A44" s="21" t="s">
        <v>105</v>
      </c>
      <c r="B44" s="15" t="s">
        <v>106</v>
      </c>
      <c r="C44" s="15" t="s">
        <v>108</v>
      </c>
      <c r="D44" s="18">
        <v>3200</v>
      </c>
      <c r="E44" s="51"/>
      <c r="F44" s="53"/>
    </row>
    <row r="45" spans="1:6" x14ac:dyDescent="0.25">
      <c r="A45" s="15" t="s">
        <v>93</v>
      </c>
      <c r="B45" s="15" t="s">
        <v>94</v>
      </c>
      <c r="C45" s="15" t="s">
        <v>95</v>
      </c>
      <c r="D45" s="18">
        <v>3173.27</v>
      </c>
      <c r="E45" s="43">
        <f t="shared" ref="E45:E50" si="2">D45</f>
        <v>3173.27</v>
      </c>
      <c r="F45" s="40">
        <v>1</v>
      </c>
    </row>
    <row r="46" spans="1:6" x14ac:dyDescent="0.25">
      <c r="A46" s="39" t="s">
        <v>78</v>
      </c>
      <c r="B46" s="34" t="s">
        <v>79</v>
      </c>
      <c r="C46" s="33" t="s">
        <v>77</v>
      </c>
      <c r="D46" s="38">
        <v>4358.32</v>
      </c>
      <c r="E46" s="45">
        <f t="shared" si="2"/>
        <v>4358.32</v>
      </c>
      <c r="F46" s="41">
        <v>1</v>
      </c>
    </row>
    <row r="47" spans="1:6" x14ac:dyDescent="0.25">
      <c r="A47" s="28" t="s">
        <v>58</v>
      </c>
      <c r="B47" s="28" t="s">
        <v>59</v>
      </c>
      <c r="C47" s="24" t="s">
        <v>60</v>
      </c>
      <c r="D47" s="26">
        <v>2678.39</v>
      </c>
      <c r="E47" s="44">
        <f t="shared" si="2"/>
        <v>2678.39</v>
      </c>
      <c r="F47" s="42">
        <v>1</v>
      </c>
    </row>
    <row r="48" spans="1:6" x14ac:dyDescent="0.25">
      <c r="A48" s="24" t="s">
        <v>30</v>
      </c>
      <c r="B48" s="27" t="s">
        <v>31</v>
      </c>
      <c r="C48" s="24" t="s">
        <v>32</v>
      </c>
      <c r="D48" s="25">
        <v>1197.4100000000001</v>
      </c>
      <c r="E48" s="25">
        <f t="shared" si="2"/>
        <v>1197.4100000000001</v>
      </c>
      <c r="F48" s="42">
        <v>1</v>
      </c>
    </row>
    <row r="49" spans="1:6" x14ac:dyDescent="0.25">
      <c r="A49" s="28" t="s">
        <v>61</v>
      </c>
      <c r="B49" s="27" t="s">
        <v>62</v>
      </c>
      <c r="C49" s="28" t="s">
        <v>63</v>
      </c>
      <c r="D49" s="26">
        <v>1216.8699999999999</v>
      </c>
      <c r="E49" s="44">
        <f t="shared" si="2"/>
        <v>1216.8699999999999</v>
      </c>
      <c r="F49" s="42">
        <v>1</v>
      </c>
    </row>
    <row r="50" spans="1:6" x14ac:dyDescent="0.25">
      <c r="A50" s="24" t="s">
        <v>55</v>
      </c>
      <c r="B50" s="27" t="s">
        <v>56</v>
      </c>
      <c r="C50" s="24" t="s">
        <v>57</v>
      </c>
      <c r="D50" s="26">
        <v>2777.6</v>
      </c>
      <c r="E50" s="44">
        <f t="shared" si="2"/>
        <v>2777.6</v>
      </c>
      <c r="F50" s="42">
        <v>1</v>
      </c>
    </row>
    <row r="51" spans="1:6" x14ac:dyDescent="0.25">
      <c r="A51" s="24" t="s">
        <v>13</v>
      </c>
      <c r="B51" s="24" t="s">
        <v>164</v>
      </c>
      <c r="C51" s="24" t="s">
        <v>33</v>
      </c>
      <c r="D51" s="25">
        <v>2989.35</v>
      </c>
      <c r="E51" s="54">
        <f>SUM(D51:D52)</f>
        <v>5978.7</v>
      </c>
      <c r="F51" s="56">
        <v>2</v>
      </c>
    </row>
    <row r="52" spans="1:6" x14ac:dyDescent="0.25">
      <c r="A52" s="24" t="s">
        <v>13</v>
      </c>
      <c r="B52" s="24" t="s">
        <v>164</v>
      </c>
      <c r="C52" s="24" t="s">
        <v>14</v>
      </c>
      <c r="D52" s="25">
        <v>2989.35</v>
      </c>
      <c r="E52" s="55"/>
      <c r="F52" s="57"/>
    </row>
    <row r="53" spans="1:6" x14ac:dyDescent="0.25">
      <c r="A53" s="15" t="s">
        <v>16</v>
      </c>
      <c r="B53" s="16" t="s">
        <v>15</v>
      </c>
      <c r="C53" s="15" t="s">
        <v>17</v>
      </c>
      <c r="D53" s="17">
        <v>2900</v>
      </c>
      <c r="E53" s="43">
        <f>D53</f>
        <v>2900</v>
      </c>
      <c r="F53" s="40">
        <v>1</v>
      </c>
    </row>
    <row r="54" spans="1:6" x14ac:dyDescent="0.25">
      <c r="A54" s="8"/>
      <c r="B54" s="8"/>
      <c r="C54" s="8"/>
      <c r="D54" s="9">
        <f>SUM(D2:D53)</f>
        <v>273180.2099999999</v>
      </c>
      <c r="E54" s="11">
        <f>SUM(E2:E53)</f>
        <v>273180.20999999996</v>
      </c>
      <c r="F54" s="10">
        <f>SUM(F2:F53)</f>
        <v>52</v>
      </c>
    </row>
    <row r="55" spans="1:6" x14ac:dyDescent="0.25">
      <c r="A55" s="8"/>
      <c r="B55" s="8"/>
      <c r="C55" s="8"/>
      <c r="D55" s="9"/>
      <c r="E55" s="12"/>
      <c r="F55" s="10"/>
    </row>
    <row r="57" spans="1:6" x14ac:dyDescent="0.25">
      <c r="A57" s="2"/>
      <c r="B57" s="1" t="s">
        <v>3</v>
      </c>
      <c r="C57" s="1"/>
      <c r="D57" s="5"/>
    </row>
    <row r="58" spans="1:6" x14ac:dyDescent="0.25">
      <c r="A58" s="2"/>
      <c r="B58" s="4" t="s">
        <v>5</v>
      </c>
      <c r="C58" s="4"/>
      <c r="D58" s="5"/>
    </row>
    <row r="59" spans="1:6" x14ac:dyDescent="0.25">
      <c r="A59" s="2"/>
      <c r="B59" s="3" t="s">
        <v>4</v>
      </c>
      <c r="C59" s="3"/>
      <c r="D59" s="5"/>
    </row>
    <row r="60" spans="1:6" x14ac:dyDescent="0.25">
      <c r="B60" t="s">
        <v>34</v>
      </c>
    </row>
  </sheetData>
  <sortState ref="A2:G53">
    <sortCondition ref="B2:B53"/>
  </sortState>
  <mergeCells count="12">
    <mergeCell ref="E43:E44"/>
    <mergeCell ref="F43:F44"/>
    <mergeCell ref="E51:E52"/>
    <mergeCell ref="F51:F52"/>
    <mergeCell ref="E4:E5"/>
    <mergeCell ref="E10:E11"/>
    <mergeCell ref="E20:E21"/>
    <mergeCell ref="E23:E24"/>
    <mergeCell ref="F10:F11"/>
    <mergeCell ref="F20:F21"/>
    <mergeCell ref="F23:F24"/>
    <mergeCell ref="F4:F5"/>
  </mergeCells>
  <dataValidations count="8">
    <dataValidation type="textLength" showInputMessage="1" showErrorMessage="1" errorTitle="Format erroni: adjudicatari nom" error="La mida màxima permesa és de 700 caràcters" sqref="B20:B25 B27:B29 B31:B33 B35 B38 B41 B43:B44 B54:C55">
      <formula1>1</formula1>
      <formula2>700</formula2>
    </dataValidation>
    <dataValidation type="textLength" showInputMessage="1" showErrorMessage="1" errorTitle="Format erroni: adjudicatari nif" error="La mida màxima permesa és de 15 caràcters" sqref="A29:A31 A21:A25 A54:A55">
      <formula1>1</formula1>
      <formula2>15</formula2>
    </dataValidation>
    <dataValidation type="decimal" allowBlank="1" showInputMessage="1" showErrorMessage="1" errorTitle="Format erroni: Import" error="El valor introduït no coincideix amb les restriccions definides: _x000a_-Numèric positiu de tipus decimal" sqref="E12:E15 D54:D55 D21:D27 D29:D31 D34:D40 E10 E20 E22:E23">
      <formula1>0</formula1>
      <formula2>9999999999999.99</formula2>
    </dataValidation>
    <dataValidation type="textLength" allowBlank="1" showInputMessage="1" showErrorMessage="1" errorTitle="Format erroni: adjudicatari nif" error="La mida màxima permesa és de 15 caràcters." sqref="A2:A17">
      <formula1>1</formula1>
      <formula2>15</formula2>
    </dataValidation>
    <dataValidation type="textLength" allowBlank="1" showInputMessage="1" showErrorMessage="1" errorTitle="Format erroni: adjudicatari nom" error="La mida màxima permesa és de 700 caràcters" sqref="B2:B4 B9 B11:B12 B14:B16 B19">
      <formula1>1</formula1>
      <formula2>700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D2:D4 D6:D19">
      <formula1>0</formula1>
      <formula2>9999999999999.99</formula2>
    </dataValidation>
    <dataValidation type="textLength" showInputMessage="1" showErrorMessage="1" errorTitle="Format erroni: expedient" error="La mida màxima permesa és de 43 caràcters." sqref="C3:C8 C10:C11 C13:C18">
      <formula1>1</formula1>
      <formula2>43</formula2>
    </dataValidation>
    <dataValidation type="textLength" allowBlank="1" showInputMessage="1" showErrorMessage="1" errorTitle="Format erroni: expedient" error="La mida màxima permesa és de 43 caràcters" sqref="C20:C41 C43:C44">
      <formula1>1</formula1>
      <formula2>43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20" sqref="F20"/>
    </sheetView>
  </sheetViews>
  <sheetFormatPr baseColWidth="10" defaultColWidth="9.140625" defaultRowHeight="15" x14ac:dyDescent="0.25"/>
  <cols>
    <col min="1" max="1" width="15" style="14" customWidth="1"/>
    <col min="2" max="2" width="30.5703125" style="14" customWidth="1"/>
    <col min="3" max="3" width="19.7109375" style="14" customWidth="1"/>
    <col min="4" max="4" width="17.7109375" style="14" customWidth="1"/>
    <col min="5" max="5" width="16" style="14" customWidth="1"/>
    <col min="6" max="6" width="14.5703125" style="14" customWidth="1"/>
    <col min="7" max="7" width="9.140625" style="13"/>
    <col min="8" max="16384" width="9.140625" style="14"/>
  </cols>
  <sheetData>
    <row r="1" spans="1:6" ht="45" x14ac:dyDescent="0.25">
      <c r="A1" s="6" t="s">
        <v>50</v>
      </c>
      <c r="B1" s="6" t="s">
        <v>51</v>
      </c>
      <c r="C1" s="6" t="s">
        <v>7</v>
      </c>
      <c r="D1" s="6" t="s">
        <v>11</v>
      </c>
      <c r="E1" s="6" t="s">
        <v>6</v>
      </c>
      <c r="F1" s="6" t="s">
        <v>2</v>
      </c>
    </row>
    <row r="2" spans="1:6" x14ac:dyDescent="0.25">
      <c r="A2" s="28" t="s">
        <v>52</v>
      </c>
      <c r="B2" s="27" t="s">
        <v>53</v>
      </c>
      <c r="C2" s="24" t="s">
        <v>54</v>
      </c>
      <c r="D2" s="26">
        <v>2595</v>
      </c>
      <c r="E2" s="64">
        <f>D2</f>
        <v>2595</v>
      </c>
      <c r="F2" s="47">
        <v>1</v>
      </c>
    </row>
    <row r="3" spans="1:6" x14ac:dyDescent="0.25">
      <c r="A3" s="15" t="s">
        <v>84</v>
      </c>
      <c r="B3" s="16" t="s">
        <v>85</v>
      </c>
      <c r="C3" s="15" t="s">
        <v>86</v>
      </c>
      <c r="D3" s="18">
        <v>9000</v>
      </c>
      <c r="E3" s="65">
        <f t="shared" ref="E3:E5" si="0">D3</f>
        <v>9000</v>
      </c>
      <c r="F3" s="48">
        <v>1</v>
      </c>
    </row>
    <row r="4" spans="1:6" x14ac:dyDescent="0.25">
      <c r="A4" s="15" t="s">
        <v>96</v>
      </c>
      <c r="B4" s="66" t="s">
        <v>97</v>
      </c>
      <c r="C4" s="15" t="s">
        <v>98</v>
      </c>
      <c r="D4" s="18">
        <v>3910</v>
      </c>
      <c r="E4" s="65">
        <f t="shared" si="0"/>
        <v>3910</v>
      </c>
      <c r="F4" s="48">
        <v>1</v>
      </c>
    </row>
    <row r="5" spans="1:6" x14ac:dyDescent="0.25">
      <c r="A5" s="19" t="s">
        <v>96</v>
      </c>
      <c r="B5" s="16" t="s">
        <v>97</v>
      </c>
      <c r="C5" s="15" t="s">
        <v>112</v>
      </c>
      <c r="D5" s="22">
        <v>4620</v>
      </c>
      <c r="E5" s="65">
        <f t="shared" si="0"/>
        <v>4620</v>
      </c>
      <c r="F5" s="48">
        <v>1</v>
      </c>
    </row>
    <row r="6" spans="1:6" x14ac:dyDescent="0.25">
      <c r="D6" s="49">
        <f>SUM(D2:D5)</f>
        <v>20125</v>
      </c>
      <c r="E6" s="49">
        <f>SUM(E2:E5)</f>
        <v>20125</v>
      </c>
      <c r="F6" s="6">
        <f>SUM(F2:F5)</f>
        <v>4</v>
      </c>
    </row>
    <row r="9" spans="1:6" x14ac:dyDescent="0.25">
      <c r="B9" s="1" t="s">
        <v>3</v>
      </c>
      <c r="C9" s="1"/>
    </row>
    <row r="10" spans="1:6" x14ac:dyDescent="0.25">
      <c r="B10" s="4" t="s">
        <v>5</v>
      </c>
      <c r="C10" s="4"/>
    </row>
    <row r="11" spans="1:6" x14ac:dyDescent="0.25">
      <c r="B11" s="3" t="s">
        <v>4</v>
      </c>
      <c r="C11" s="3"/>
    </row>
  </sheetData>
  <dataValidations count="6">
    <dataValidation type="textLength" allowBlank="1" showInputMessage="1" showErrorMessage="1" errorTitle="Format erroni: adjudicatari nom" error="La mida màxima permesa és de 700 caràcters" sqref="B2">
      <formula1>1</formula1>
      <formula2>700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D2">
      <formula1>0</formula1>
      <formula2>9999999999999.99</formula2>
    </dataValidation>
    <dataValidation type="textLength" showInputMessage="1" showErrorMessage="1" errorTitle="Format erroni: adjudicatari nif" error="La mida màxima permesa és de 15 caràcters" sqref="A3:A4">
      <formula1>1</formula1>
      <formula2>15</formula2>
    </dataValidation>
    <dataValidation type="textLength" allowBlank="1" showInputMessage="1" showErrorMessage="1" errorTitle="Format erroni: expedient" error="La mida màxima permesa és de 43 caràcters" sqref="C3:C5">
      <formula1>1</formula1>
      <formula2>43</formula2>
    </dataValidation>
    <dataValidation type="decimal" allowBlank="1" showInputMessage="1" showErrorMessage="1" errorTitle="Format erroni: Import" error="El valor introduït no coincideix amb les restriccions definides: _x000a_-Numèric positiu de tipus decimal" sqref="D3:D4">
      <formula1>0</formula1>
      <formula2>9999999999999.99</formula2>
    </dataValidation>
    <dataValidation type="textLength" showInputMessage="1" showErrorMessage="1" errorTitle="Format erroni: adjudicatari nom" error="La mida màxima permesa és de 700 caràcters" sqref="B5">
      <formula1>1</formula1>
      <formula2>700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 JURÍDICA</vt:lpstr>
      <vt:lpstr>PERSONA FÍSICA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2021-03-19T13:31:50Z</dcterms:modified>
</cp:coreProperties>
</file>