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UNICACIO01\TRANSPARÈNCIA\"/>
    </mc:Choice>
  </mc:AlternateContent>
  <xr:revisionPtr revIDLastSave="0" documentId="13_ncr:1_{DC973D3A-5B22-459F-BAED-0072446D5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4" i="1"/>
  <c r="H47" i="1" s="1"/>
  <c r="H16" i="1"/>
  <c r="H17" i="1"/>
  <c r="H18" i="1"/>
  <c r="H19" i="1"/>
  <c r="H20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5" i="1"/>
  <c r="H9" i="1"/>
  <c r="I47" i="1"/>
  <c r="K47" i="1"/>
</calcChain>
</file>

<file path=xl/sharedStrings.xml><?xml version="1.0" encoding="utf-8"?>
<sst xmlns="http://schemas.openxmlformats.org/spreadsheetml/2006/main" count="99" uniqueCount="73">
  <si>
    <t>President</t>
  </si>
  <si>
    <t>Conseller</t>
  </si>
  <si>
    <t>Consellera</t>
  </si>
  <si>
    <t>BRUTES</t>
  </si>
  <si>
    <t>En Comú Guanyem Penedès</t>
  </si>
  <si>
    <t>Candidatura d'Unitat Popular</t>
  </si>
  <si>
    <t>Esquerra Republicana de Catalunya</t>
  </si>
  <si>
    <t>Grup Comarcal Socialista</t>
  </si>
  <si>
    <t>Junts x Catalunya</t>
  </si>
  <si>
    <t>Portaveu</t>
  </si>
  <si>
    <t>COMISSIÓ</t>
  </si>
  <si>
    <t>COMPTES I</t>
  </si>
  <si>
    <t>COORDINACIÓ</t>
  </si>
  <si>
    <t>MENSUAL</t>
  </si>
  <si>
    <t>DEDI-</t>
  </si>
  <si>
    <t>CACIÓ</t>
  </si>
  <si>
    <t xml:space="preserve">Xavier Lluch </t>
  </si>
  <si>
    <t>Joan Manel Montfort</t>
  </si>
  <si>
    <t>Carles Morgades</t>
  </si>
  <si>
    <t>Jordi Ferrer</t>
  </si>
  <si>
    <t>Ramon Riera</t>
  </si>
  <si>
    <t>Jordi Torné</t>
  </si>
  <si>
    <t>Núria Arnau</t>
  </si>
  <si>
    <t>Cèsar Herraiz</t>
  </si>
  <si>
    <t>Sílvia Pérez</t>
  </si>
  <si>
    <t>Antoni Romeu</t>
  </si>
  <si>
    <t>Susanna Escribà</t>
  </si>
  <si>
    <t>Anna Doblas</t>
  </si>
  <si>
    <t>Albert Tort</t>
  </si>
  <si>
    <t>Lluís Miquel Valls</t>
  </si>
  <si>
    <t>Francisco Romero</t>
  </si>
  <si>
    <t>Francesc X. Edo</t>
  </si>
  <si>
    <t>Raul Casado</t>
  </si>
  <si>
    <t>Pol Pagès</t>
  </si>
  <si>
    <t>Josep M. Ribas</t>
  </si>
  <si>
    <t>M. Antònia Admetlla</t>
  </si>
  <si>
    <t>Pere Sàbat</t>
  </si>
  <si>
    <t>Margarida Bertran</t>
  </si>
  <si>
    <t>Joan Amat</t>
  </si>
  <si>
    <t>Fina Mascaró</t>
  </si>
  <si>
    <t>Jordi Ramos</t>
  </si>
  <si>
    <t>Lourdes Quer</t>
  </si>
  <si>
    <t>Isaac Ruana</t>
  </si>
  <si>
    <t>Cons. govern</t>
  </si>
  <si>
    <t>Vicepres. 3r</t>
  </si>
  <si>
    <t>Vicepres. 4t</t>
  </si>
  <si>
    <t>Vicepres. 6è</t>
  </si>
  <si>
    <t>Vicepres. 2n</t>
  </si>
  <si>
    <t>Vicepres. 1r</t>
  </si>
  <si>
    <t>Vicepres. 5è</t>
  </si>
  <si>
    <t>Alba Mitjans</t>
  </si>
  <si>
    <t>Cristina de la Cruz</t>
  </si>
  <si>
    <t>Àlex Suàrez</t>
  </si>
  <si>
    <t>Martí Càlix</t>
  </si>
  <si>
    <t>Montserrat Romagosa</t>
  </si>
  <si>
    <t>Francesca Ferrer</t>
  </si>
  <si>
    <t>INDEMNITZACIONS</t>
  </si>
  <si>
    <t>JUNTA DE</t>
  </si>
  <si>
    <t>RETRIBUCIONS</t>
  </si>
  <si>
    <t>TOTAL ANUAL</t>
  </si>
  <si>
    <t>PLE*</t>
  </si>
  <si>
    <t>GOVERN*</t>
  </si>
  <si>
    <t>PORTAVEUS*</t>
  </si>
  <si>
    <t>TRESORERIA*</t>
  </si>
  <si>
    <t>DOTACIÓ</t>
  </si>
  <si>
    <t>GRUPS</t>
  </si>
  <si>
    <t>POLÍTICS</t>
  </si>
  <si>
    <t>TOTALS ANUALS</t>
  </si>
  <si>
    <t>INDEMNITACIONS I RETRIBUCIONS DELS CONSELLERS I LES CONSELLERES I DOTACIONS ECONÒMIQUES DELS GRUPS POLÍTICS - LEGISLATURA 2019-2023</t>
  </si>
  <si>
    <t>(11 mesos)</t>
  </si>
  <si>
    <t>*Les indemnitzacions es perceben per l'efectiva assistència als òrgans col·legiats,</t>
  </si>
  <si>
    <t>que es reuneixen un cop al mes en sessió ordinària,</t>
  </si>
  <si>
    <t>excepte la Junta de Govern que ho fa dues vegades.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</si>
</sst>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2" borderId="0" xfId="0" applyFill="1"/>
    <xf numFmtId="8" fontId="0" fillId="2" borderId="0" xfId="0" applyNumberFormat="1" applyFill="1"/>
    <xf numFmtId="0" fontId="0" fillId="2" borderId="0" xfId="0" applyFill="1" applyAlignment="1">
      <alignment horizontal="right"/>
    </xf>
    <xf numFmtId="8" fontId="0" fillId="2" borderId="0" xfId="0" applyNumberFormat="1" applyFill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0" fillId="3" borderId="3" xfId="0" applyFill="1" applyBorder="1" applyAlignment="1">
      <alignment horizontal="right"/>
    </xf>
    <xf numFmtId="10" fontId="0" fillId="3" borderId="3" xfId="0" applyNumberFormat="1" applyFill="1" applyBorder="1" applyAlignment="1">
      <alignment horizontal="right"/>
    </xf>
    <xf numFmtId="0" fontId="0" fillId="3" borderId="9" xfId="0" applyFill="1" applyBorder="1"/>
    <xf numFmtId="0" fontId="0" fillId="3" borderId="4" xfId="0" applyFill="1" applyBorder="1"/>
    <xf numFmtId="0" fontId="0" fillId="3" borderId="10" xfId="0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8" fontId="0" fillId="4" borderId="0" xfId="0" applyNumberFormat="1" applyFill="1" applyAlignment="1">
      <alignment horizontal="right"/>
    </xf>
    <xf numFmtId="0" fontId="0" fillId="5" borderId="5" xfId="0" applyFill="1" applyBorder="1" applyAlignment="1">
      <alignment horizontal="center"/>
    </xf>
    <xf numFmtId="8" fontId="0" fillId="5" borderId="0" xfId="0" applyNumberFormat="1" applyFill="1" applyAlignment="1">
      <alignment horizontal="right"/>
    </xf>
    <xf numFmtId="0" fontId="0" fillId="7" borderId="5" xfId="0" applyFill="1" applyBorder="1" applyAlignment="1">
      <alignment horizontal="center"/>
    </xf>
    <xf numFmtId="8" fontId="0" fillId="7" borderId="0" xfId="0" applyNumberFormat="1" applyFill="1" applyAlignment="1">
      <alignment horizontal="right"/>
    </xf>
    <xf numFmtId="8" fontId="0" fillId="7" borderId="4" xfId="0" applyNumberFormat="1" applyFill="1" applyBorder="1" applyAlignment="1">
      <alignment horizontal="right"/>
    </xf>
    <xf numFmtId="0" fontId="0" fillId="8" borderId="5" xfId="0" applyFill="1" applyBorder="1" applyAlignment="1">
      <alignment horizontal="center"/>
    </xf>
    <xf numFmtId="8" fontId="0" fillId="8" borderId="0" xfId="0" applyNumberFormat="1" applyFill="1" applyAlignment="1">
      <alignment horizontal="right"/>
    </xf>
    <xf numFmtId="0" fontId="0" fillId="8" borderId="0" xfId="0" applyFill="1" applyAlignment="1">
      <alignment horizontal="right"/>
    </xf>
    <xf numFmtId="8" fontId="0" fillId="8" borderId="4" xfId="0" applyNumberFormat="1" applyFill="1" applyBorder="1" applyAlignment="1">
      <alignment horizontal="right"/>
    </xf>
    <xf numFmtId="0" fontId="0" fillId="9" borderId="5" xfId="0" applyFill="1" applyBorder="1" applyAlignment="1">
      <alignment horizontal="center"/>
    </xf>
    <xf numFmtId="8" fontId="0" fillId="9" borderId="0" xfId="0" applyNumberFormat="1" applyFill="1" applyAlignment="1">
      <alignment horizontal="right"/>
    </xf>
    <xf numFmtId="0" fontId="0" fillId="9" borderId="0" xfId="0" applyFill="1" applyAlignment="1">
      <alignment horizontal="right"/>
    </xf>
    <xf numFmtId="0" fontId="0" fillId="9" borderId="4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5" borderId="4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4" xfId="0" applyFill="1" applyBorder="1" applyAlignment="1">
      <alignment horizontal="right"/>
    </xf>
    <xf numFmtId="8" fontId="0" fillId="3" borderId="0" xfId="0" applyNumberFormat="1" applyFill="1"/>
    <xf numFmtId="8" fontId="0" fillId="2" borderId="13" xfId="0" applyNumberFormat="1" applyFill="1" applyBorder="1"/>
    <xf numFmtId="8" fontId="0" fillId="6" borderId="13" xfId="0" applyNumberFormat="1" applyFill="1" applyBorder="1" applyAlignment="1">
      <alignment horizontal="right"/>
    </xf>
    <xf numFmtId="0" fontId="0" fillId="6" borderId="13" xfId="0" applyFill="1" applyBorder="1" applyAlignment="1">
      <alignment horizontal="right"/>
    </xf>
    <xf numFmtId="8" fontId="0" fillId="2" borderId="13" xfId="0" applyNumberFormat="1" applyFill="1" applyBorder="1" applyAlignment="1">
      <alignment horizontal="right"/>
    </xf>
    <xf numFmtId="0" fontId="0" fillId="6" borderId="14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0" fillId="12" borderId="2" xfId="0" applyFill="1" applyBorder="1" applyAlignment="1">
      <alignment horizontal="right"/>
    </xf>
    <xf numFmtId="8" fontId="1" fillId="12" borderId="2" xfId="0" applyNumberFormat="1" applyFont="1" applyFill="1" applyBorder="1" applyAlignment="1">
      <alignment horizontal="right"/>
    </xf>
    <xf numFmtId="0" fontId="0" fillId="12" borderId="11" xfId="0" applyFill="1" applyBorder="1" applyAlignment="1">
      <alignment horizontal="right"/>
    </xf>
    <xf numFmtId="0" fontId="0" fillId="13" borderId="7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4" borderId="2" xfId="0" applyFill="1" applyBorder="1"/>
    <xf numFmtId="0" fontId="2" fillId="10" borderId="5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13" borderId="9" xfId="0" applyFill="1" applyBorder="1" applyAlignment="1">
      <alignment horizontal="right"/>
    </xf>
    <xf numFmtId="0" fontId="0" fillId="13" borderId="4" xfId="0" applyFill="1" applyBorder="1" applyAlignment="1">
      <alignment horizontal="right"/>
    </xf>
    <xf numFmtId="8" fontId="2" fillId="0" borderId="0" xfId="0" applyNumberFormat="1" applyFont="1"/>
    <xf numFmtId="8" fontId="0" fillId="13" borderId="0" xfId="0" applyNumberFormat="1" applyFill="1" applyAlignment="1">
      <alignment horizontal="right"/>
    </xf>
    <xf numFmtId="8" fontId="0" fillId="14" borderId="0" xfId="0" applyNumberFormat="1" applyFill="1" applyAlignment="1">
      <alignment horizontal="right"/>
    </xf>
    <xf numFmtId="8" fontId="0" fillId="13" borderId="16" xfId="0" applyNumberFormat="1" applyFill="1" applyBorder="1" applyAlignment="1">
      <alignment horizontal="right"/>
    </xf>
    <xf numFmtId="0" fontId="0" fillId="13" borderId="8" xfId="0" applyFill="1" applyBorder="1" applyAlignment="1">
      <alignment horizontal="right" wrapText="1"/>
    </xf>
    <xf numFmtId="0" fontId="0" fillId="13" borderId="5" xfId="0" applyFill="1" applyBorder="1" applyAlignment="1">
      <alignment horizontal="right" wrapText="1"/>
    </xf>
    <xf numFmtId="0" fontId="0" fillId="13" borderId="1" xfId="0" applyFill="1" applyBorder="1" applyAlignment="1">
      <alignment horizontal="right" wrapText="1"/>
    </xf>
    <xf numFmtId="0" fontId="0" fillId="13" borderId="0" xfId="0" applyFill="1" applyAlignment="1">
      <alignment horizontal="right" wrapText="1"/>
    </xf>
    <xf numFmtId="0" fontId="2" fillId="0" borderId="0" xfId="0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2" fillId="11" borderId="15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0" fillId="0" borderId="0" xfId="0"/>
    <xf numFmtId="0" fontId="2" fillId="1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2" workbookViewId="0">
      <selection activeCell="M11" sqref="M11"/>
    </sheetView>
  </sheetViews>
  <sheetFormatPr defaultColWidth="11.42578125" defaultRowHeight="15" x14ac:dyDescent="0.25"/>
  <cols>
    <col min="1" max="1" width="22.140625" customWidth="1"/>
    <col min="2" max="2" width="16.28515625" customWidth="1"/>
    <col min="3" max="3" width="10.140625" customWidth="1"/>
    <col min="4" max="4" width="10.28515625" customWidth="1"/>
    <col min="5" max="5" width="12.85546875" customWidth="1"/>
    <col min="6" max="6" width="13.28515625" customWidth="1"/>
    <col min="7" max="7" width="13.7109375" customWidth="1"/>
    <col min="8" max="8" width="20" customWidth="1"/>
    <col min="9" max="9" width="8.5703125" customWidth="1"/>
    <col min="10" max="10" width="14.85546875" customWidth="1"/>
    <col min="11" max="11" width="13.5703125" customWidth="1"/>
  </cols>
  <sheetData>
    <row r="2" spans="1:12" x14ac:dyDescent="0.25">
      <c r="A2" s="80" t="s">
        <v>68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5" customHeight="1" x14ac:dyDescent="0.25">
      <c r="A4" s="74"/>
      <c r="B4" s="75"/>
      <c r="C4" s="22"/>
      <c r="D4" s="18"/>
      <c r="E4" s="25"/>
      <c r="F4" s="20" t="s">
        <v>10</v>
      </c>
      <c r="G4" s="29" t="s">
        <v>10</v>
      </c>
      <c r="H4" s="63"/>
      <c r="I4" s="59"/>
      <c r="J4" s="53" t="s">
        <v>59</v>
      </c>
      <c r="K4" s="65" t="s">
        <v>64</v>
      </c>
    </row>
    <row r="5" spans="1:12" x14ac:dyDescent="0.25">
      <c r="A5" s="76"/>
      <c r="B5" s="77"/>
      <c r="C5" s="43" t="s">
        <v>60</v>
      </c>
      <c r="D5" s="44" t="s">
        <v>57</v>
      </c>
      <c r="E5" s="45" t="s">
        <v>57</v>
      </c>
      <c r="F5" s="46" t="s">
        <v>11</v>
      </c>
      <c r="G5" s="47" t="s">
        <v>12</v>
      </c>
      <c r="H5" s="64" t="s">
        <v>59</v>
      </c>
      <c r="I5" s="60" t="s">
        <v>14</v>
      </c>
      <c r="J5" s="54" t="s">
        <v>58</v>
      </c>
      <c r="K5" s="66" t="s">
        <v>13</v>
      </c>
    </row>
    <row r="6" spans="1:12" x14ac:dyDescent="0.25">
      <c r="A6" s="76"/>
      <c r="B6" s="77"/>
      <c r="C6" s="43"/>
      <c r="D6" s="44" t="s">
        <v>61</v>
      </c>
      <c r="E6" s="45" t="s">
        <v>62</v>
      </c>
      <c r="F6" s="46" t="s">
        <v>63</v>
      </c>
      <c r="G6" s="47" t="s">
        <v>61</v>
      </c>
      <c r="H6" s="64" t="s">
        <v>56</v>
      </c>
      <c r="I6" s="60" t="s">
        <v>15</v>
      </c>
      <c r="J6" s="54" t="s">
        <v>3</v>
      </c>
      <c r="K6" s="66" t="s">
        <v>65</v>
      </c>
    </row>
    <row r="7" spans="1:12" s="2" customFormat="1" ht="15.75" thickBot="1" x14ac:dyDescent="0.3">
      <c r="A7" s="68"/>
      <c r="B7" s="69"/>
      <c r="C7" s="48"/>
      <c r="D7" s="49"/>
      <c r="E7" s="50"/>
      <c r="F7" s="51"/>
      <c r="G7" s="52"/>
      <c r="H7" s="83" t="s">
        <v>69</v>
      </c>
      <c r="I7" s="61"/>
      <c r="J7" s="55"/>
      <c r="K7" s="67" t="s">
        <v>66</v>
      </c>
    </row>
    <row r="8" spans="1:12" x14ac:dyDescent="0.25">
      <c r="A8" s="3" t="s">
        <v>8</v>
      </c>
      <c r="B8" s="4"/>
      <c r="C8" s="4"/>
      <c r="D8" s="4"/>
      <c r="E8" s="4"/>
      <c r="F8" s="4"/>
      <c r="G8" s="4"/>
      <c r="H8" s="5"/>
      <c r="I8" s="9"/>
      <c r="J8" s="62"/>
      <c r="K8" s="38">
        <v>294</v>
      </c>
    </row>
    <row r="9" spans="1:12" s="12" customFormat="1" x14ac:dyDescent="0.25">
      <c r="A9" s="11" t="s">
        <v>16</v>
      </c>
      <c r="B9" s="12" t="s">
        <v>0</v>
      </c>
      <c r="C9" s="23">
        <v>177.46</v>
      </c>
      <c r="D9" s="19">
        <v>152.46</v>
      </c>
      <c r="E9" s="26">
        <v>500</v>
      </c>
      <c r="F9" s="21">
        <v>500</v>
      </c>
      <c r="G9" s="30">
        <v>317.62</v>
      </c>
      <c r="H9" s="71">
        <f>(C9+D9+D9+E9+F9+G9)*11</f>
        <v>19800</v>
      </c>
      <c r="I9" s="13"/>
      <c r="J9" s="56"/>
      <c r="K9" s="39"/>
      <c r="L9" s="37"/>
    </row>
    <row r="10" spans="1:12" s="12" customFormat="1" x14ac:dyDescent="0.25">
      <c r="A10" s="11" t="s">
        <v>17</v>
      </c>
      <c r="B10" s="12" t="s">
        <v>47</v>
      </c>
      <c r="C10" s="23">
        <v>177.46</v>
      </c>
      <c r="D10" s="19">
        <v>152.46</v>
      </c>
      <c r="E10" s="27"/>
      <c r="F10" s="21">
        <v>500</v>
      </c>
      <c r="G10" s="30">
        <v>217.62</v>
      </c>
      <c r="H10" s="71">
        <f t="shared" ref="H10:H45" si="0">(C10+D10+D10+E10+F10+G10)*11</f>
        <v>13200</v>
      </c>
      <c r="I10" s="13"/>
      <c r="J10" s="56"/>
      <c r="K10" s="39"/>
      <c r="L10" s="37"/>
    </row>
    <row r="11" spans="1:12" s="12" customFormat="1" x14ac:dyDescent="0.25">
      <c r="A11" s="11" t="s">
        <v>18</v>
      </c>
      <c r="B11" s="12" t="s">
        <v>44</v>
      </c>
      <c r="C11" s="23">
        <v>177.46</v>
      </c>
      <c r="D11" s="19">
        <v>152.46</v>
      </c>
      <c r="E11" s="27"/>
      <c r="F11" s="21">
        <v>500</v>
      </c>
      <c r="G11" s="30">
        <v>217.62</v>
      </c>
      <c r="H11" s="71">
        <f t="shared" si="0"/>
        <v>13200</v>
      </c>
      <c r="I11" s="13"/>
      <c r="J11" s="56"/>
      <c r="K11" s="39"/>
      <c r="L11" s="37"/>
    </row>
    <row r="12" spans="1:12" s="12" customFormat="1" x14ac:dyDescent="0.25">
      <c r="A12" s="11" t="s">
        <v>19</v>
      </c>
      <c r="B12" s="12" t="s">
        <v>45</v>
      </c>
      <c r="C12" s="23">
        <v>177.46</v>
      </c>
      <c r="D12" s="19">
        <v>152.46</v>
      </c>
      <c r="E12" s="27"/>
      <c r="F12" s="21"/>
      <c r="G12" s="30">
        <v>217.62</v>
      </c>
      <c r="H12" s="71">
        <f t="shared" si="0"/>
        <v>7700</v>
      </c>
      <c r="I12" s="13"/>
      <c r="J12" s="56"/>
      <c r="K12" s="39"/>
      <c r="L12" s="37"/>
    </row>
    <row r="13" spans="1:12" s="12" customFormat="1" x14ac:dyDescent="0.25">
      <c r="A13" s="11" t="s">
        <v>20</v>
      </c>
      <c r="B13" s="12" t="s">
        <v>46</v>
      </c>
      <c r="C13" s="23"/>
      <c r="D13" s="19"/>
      <c r="E13" s="27"/>
      <c r="F13" s="33"/>
      <c r="G13" s="30"/>
      <c r="H13" s="71"/>
      <c r="I13" s="14">
        <v>0.48</v>
      </c>
      <c r="J13" s="57">
        <v>18820.669999999998</v>
      </c>
      <c r="K13" s="40"/>
      <c r="L13" s="37"/>
    </row>
    <row r="14" spans="1:12" s="12" customFormat="1" x14ac:dyDescent="0.25">
      <c r="A14" s="11" t="s">
        <v>21</v>
      </c>
      <c r="B14" s="12" t="s">
        <v>9</v>
      </c>
      <c r="C14" s="23">
        <v>177.46</v>
      </c>
      <c r="D14" s="35"/>
      <c r="E14" s="26">
        <v>500</v>
      </c>
      <c r="F14" s="21"/>
      <c r="G14" s="30">
        <v>217.62</v>
      </c>
      <c r="H14" s="71">
        <f t="shared" si="0"/>
        <v>9845.880000000001</v>
      </c>
      <c r="I14" s="13"/>
      <c r="J14" s="56"/>
      <c r="K14" s="40"/>
      <c r="L14" s="37"/>
    </row>
    <row r="15" spans="1:12" s="12" customFormat="1" x14ac:dyDescent="0.25">
      <c r="A15" s="11" t="s">
        <v>22</v>
      </c>
      <c r="B15" s="12" t="s">
        <v>43</v>
      </c>
      <c r="C15" s="23"/>
      <c r="D15" s="35"/>
      <c r="E15" s="27"/>
      <c r="F15" s="33"/>
      <c r="G15" s="30"/>
      <c r="H15" s="71"/>
      <c r="I15" s="14">
        <v>0.28000000000000003</v>
      </c>
      <c r="J15" s="57">
        <v>10978.8</v>
      </c>
      <c r="K15" s="40"/>
      <c r="L15" s="37"/>
    </row>
    <row r="16" spans="1:12" s="12" customFormat="1" x14ac:dyDescent="0.25">
      <c r="A16" s="11" t="s">
        <v>23</v>
      </c>
      <c r="B16" s="12" t="s">
        <v>43</v>
      </c>
      <c r="C16" s="23">
        <v>177.46</v>
      </c>
      <c r="D16" s="35"/>
      <c r="E16" s="27"/>
      <c r="F16" s="33"/>
      <c r="G16" s="30">
        <v>217.62</v>
      </c>
      <c r="H16" s="71">
        <f t="shared" si="0"/>
        <v>4345.88</v>
      </c>
      <c r="I16" s="13"/>
      <c r="J16" s="56"/>
      <c r="K16" s="40"/>
      <c r="L16" s="37"/>
    </row>
    <row r="17" spans="1:12" s="12" customFormat="1" x14ac:dyDescent="0.25">
      <c r="A17" s="11" t="s">
        <v>24</v>
      </c>
      <c r="B17" s="12" t="s">
        <v>43</v>
      </c>
      <c r="C17" s="23">
        <v>177.46</v>
      </c>
      <c r="D17" s="35"/>
      <c r="E17" s="27"/>
      <c r="F17" s="33"/>
      <c r="G17" s="30">
        <v>217.62</v>
      </c>
      <c r="H17" s="71">
        <f t="shared" si="0"/>
        <v>4345.88</v>
      </c>
      <c r="I17" s="13"/>
      <c r="J17" s="56"/>
      <c r="K17" s="40"/>
      <c r="L17" s="37"/>
    </row>
    <row r="18" spans="1:12" s="12" customFormat="1" x14ac:dyDescent="0.25">
      <c r="A18" s="11" t="s">
        <v>25</v>
      </c>
      <c r="B18" s="12" t="s">
        <v>43</v>
      </c>
      <c r="C18" s="23">
        <v>177.46</v>
      </c>
      <c r="D18" s="35"/>
      <c r="E18" s="27"/>
      <c r="F18" s="33"/>
      <c r="G18" s="30">
        <v>217.62</v>
      </c>
      <c r="H18" s="71">
        <f t="shared" si="0"/>
        <v>4345.88</v>
      </c>
      <c r="I18" s="13"/>
      <c r="J18" s="56"/>
      <c r="K18" s="40"/>
      <c r="L18" s="37"/>
    </row>
    <row r="19" spans="1:12" s="12" customFormat="1" x14ac:dyDescent="0.25">
      <c r="A19" s="11" t="s">
        <v>26</v>
      </c>
      <c r="B19" s="12" t="s">
        <v>43</v>
      </c>
      <c r="C19" s="23">
        <v>177.46</v>
      </c>
      <c r="D19" s="19"/>
      <c r="E19" s="27"/>
      <c r="F19" s="21"/>
      <c r="G19" s="30">
        <v>217.62</v>
      </c>
      <c r="H19" s="71">
        <f t="shared" si="0"/>
        <v>4345.88</v>
      </c>
      <c r="I19" s="13"/>
      <c r="J19" s="56"/>
      <c r="K19" s="39"/>
      <c r="L19" s="37"/>
    </row>
    <row r="20" spans="1:12" s="12" customFormat="1" x14ac:dyDescent="0.25">
      <c r="A20" s="11" t="s">
        <v>27</v>
      </c>
      <c r="B20" s="12" t="s">
        <v>43</v>
      </c>
      <c r="C20" s="23">
        <v>177.46</v>
      </c>
      <c r="D20" s="35"/>
      <c r="E20" s="27"/>
      <c r="F20" s="33"/>
      <c r="G20" s="30">
        <v>217.62</v>
      </c>
      <c r="H20" s="71">
        <f t="shared" si="0"/>
        <v>4345.88</v>
      </c>
      <c r="I20" s="13"/>
      <c r="J20" s="56"/>
      <c r="K20" s="40"/>
      <c r="L20" s="37"/>
    </row>
    <row r="21" spans="1:12" x14ac:dyDescent="0.25">
      <c r="A21" s="3" t="s">
        <v>7</v>
      </c>
      <c r="B21" s="4"/>
      <c r="C21" s="7"/>
      <c r="D21" s="6"/>
      <c r="E21" s="6"/>
      <c r="F21" s="6"/>
      <c r="G21" s="6"/>
      <c r="H21" s="72"/>
      <c r="I21" s="10"/>
      <c r="J21" s="8"/>
      <c r="K21" s="41">
        <v>234</v>
      </c>
      <c r="L21" s="37"/>
    </row>
    <row r="22" spans="1:12" s="12" customFormat="1" x14ac:dyDescent="0.25">
      <c r="A22" s="11" t="s">
        <v>28</v>
      </c>
      <c r="B22" s="12" t="s">
        <v>48</v>
      </c>
      <c r="C22" s="23">
        <v>177.46</v>
      </c>
      <c r="D22" s="19">
        <v>152.46</v>
      </c>
      <c r="E22" s="26"/>
      <c r="F22" s="21">
        <v>500</v>
      </c>
      <c r="G22" s="30">
        <v>217.62</v>
      </c>
      <c r="H22" s="71">
        <f t="shared" si="0"/>
        <v>13200</v>
      </c>
      <c r="I22" s="13"/>
      <c r="J22" s="56"/>
      <c r="K22" s="39"/>
      <c r="L22" s="37"/>
    </row>
    <row r="23" spans="1:12" s="12" customFormat="1" x14ac:dyDescent="0.25">
      <c r="A23" s="11" t="s">
        <v>29</v>
      </c>
      <c r="B23" s="12" t="s">
        <v>49</v>
      </c>
      <c r="C23" s="23">
        <v>177.46</v>
      </c>
      <c r="D23" s="19">
        <v>152.46</v>
      </c>
      <c r="E23" s="26"/>
      <c r="F23" s="21"/>
      <c r="G23" s="30">
        <v>217.62</v>
      </c>
      <c r="H23" s="71">
        <f t="shared" si="0"/>
        <v>7700</v>
      </c>
      <c r="I23" s="13"/>
      <c r="J23" s="56"/>
      <c r="K23" s="39"/>
      <c r="L23" s="37"/>
    </row>
    <row r="24" spans="1:12" s="12" customFormat="1" x14ac:dyDescent="0.25">
      <c r="A24" s="11" t="s">
        <v>30</v>
      </c>
      <c r="B24" s="12" t="s">
        <v>9</v>
      </c>
      <c r="C24" s="23">
        <v>177.46</v>
      </c>
      <c r="D24" s="35"/>
      <c r="E24" s="26">
        <v>500</v>
      </c>
      <c r="F24" s="33"/>
      <c r="G24" s="30">
        <v>217.62</v>
      </c>
      <c r="H24" s="71">
        <f t="shared" si="0"/>
        <v>9845.880000000001</v>
      </c>
      <c r="I24" s="13"/>
      <c r="J24" s="56"/>
      <c r="K24" s="40"/>
      <c r="L24" s="37"/>
    </row>
    <row r="25" spans="1:12" s="12" customFormat="1" x14ac:dyDescent="0.25">
      <c r="A25" s="11" t="s">
        <v>51</v>
      </c>
      <c r="B25" s="12" t="s">
        <v>43</v>
      </c>
      <c r="C25" s="23"/>
      <c r="D25" s="35"/>
      <c r="E25" s="27"/>
      <c r="F25" s="33"/>
      <c r="G25" s="30"/>
      <c r="H25" s="71">
        <f t="shared" si="0"/>
        <v>0</v>
      </c>
      <c r="I25" s="14">
        <v>0.53</v>
      </c>
      <c r="J25" s="57">
        <v>20781.28</v>
      </c>
      <c r="K25" s="40"/>
      <c r="L25" s="37"/>
    </row>
    <row r="26" spans="1:12" s="12" customFormat="1" x14ac:dyDescent="0.25">
      <c r="A26" s="11" t="s">
        <v>31</v>
      </c>
      <c r="B26" s="12" t="s">
        <v>43</v>
      </c>
      <c r="C26" s="23">
        <v>177.46</v>
      </c>
      <c r="D26" s="35"/>
      <c r="E26" s="27"/>
      <c r="F26" s="33"/>
      <c r="G26" s="30">
        <v>217.62</v>
      </c>
      <c r="H26" s="71">
        <f t="shared" si="0"/>
        <v>4345.88</v>
      </c>
      <c r="I26" s="14"/>
      <c r="J26" s="57"/>
      <c r="K26" s="40"/>
      <c r="L26" s="37"/>
    </row>
    <row r="27" spans="1:12" s="12" customFormat="1" x14ac:dyDescent="0.25">
      <c r="A27" s="11" t="s">
        <v>32</v>
      </c>
      <c r="B27" s="12" t="s">
        <v>43</v>
      </c>
      <c r="C27" s="23">
        <v>177.46</v>
      </c>
      <c r="D27" s="35"/>
      <c r="E27" s="27"/>
      <c r="F27" s="33"/>
      <c r="G27" s="30">
        <v>217.62</v>
      </c>
      <c r="H27" s="71">
        <f t="shared" si="0"/>
        <v>4345.88</v>
      </c>
      <c r="I27" s="13"/>
      <c r="J27" s="56"/>
      <c r="K27" s="40"/>
      <c r="L27" s="37"/>
    </row>
    <row r="28" spans="1:12" s="12" customFormat="1" x14ac:dyDescent="0.25">
      <c r="A28" s="11" t="s">
        <v>55</v>
      </c>
      <c r="B28" s="12" t="s">
        <v>43</v>
      </c>
      <c r="C28" s="23">
        <v>177.46</v>
      </c>
      <c r="D28" s="35"/>
      <c r="E28" s="27"/>
      <c r="F28" s="33"/>
      <c r="G28" s="30">
        <v>217.62</v>
      </c>
      <c r="H28" s="71">
        <f t="shared" si="0"/>
        <v>4345.88</v>
      </c>
      <c r="I28" s="13"/>
      <c r="J28" s="56"/>
      <c r="K28" s="40"/>
      <c r="L28" s="37"/>
    </row>
    <row r="29" spans="1:12" x14ac:dyDescent="0.25">
      <c r="A29" s="3" t="s">
        <v>6</v>
      </c>
      <c r="B29" s="4"/>
      <c r="C29" s="7"/>
      <c r="D29" s="6"/>
      <c r="E29" s="6"/>
      <c r="F29" s="6"/>
      <c r="G29" s="6"/>
      <c r="H29" s="72"/>
      <c r="I29" s="10"/>
      <c r="J29" s="8"/>
      <c r="K29" s="41">
        <v>270</v>
      </c>
      <c r="L29" s="37"/>
    </row>
    <row r="30" spans="1:12" s="12" customFormat="1" x14ac:dyDescent="0.25">
      <c r="A30" s="11" t="s">
        <v>33</v>
      </c>
      <c r="B30" s="12" t="s">
        <v>9</v>
      </c>
      <c r="C30" s="23">
        <v>177.46</v>
      </c>
      <c r="D30" s="35"/>
      <c r="E30" s="26">
        <v>500</v>
      </c>
      <c r="F30" s="33"/>
      <c r="G30" s="31"/>
      <c r="H30" s="71">
        <f t="shared" si="0"/>
        <v>7452.06</v>
      </c>
      <c r="I30" s="13"/>
      <c r="J30" s="56"/>
      <c r="K30" s="40"/>
      <c r="L30" s="37"/>
    </row>
    <row r="31" spans="1:12" s="12" customFormat="1" x14ac:dyDescent="0.25">
      <c r="A31" s="11" t="s">
        <v>34</v>
      </c>
      <c r="B31" s="12" t="s">
        <v>1</v>
      </c>
      <c r="C31" s="23">
        <v>177.46</v>
      </c>
      <c r="D31" s="35"/>
      <c r="E31" s="27"/>
      <c r="F31" s="33"/>
      <c r="G31" s="31"/>
      <c r="H31" s="71">
        <f t="shared" si="0"/>
        <v>1952.0600000000002</v>
      </c>
      <c r="I31" s="13"/>
      <c r="J31" s="56"/>
      <c r="K31" s="40"/>
      <c r="L31" s="37"/>
    </row>
    <row r="32" spans="1:12" s="12" customFormat="1" x14ac:dyDescent="0.25">
      <c r="A32" s="11" t="s">
        <v>35</v>
      </c>
      <c r="B32" s="12" t="s">
        <v>2</v>
      </c>
      <c r="C32" s="23">
        <v>177.46</v>
      </c>
      <c r="D32" s="35"/>
      <c r="E32" s="27"/>
      <c r="F32" s="33"/>
      <c r="G32" s="31"/>
      <c r="H32" s="71">
        <f t="shared" si="0"/>
        <v>1952.0600000000002</v>
      </c>
      <c r="I32" s="13"/>
      <c r="J32" s="56"/>
      <c r="K32" s="40"/>
      <c r="L32" s="37"/>
    </row>
    <row r="33" spans="1:12" s="12" customFormat="1" x14ac:dyDescent="0.25">
      <c r="A33" s="11" t="s">
        <v>36</v>
      </c>
      <c r="B33" s="12" t="s">
        <v>1</v>
      </c>
      <c r="C33" s="23">
        <v>177.46</v>
      </c>
      <c r="D33" s="35"/>
      <c r="E33" s="27"/>
      <c r="F33" s="33"/>
      <c r="G33" s="31"/>
      <c r="H33" s="71">
        <f t="shared" si="0"/>
        <v>1952.0600000000002</v>
      </c>
      <c r="I33" s="13"/>
      <c r="J33" s="56"/>
      <c r="K33" s="40"/>
      <c r="L33" s="37"/>
    </row>
    <row r="34" spans="1:12" s="12" customFormat="1" x14ac:dyDescent="0.25">
      <c r="A34" s="11" t="s">
        <v>37</v>
      </c>
      <c r="B34" s="12" t="s">
        <v>2</v>
      </c>
      <c r="C34" s="23">
        <v>177.46</v>
      </c>
      <c r="D34" s="35"/>
      <c r="E34" s="27"/>
      <c r="F34" s="33"/>
      <c r="G34" s="31"/>
      <c r="H34" s="71">
        <f t="shared" si="0"/>
        <v>1952.0600000000002</v>
      </c>
      <c r="I34" s="13"/>
      <c r="J34" s="56"/>
      <c r="K34" s="40"/>
      <c r="L34" s="37"/>
    </row>
    <row r="35" spans="1:12" s="12" customFormat="1" x14ac:dyDescent="0.25">
      <c r="A35" s="11" t="s">
        <v>38</v>
      </c>
      <c r="B35" s="12" t="s">
        <v>1</v>
      </c>
      <c r="C35" s="23">
        <v>177.46</v>
      </c>
      <c r="D35" s="35"/>
      <c r="E35" s="27"/>
      <c r="F35" s="33"/>
      <c r="G35" s="31"/>
      <c r="H35" s="71">
        <f t="shared" si="0"/>
        <v>1952.0600000000002</v>
      </c>
      <c r="I35" s="13"/>
      <c r="J35" s="56"/>
      <c r="K35" s="40"/>
      <c r="L35" s="37"/>
    </row>
    <row r="36" spans="1:12" s="12" customFormat="1" x14ac:dyDescent="0.25">
      <c r="A36" s="11" t="s">
        <v>39</v>
      </c>
      <c r="B36" s="12" t="s">
        <v>2</v>
      </c>
      <c r="C36" s="23">
        <v>177.46</v>
      </c>
      <c r="D36" s="35"/>
      <c r="E36" s="27"/>
      <c r="F36" s="33"/>
      <c r="G36" s="31"/>
      <c r="H36" s="71">
        <f t="shared" si="0"/>
        <v>1952.0600000000002</v>
      </c>
      <c r="I36" s="13"/>
      <c r="J36" s="56"/>
      <c r="K36" s="40"/>
      <c r="L36" s="37"/>
    </row>
    <row r="37" spans="1:12" s="12" customFormat="1" x14ac:dyDescent="0.25">
      <c r="A37" s="11" t="s">
        <v>40</v>
      </c>
      <c r="B37" s="12" t="s">
        <v>1</v>
      </c>
      <c r="C37" s="23">
        <v>177.46</v>
      </c>
      <c r="D37" s="35"/>
      <c r="E37" s="27"/>
      <c r="F37" s="33"/>
      <c r="G37" s="31"/>
      <c r="H37" s="71">
        <f t="shared" si="0"/>
        <v>1952.0600000000002</v>
      </c>
      <c r="I37" s="14"/>
      <c r="J37" s="57"/>
      <c r="K37" s="40"/>
      <c r="L37" s="37"/>
    </row>
    <row r="38" spans="1:12" s="12" customFormat="1" x14ac:dyDescent="0.25">
      <c r="A38" s="11" t="s">
        <v>41</v>
      </c>
      <c r="B38" s="12" t="s">
        <v>2</v>
      </c>
      <c r="C38" s="23">
        <v>177.46</v>
      </c>
      <c r="D38" s="35"/>
      <c r="E38" s="27"/>
      <c r="F38" s="33"/>
      <c r="G38" s="31"/>
      <c r="H38" s="71">
        <f t="shared" si="0"/>
        <v>1952.0600000000002</v>
      </c>
      <c r="I38" s="14"/>
      <c r="J38" s="57"/>
      <c r="K38" s="40"/>
      <c r="L38" s="37"/>
    </row>
    <row r="39" spans="1:12" s="12" customFormat="1" x14ac:dyDescent="0.25">
      <c r="A39" s="11" t="s">
        <v>53</v>
      </c>
      <c r="B39" s="12" t="s">
        <v>2</v>
      </c>
      <c r="C39" s="23">
        <v>177.46</v>
      </c>
      <c r="D39" s="35"/>
      <c r="E39" s="26"/>
      <c r="F39" s="33"/>
      <c r="G39" s="31"/>
      <c r="H39" s="71">
        <f t="shared" si="0"/>
        <v>1952.0600000000002</v>
      </c>
      <c r="I39" s="13"/>
      <c r="J39" s="56"/>
      <c r="K39" s="40"/>
      <c r="L39" s="37"/>
    </row>
    <row r="40" spans="1:12" x14ac:dyDescent="0.25">
      <c r="A40" s="3" t="s">
        <v>5</v>
      </c>
      <c r="B40" s="4"/>
      <c r="C40" s="7"/>
      <c r="D40" s="6"/>
      <c r="E40" s="6"/>
      <c r="F40" s="6"/>
      <c r="G40" s="6"/>
      <c r="H40" s="72"/>
      <c r="I40" s="10"/>
      <c r="J40" s="8"/>
      <c r="K40" s="41">
        <v>186</v>
      </c>
      <c r="L40" s="37"/>
    </row>
    <row r="41" spans="1:12" s="12" customFormat="1" x14ac:dyDescent="0.25">
      <c r="A41" s="11" t="s">
        <v>42</v>
      </c>
      <c r="B41" s="12" t="s">
        <v>9</v>
      </c>
      <c r="C41" s="23">
        <v>177.46</v>
      </c>
      <c r="D41" s="35"/>
      <c r="E41" s="26">
        <v>500</v>
      </c>
      <c r="F41" s="33"/>
      <c r="G41" s="31"/>
      <c r="H41" s="71">
        <f t="shared" si="0"/>
        <v>7452.06</v>
      </c>
      <c r="I41" s="13"/>
      <c r="J41" s="56"/>
      <c r="K41" s="40"/>
      <c r="L41" s="37"/>
    </row>
    <row r="42" spans="1:12" s="12" customFormat="1" x14ac:dyDescent="0.25">
      <c r="A42" s="11" t="s">
        <v>50</v>
      </c>
      <c r="B42" s="12" t="s">
        <v>2</v>
      </c>
      <c r="C42" s="23">
        <v>177.46</v>
      </c>
      <c r="D42" s="35"/>
      <c r="E42" s="27"/>
      <c r="F42" s="33"/>
      <c r="G42" s="31"/>
      <c r="H42" s="71">
        <f t="shared" si="0"/>
        <v>1952.0600000000002</v>
      </c>
      <c r="I42" s="13"/>
      <c r="J42" s="56"/>
      <c r="K42" s="40"/>
      <c r="L42" s="37"/>
    </row>
    <row r="43" spans="1:12" s="12" customFormat="1" x14ac:dyDescent="0.25">
      <c r="A43" s="11" t="s">
        <v>52</v>
      </c>
      <c r="B43" s="12" t="s">
        <v>1</v>
      </c>
      <c r="C43" s="23">
        <v>177.46</v>
      </c>
      <c r="D43" s="35"/>
      <c r="E43" s="27"/>
      <c r="F43" s="33"/>
      <c r="G43" s="31"/>
      <c r="H43" s="71">
        <f t="shared" si="0"/>
        <v>1952.0600000000002</v>
      </c>
      <c r="I43" s="13"/>
      <c r="J43" s="56"/>
      <c r="K43" s="40"/>
      <c r="L43" s="37"/>
    </row>
    <row r="44" spans="1:12" x14ac:dyDescent="0.25">
      <c r="A44" s="3" t="s">
        <v>4</v>
      </c>
      <c r="B44" s="4"/>
      <c r="C44" s="7"/>
      <c r="D44" s="6"/>
      <c r="E44" s="6"/>
      <c r="F44" s="6"/>
      <c r="G44" s="6"/>
      <c r="H44" s="72"/>
      <c r="I44" s="10"/>
      <c r="J44" s="8"/>
      <c r="K44" s="41">
        <v>162</v>
      </c>
      <c r="L44" s="37"/>
    </row>
    <row r="45" spans="1:12" s="12" customFormat="1" ht="15.75" thickBot="1" x14ac:dyDescent="0.3">
      <c r="A45" s="15" t="s">
        <v>54</v>
      </c>
      <c r="B45" s="16" t="s">
        <v>9</v>
      </c>
      <c r="C45" s="24">
        <v>177.46</v>
      </c>
      <c r="D45" s="36"/>
      <c r="E45" s="28">
        <v>500</v>
      </c>
      <c r="F45" s="34"/>
      <c r="G45" s="32"/>
      <c r="H45" s="73">
        <f t="shared" si="0"/>
        <v>7452.06</v>
      </c>
      <c r="I45" s="17"/>
      <c r="J45" s="58"/>
      <c r="K45" s="42"/>
      <c r="L45" s="37"/>
    </row>
    <row r="46" spans="1:12" x14ac:dyDescent="0.25">
      <c r="J46" s="1"/>
    </row>
    <row r="47" spans="1:12" x14ac:dyDescent="0.25">
      <c r="A47" t="s">
        <v>70</v>
      </c>
      <c r="F47" s="78" t="s">
        <v>67</v>
      </c>
      <c r="G47" s="78"/>
      <c r="H47" s="70">
        <f>SUM(H8:H46)</f>
        <v>173087.64</v>
      </c>
      <c r="I47" s="79">
        <f>SUM(J9:J45)</f>
        <v>50580.75</v>
      </c>
      <c r="J47" s="79"/>
      <c r="K47" s="70">
        <f>(K8+K21+K29+K40+K44)*12</f>
        <v>13752</v>
      </c>
      <c r="L47" s="1"/>
    </row>
    <row r="48" spans="1:12" x14ac:dyDescent="0.25">
      <c r="A48" s="82" t="s">
        <v>71</v>
      </c>
      <c r="B48" s="82"/>
      <c r="C48" s="82"/>
      <c r="D48" s="82"/>
      <c r="E48" s="82"/>
    </row>
    <row r="49" spans="1:5" x14ac:dyDescent="0.25">
      <c r="A49" s="82" t="s">
        <v>72</v>
      </c>
      <c r="B49" s="82"/>
      <c r="C49" s="82"/>
      <c r="D49" s="82"/>
      <c r="E49" s="82"/>
    </row>
  </sheetData>
  <mergeCells count="6">
    <mergeCell ref="A48:E48"/>
    <mergeCell ref="A49:E49"/>
    <mergeCell ref="A4:B6"/>
    <mergeCell ref="F47:G47"/>
    <mergeCell ref="I47:J47"/>
    <mergeCell ref="A2:K2"/>
  </mergeCells>
  <phoneticPr fontId="0" type="noConversion"/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Sàenz</dc:creator>
  <cp:lastModifiedBy>Cristina Sàenz</cp:lastModifiedBy>
  <cp:lastPrinted>2023-07-25T12:40:27Z</cp:lastPrinted>
  <dcterms:created xsi:type="dcterms:W3CDTF">2018-04-04T08:36:46Z</dcterms:created>
  <dcterms:modified xsi:type="dcterms:W3CDTF">2023-07-27T13:12:43Z</dcterms:modified>
</cp:coreProperties>
</file>