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exandria\elsmeusdocuments\Usuaris\egomez\Documents\Stella\A2\Transparència\Portal de Transparència AOC\Catàleg de serveis i tràmits\Estat dels serveis\Avaluació de qualitat dels serveis públics\"/>
    </mc:Choice>
  </mc:AlternateContent>
  <xr:revisionPtr revIDLastSave="0" documentId="13_ncr:1_{CE92C0BD-F6F9-45C8-982C-F00C81B6A179}" xr6:coauthVersionLast="47" xr6:coauthVersionMax="47" xr10:uidLastSave="{00000000-0000-0000-0000-000000000000}"/>
  <bookViews>
    <workbookView xWindow="-28920" yWindow="-840" windowWidth="29040" windowHeight="15720" xr2:uid="{EBA8CF39-CA33-4539-878A-00DFFA4FB798}"/>
  </bookViews>
  <sheets>
    <sheet name="Estadístiques" sheetId="6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6" l="1"/>
  <c r="D10" i="6"/>
  <c r="E10" i="6"/>
  <c r="E18" i="6" s="1"/>
  <c r="F10" i="6"/>
  <c r="F18" i="6" s="1"/>
  <c r="G10" i="6"/>
  <c r="G18" i="6" s="1"/>
  <c r="C18" i="6"/>
  <c r="D18" i="6"/>
</calcChain>
</file>

<file path=xl/sharedStrings.xml><?xml version="1.0" encoding="utf-8"?>
<sst xmlns="http://schemas.openxmlformats.org/spreadsheetml/2006/main" count="14" uniqueCount="10">
  <si>
    <t>Patronat de Turisme</t>
  </si>
  <si>
    <t>Atenció ciutadana</t>
  </si>
  <si>
    <t>Administració electrònica</t>
  </si>
  <si>
    <t>Media global ponderada</t>
  </si>
  <si>
    <t>Ámbito</t>
  </si>
  <si>
    <t>2. Evolución de la valoración media (escala 0-10)</t>
  </si>
  <si>
    <t>Total encuestas</t>
  </si>
  <si>
    <t>1. Evolución del volumen de encuestas por ámbito</t>
  </si>
  <si>
    <t>Encuestas de satisfacción — volumen atendido y valoración media por ámbito</t>
  </si>
  <si>
    <t>Evolución Oficina d'Assistència Ciutadana (OAC)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</si>
</sst>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rgb="FF1F3864"/>
      <name val="Calibri"/>
      <family val="2"/>
    </font>
    <font>
      <sz val="10"/>
      <color rgb="FF1A1A1A"/>
      <name val="Calibri"/>
      <family val="2"/>
    </font>
    <font>
      <b/>
      <sz val="10"/>
      <color rgb="FFFFFFFF"/>
      <name val="Calibri"/>
      <family val="2"/>
    </font>
    <font>
      <b/>
      <sz val="12"/>
      <color rgb="FFFFFFFF"/>
      <name val="Calibri"/>
      <family val="2"/>
    </font>
    <font>
      <i/>
      <sz val="10"/>
      <color rgb="FF44546A"/>
      <name val="Calibri"/>
      <family val="2"/>
    </font>
    <font>
      <b/>
      <sz val="16"/>
      <color rgb="FF1F386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6E6"/>
        <bgColor rgb="FFF2F2F2"/>
      </patternFill>
    </fill>
    <fill>
      <patternFill patternType="solid">
        <fgColor rgb="FFF2F2F2"/>
        <bgColor rgb="FFE7E6E6"/>
      </patternFill>
    </fill>
    <fill>
      <patternFill patternType="solid">
        <fgColor rgb="FFFFFFFF"/>
        <bgColor rgb="FFF2F2F2"/>
      </patternFill>
    </fill>
    <fill>
      <patternFill patternType="solid">
        <fgColor rgb="FF44546A"/>
        <bgColor rgb="FF1F3864"/>
      </patternFill>
    </fill>
    <fill>
      <patternFill patternType="solid">
        <fgColor rgb="FF1F3864"/>
        <bgColor rgb="FF44546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2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4" fillId="6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1" strike="noStrike" spc="-1">
                <a:solidFill>
                  <a:srgbClr val="1F3864"/>
                </a:solidFill>
                <a:latin typeface="Calibri"/>
              </a:defRPr>
            </a:pPr>
            <a:r>
              <a:rPr lang="ca-ES" sz="1300" b="1" strike="noStrike" spc="-1">
                <a:solidFill>
                  <a:srgbClr val="1F3864"/>
                </a:solidFill>
                <a:latin typeface="Calibri"/>
              </a:rPr>
              <a:t>Volumen de encuestas por ámbito (2021-2025)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[1]OAC!$B$8</c:f>
              <c:strCache>
                <c:ptCount val="1"/>
                <c:pt idx="0">
                  <c:v>Atenció ciutadana</c:v>
                </c:pt>
              </c:strCache>
            </c:strRef>
          </c:tx>
          <c:spPr>
            <a:solidFill>
              <a:srgbClr val="2E75B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[1]OAC!$C$7:$G$7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[1]OAC!$C$8:$G$8</c:f>
              <c:numCache>
                <c:formatCode>General</c:formatCode>
                <c:ptCount val="5"/>
                <c:pt idx="0">
                  <c:v>360</c:v>
                </c:pt>
                <c:pt idx="1">
                  <c:v>1200</c:v>
                </c:pt>
                <c:pt idx="2">
                  <c:v>1243</c:v>
                </c:pt>
                <c:pt idx="3">
                  <c:v>1533</c:v>
                </c:pt>
                <c:pt idx="4">
                  <c:v>1651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5-448F-8CFB-6D63CD630E74}"/>
            </c:ext>
          </c:extLst>
        </c:ser>
        <c:ser>
          <c:idx val="1"/>
          <c:order val="1"/>
          <c:tx>
            <c:strRef>
              <c:f>[1]OAC!$B$9</c:f>
              <c:strCache>
                <c:ptCount val="1"/>
                <c:pt idx="0">
                  <c:v>Administració electrònica</c:v>
                </c:pt>
              </c:strCache>
            </c:strRef>
          </c:tx>
          <c:spPr>
            <a:solidFill>
              <a:srgbClr val="BF900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[1]OAC!$C$7:$G$7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[1]OAC!$C$9:$G$9</c:f>
              <c:numCache>
                <c:formatCode>General</c:formatCode>
                <c:ptCount val="5"/>
                <c:pt idx="0">
                  <c:v>223</c:v>
                </c:pt>
                <c:pt idx="1">
                  <c:v>400</c:v>
                </c:pt>
                <c:pt idx="2">
                  <c:v>491</c:v>
                </c:pt>
                <c:pt idx="3">
                  <c:v>303</c:v>
                </c:pt>
                <c:pt idx="4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5-448F-8CFB-6D63CD630E74}"/>
            </c:ext>
          </c:extLst>
        </c:ser>
        <c:ser>
          <c:idx val="2"/>
          <c:order val="2"/>
          <c:tx>
            <c:strRef>
              <c:f>[1]OAC!$B$10</c:f>
              <c:strCache>
                <c:ptCount val="1"/>
                <c:pt idx="0">
                  <c:v>Patronat de Turisme</c:v>
                </c:pt>
              </c:strCache>
            </c:strRef>
          </c:tx>
          <c:spPr>
            <a:solidFill>
              <a:srgbClr val="0F6E56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[1]OAC!$C$7:$G$7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[1]OAC!$C$10:$G$10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25-448F-8CFB-6D63CD630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93674012"/>
        <c:axId val="70688583"/>
      </c:barChart>
      <c:catAx>
        <c:axId val="936740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70688583"/>
        <c:crosses val="autoZero"/>
        <c:auto val="1"/>
        <c:lblAlgn val="ctr"/>
        <c:lblOffset val="100"/>
        <c:noMultiLvlLbl val="0"/>
      </c:catAx>
      <c:valAx>
        <c:axId val="7068858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ca-ES" sz="1000" b="1" strike="noStrike" spc="-1">
                    <a:solidFill>
                      <a:srgbClr val="000000"/>
                    </a:solidFill>
                    <a:latin typeface="Calibri"/>
                  </a:rPr>
                  <a:t>Nº de encuestas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9367401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1" strike="noStrike" spc="-1">
                <a:solidFill>
                  <a:srgbClr val="1F3864"/>
                </a:solidFill>
                <a:latin typeface="Calibri"/>
              </a:defRPr>
            </a:pPr>
            <a:r>
              <a:rPr lang="ca-ES" sz="1300" b="1" strike="noStrike" spc="-1">
                <a:solidFill>
                  <a:srgbClr val="1F3864"/>
                </a:solidFill>
                <a:latin typeface="Calibri"/>
              </a:rPr>
              <a:t>Valoración media por ámbito (2021-2025)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[1]OAC!$B$16</c:f>
              <c:strCache>
                <c:ptCount val="1"/>
                <c:pt idx="0">
                  <c:v>Atenció ciutadana</c:v>
                </c:pt>
              </c:strCache>
            </c:strRef>
          </c:tx>
          <c:spPr>
            <a:ln w="21960">
              <a:solidFill>
                <a:srgbClr val="2E75B6"/>
              </a:solidFill>
              <a:round/>
            </a:ln>
          </c:spPr>
          <c:marker>
            <c:symbol val="circle"/>
            <c:size val="6"/>
            <c:spPr>
              <a:solidFill>
                <a:srgbClr val="2E75B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[1]OAC!$C$15:$G$15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[1]OAC!$C$16:$G$16</c:f>
              <c:numCache>
                <c:formatCode>General</c:formatCode>
                <c:ptCount val="5"/>
                <c:pt idx="0">
                  <c:v>8.8000000000000007</c:v>
                </c:pt>
                <c:pt idx="1">
                  <c:v>8.9</c:v>
                </c:pt>
                <c:pt idx="2">
                  <c:v>8.89</c:v>
                </c:pt>
                <c:pt idx="3">
                  <c:v>9.0399999999999991</c:v>
                </c:pt>
                <c:pt idx="4">
                  <c:v>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F-4384-8BA6-7E4909A6202D}"/>
            </c:ext>
          </c:extLst>
        </c:ser>
        <c:ser>
          <c:idx val="1"/>
          <c:order val="1"/>
          <c:tx>
            <c:strRef>
              <c:f>[1]OAC!$B$17</c:f>
              <c:strCache>
                <c:ptCount val="1"/>
                <c:pt idx="0">
                  <c:v>Administració electrònica</c:v>
                </c:pt>
              </c:strCache>
            </c:strRef>
          </c:tx>
          <c:spPr>
            <a:ln w="21960">
              <a:solidFill>
                <a:srgbClr val="BF9000"/>
              </a:solidFill>
              <a:round/>
            </a:ln>
          </c:spPr>
          <c:marker>
            <c:symbol val="circle"/>
            <c:size val="6"/>
            <c:spPr>
              <a:solidFill>
                <a:srgbClr val="BF9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[1]OAC!$C$15:$G$15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[1]OAC!$C$17:$G$17</c:f>
              <c:numCache>
                <c:formatCode>General</c:formatCode>
                <c:ptCount val="5"/>
                <c:pt idx="0">
                  <c:v>8.1</c:v>
                </c:pt>
                <c:pt idx="1">
                  <c:v>7.8</c:v>
                </c:pt>
                <c:pt idx="2">
                  <c:v>8.06</c:v>
                </c:pt>
                <c:pt idx="3">
                  <c:v>7.99</c:v>
                </c:pt>
                <c:pt idx="4">
                  <c:v>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F-4384-8BA6-7E4909A6202D}"/>
            </c:ext>
          </c:extLst>
        </c:ser>
        <c:ser>
          <c:idx val="2"/>
          <c:order val="2"/>
          <c:tx>
            <c:strRef>
              <c:f>[1]OAC!$B$18</c:f>
              <c:strCache>
                <c:ptCount val="1"/>
                <c:pt idx="0">
                  <c:v>Patronat de Turisme</c:v>
                </c:pt>
              </c:strCache>
            </c:strRef>
          </c:tx>
          <c:spPr>
            <a:ln w="21960">
              <a:solidFill>
                <a:srgbClr val="0F6E56"/>
              </a:solidFill>
              <a:round/>
            </a:ln>
          </c:spPr>
          <c:marker>
            <c:symbol val="circle"/>
            <c:size val="6"/>
            <c:spPr>
              <a:solidFill>
                <a:srgbClr val="0F6E5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[1]OAC!$C$15:$G$15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[1]OAC!$C$18:$G$18</c:f>
              <c:numCache>
                <c:formatCode>General</c:formatCode>
                <c:ptCount val="5"/>
                <c:pt idx="3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F-4384-8BA6-7E4909A6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9904263"/>
        <c:axId val="85653287"/>
      </c:lineChart>
      <c:catAx>
        <c:axId val="19904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85653287"/>
        <c:crosses val="autoZero"/>
        <c:auto val="1"/>
        <c:lblAlgn val="ctr"/>
        <c:lblOffset val="100"/>
        <c:noMultiLvlLbl val="0"/>
      </c:catAx>
      <c:valAx>
        <c:axId val="85653287"/>
        <c:scaling>
          <c:orientation val="minMax"/>
          <c:max val="10"/>
          <c:min val="7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ca-ES" sz="1000" b="1" strike="noStrike" spc="-1">
                    <a:solidFill>
                      <a:srgbClr val="000000"/>
                    </a:solidFill>
                    <a:latin typeface="Calibri"/>
                  </a:rPr>
                  <a:t>Valoración media (0-10)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ca-ES"/>
          </a:p>
        </c:txPr>
        <c:crossAx val="1990426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44450</xdr:colOff>
      <xdr:row>0</xdr:row>
      <xdr:rowOff>162791</xdr:rowOff>
    </xdr:from>
    <xdr:ext cx="8403330" cy="311698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E11E38-8F51-41CD-B9DC-7CFC751EA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47625</xdr:colOff>
      <xdr:row>17</xdr:row>
      <xdr:rowOff>171450</xdr:rowOff>
    </xdr:from>
    <xdr:ext cx="8403330" cy="28956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C8CDE7B-6695-4F33-8EBB-8490939ED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gomez\Downloads\Evolucion_Quejas_2021-2025%20(1).xlsx" TargetMode="External"/><Relationship Id="rId1" Type="http://schemas.openxmlformats.org/officeDocument/2006/relationships/externalLinkPath" Target="file:///C:\Users\egomez\Downloads\Evolucion_Quejas_2021-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olución"/>
      <sheetName val="OAC"/>
    </sheetNames>
    <sheetDataSet>
      <sheetData sheetId="0"/>
      <sheetData sheetId="1">
        <row r="7">
          <cell r="C7">
            <v>2021</v>
          </cell>
          <cell r="D7">
            <v>2022</v>
          </cell>
          <cell r="E7">
            <v>2023</v>
          </cell>
          <cell r="F7">
            <v>2024</v>
          </cell>
          <cell r="G7">
            <v>2025</v>
          </cell>
        </row>
        <row r="8">
          <cell r="B8" t="str">
            <v>Atenció ciutadana</v>
          </cell>
          <cell r="C8">
            <v>360</v>
          </cell>
          <cell r="D8">
            <v>1200</v>
          </cell>
          <cell r="E8">
            <v>1243</v>
          </cell>
          <cell r="F8">
            <v>1533</v>
          </cell>
          <cell r="G8">
            <v>1651</v>
          </cell>
        </row>
        <row r="9">
          <cell r="B9" t="str">
            <v>Administració electrònica</v>
          </cell>
          <cell r="C9">
            <v>223</v>
          </cell>
          <cell r="D9">
            <v>400</v>
          </cell>
          <cell r="E9">
            <v>491</v>
          </cell>
          <cell r="F9">
            <v>303</v>
          </cell>
          <cell r="G9">
            <v>304</v>
          </cell>
        </row>
        <row r="10">
          <cell r="B10" t="str">
            <v>Patronat de Turisme</v>
          </cell>
          <cell r="C10">
            <v>0</v>
          </cell>
          <cell r="D10">
            <v>0</v>
          </cell>
          <cell r="E10">
            <v>0</v>
          </cell>
          <cell r="F10">
            <v>195</v>
          </cell>
          <cell r="G10">
            <v>0</v>
          </cell>
        </row>
        <row r="15">
          <cell r="C15">
            <v>2021</v>
          </cell>
          <cell r="D15">
            <v>2022</v>
          </cell>
          <cell r="E15">
            <v>2023</v>
          </cell>
          <cell r="F15">
            <v>2024</v>
          </cell>
          <cell r="G15">
            <v>2025</v>
          </cell>
        </row>
        <row r="16">
          <cell r="B16" t="str">
            <v>Atenció ciutadana</v>
          </cell>
          <cell r="C16">
            <v>8.8000000000000007</v>
          </cell>
          <cell r="D16">
            <v>8.9</v>
          </cell>
          <cell r="E16">
            <v>8.89</v>
          </cell>
          <cell r="F16">
            <v>9.0399999999999991</v>
          </cell>
          <cell r="G16">
            <v>9.08</v>
          </cell>
        </row>
        <row r="17">
          <cell r="B17" t="str">
            <v>Administració electrònica</v>
          </cell>
          <cell r="C17">
            <v>8.1</v>
          </cell>
          <cell r="D17">
            <v>7.8</v>
          </cell>
          <cell r="E17">
            <v>8.06</v>
          </cell>
          <cell r="F17">
            <v>7.99</v>
          </cell>
          <cell r="G17">
            <v>7.85</v>
          </cell>
        </row>
        <row r="18">
          <cell r="B18" t="str">
            <v>Patronat de Turisme</v>
          </cell>
          <cell r="C18"/>
          <cell r="D18"/>
          <cell r="E18"/>
          <cell r="F18">
            <v>8.1999999999999993</v>
          </cell>
          <cell r="G18"/>
        </row>
      </sheetData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EAB9-87C4-4A06-8E4D-09E5689BB99A}">
  <dimension ref="B2:G18"/>
  <sheetViews>
    <sheetView tabSelected="1" workbookViewId="0">
      <selection activeCell="F28" sqref="F28"/>
    </sheetView>
  </sheetViews>
  <sheetFormatPr defaultColWidth="8.6328125" defaultRowHeight="14.5" x14ac:dyDescent="0.35"/>
  <cols>
    <col min="1" max="1" width="2" customWidth="1"/>
    <col min="2" max="2" width="30" customWidth="1"/>
    <col min="3" max="7" width="11" customWidth="1"/>
    <col min="8" max="8" width="2" customWidth="1"/>
  </cols>
  <sheetData>
    <row r="2" spans="2:7" ht="21" x14ac:dyDescent="0.5">
      <c r="B2" s="12" t="s">
        <v>9</v>
      </c>
      <c r="C2" s="12"/>
      <c r="D2" s="12"/>
      <c r="E2" s="12"/>
      <c r="F2" s="12"/>
      <c r="G2" s="12"/>
    </row>
    <row r="3" spans="2:7" x14ac:dyDescent="0.35">
      <c r="B3" s="13" t="s">
        <v>8</v>
      </c>
      <c r="C3" s="13"/>
      <c r="D3" s="13"/>
      <c r="E3" s="13"/>
      <c r="F3" s="13"/>
      <c r="G3" s="13"/>
    </row>
    <row r="5" spans="2:7" ht="15.5" x14ac:dyDescent="0.35">
      <c r="B5" s="14" t="s">
        <v>7</v>
      </c>
      <c r="C5" s="14"/>
      <c r="D5" s="14"/>
      <c r="E5" s="14"/>
      <c r="F5" s="14"/>
      <c r="G5" s="14"/>
    </row>
    <row r="6" spans="2:7" x14ac:dyDescent="0.35">
      <c r="B6" s="9" t="s">
        <v>4</v>
      </c>
      <c r="C6" s="8">
        <v>2021</v>
      </c>
      <c r="D6" s="8">
        <v>2022</v>
      </c>
      <c r="E6" s="8">
        <v>2023</v>
      </c>
      <c r="F6" s="8">
        <v>2024</v>
      </c>
      <c r="G6" s="8">
        <v>2025</v>
      </c>
    </row>
    <row r="7" spans="2:7" x14ac:dyDescent="0.35">
      <c r="B7" s="5" t="s">
        <v>1</v>
      </c>
      <c r="C7" s="3">
        <v>360</v>
      </c>
      <c r="D7" s="3">
        <v>1200</v>
      </c>
      <c r="E7" s="3">
        <v>1243</v>
      </c>
      <c r="F7" s="3">
        <v>1533</v>
      </c>
      <c r="G7" s="3">
        <v>1651</v>
      </c>
    </row>
    <row r="8" spans="2:7" x14ac:dyDescent="0.35">
      <c r="B8" s="7" t="s">
        <v>2</v>
      </c>
      <c r="C8" s="11">
        <v>223</v>
      </c>
      <c r="D8" s="11">
        <v>400</v>
      </c>
      <c r="E8" s="11">
        <v>491</v>
      </c>
      <c r="F8" s="11">
        <v>303</v>
      </c>
      <c r="G8" s="11">
        <v>304</v>
      </c>
    </row>
    <row r="9" spans="2:7" x14ac:dyDescent="0.35">
      <c r="B9" s="5" t="s">
        <v>0</v>
      </c>
      <c r="C9" s="3">
        <v>0</v>
      </c>
      <c r="D9" s="3">
        <v>0</v>
      </c>
      <c r="E9" s="3">
        <v>0</v>
      </c>
      <c r="F9" s="3">
        <v>195</v>
      </c>
      <c r="G9" s="3">
        <v>0</v>
      </c>
    </row>
    <row r="10" spans="2:7" x14ac:dyDescent="0.35">
      <c r="B10" s="2" t="s">
        <v>6</v>
      </c>
      <c r="C10" s="10">
        <f>SUM(C7:C9)</f>
        <v>583</v>
      </c>
      <c r="D10" s="10">
        <f>SUM(D7:D9)</f>
        <v>1600</v>
      </c>
      <c r="E10" s="10">
        <f>SUM(E7:E9)</f>
        <v>1734</v>
      </c>
      <c r="F10" s="10">
        <f>SUM(F7:F9)</f>
        <v>2031</v>
      </c>
      <c r="G10" s="10">
        <f>SUM(G7:G9)</f>
        <v>1955</v>
      </c>
    </row>
    <row r="13" spans="2:7" ht="15.5" x14ac:dyDescent="0.35">
      <c r="B13" s="14" t="s">
        <v>5</v>
      </c>
      <c r="C13" s="14"/>
      <c r="D13" s="14"/>
      <c r="E13" s="14"/>
      <c r="F13" s="14"/>
      <c r="G13" s="14"/>
    </row>
    <row r="14" spans="2:7" x14ac:dyDescent="0.35">
      <c r="B14" s="9" t="s">
        <v>4</v>
      </c>
      <c r="C14" s="8">
        <v>2021</v>
      </c>
      <c r="D14" s="8">
        <v>2022</v>
      </c>
      <c r="E14" s="8">
        <v>2023</v>
      </c>
      <c r="F14" s="8">
        <v>2024</v>
      </c>
      <c r="G14" s="8">
        <v>2025</v>
      </c>
    </row>
    <row r="15" spans="2:7" x14ac:dyDescent="0.35">
      <c r="B15" s="5" t="s">
        <v>1</v>
      </c>
      <c r="C15" s="4">
        <v>8.8000000000000007</v>
      </c>
      <c r="D15" s="4">
        <v>8.9</v>
      </c>
      <c r="E15" s="4">
        <v>8.89</v>
      </c>
      <c r="F15" s="4">
        <v>9.0399999999999991</v>
      </c>
      <c r="G15" s="4">
        <v>9.08</v>
      </c>
    </row>
    <row r="16" spans="2:7" x14ac:dyDescent="0.35">
      <c r="B16" s="7" t="s">
        <v>2</v>
      </c>
      <c r="C16" s="6">
        <v>8.1</v>
      </c>
      <c r="D16" s="6">
        <v>7.8</v>
      </c>
      <c r="E16" s="6">
        <v>8.06</v>
      </c>
      <c r="F16" s="6">
        <v>7.99</v>
      </c>
      <c r="G16" s="6">
        <v>7.85</v>
      </c>
    </row>
    <row r="17" spans="2:7" x14ac:dyDescent="0.35">
      <c r="B17" s="5" t="s">
        <v>0</v>
      </c>
      <c r="C17" s="3"/>
      <c r="D17" s="3"/>
      <c r="E17" s="3"/>
      <c r="F17" s="4">
        <v>8.1999999999999993</v>
      </c>
      <c r="G17" s="3"/>
    </row>
    <row r="18" spans="2:7" x14ac:dyDescent="0.35">
      <c r="B18" s="2" t="s">
        <v>3</v>
      </c>
      <c r="C18" s="1" t="str">
        <f>IFERROR(SUMPRODUCT(C7:C9,IF(ISNUMBER(C15:C17),C15:C17,0))/C10,"—")</f>
        <v>—</v>
      </c>
      <c r="D18" s="1" t="str">
        <f>IFERROR(SUMPRODUCT(D7:D9,IF(ISNUMBER(D15:D17),D15:D17,0))/D10,"—")</f>
        <v>—</v>
      </c>
      <c r="E18" s="1" t="str">
        <f>IFERROR(SUMPRODUCT(E7:E9,IF(ISNUMBER(E15:E17),E15:E17,0))/E10,"—")</f>
        <v>—</v>
      </c>
      <c r="F18" s="1" t="str">
        <f>IFERROR(SUMPRODUCT(F7:F9,IF(ISNUMBER(F15:F17),F15:F17,0))/F10,"—")</f>
        <v>—</v>
      </c>
      <c r="G18" s="1" t="str">
        <f>IFERROR(SUMPRODUCT(G7:G9,IF(ISNUMBER(G15:G17),G15:G17,0))/G10,"—")</f>
        <v>—</v>
      </c>
    </row>
  </sheetData>
  <mergeCells count="4">
    <mergeCell ref="B2:G2"/>
    <mergeCell ref="B3:G3"/>
    <mergeCell ref="B5:G5"/>
    <mergeCell ref="B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Estadístiques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Gómez Gimeno</dc:creator>
  <cp:lastModifiedBy>Estela Gómez Gimeno</cp:lastModifiedBy>
  <dcterms:created xsi:type="dcterms:W3CDTF">2026-08-20T11:25:07Z</dcterms:created>
  <dcterms:modified xsi:type="dcterms:W3CDTF">2026-08-21T08:07:48Z</dcterms:modified>
</cp:coreProperties>
</file>