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8" documentId="8_{55559D9F-D55F-4830-AA65-0A38FC07FC15}" xr6:coauthVersionLast="47" xr6:coauthVersionMax="47" xr10:uidLastSave="{854ED606-EA04-471D-8E9E-6F41ACE52D2E}"/>
  <bookViews>
    <workbookView xWindow="28692" yWindow="-108" windowWidth="29016" windowHeight="15696" xr2:uid="{00000000-000D-0000-FFFF-FFFF00000000}"/>
  </bookViews>
  <sheets>
    <sheet name="1T 2026" sheetId="1" r:id="rId1"/>
    <sheet name="F.1.1.B2." sheetId="10" state="hidden" r:id="rId2"/>
  </sheets>
  <calcPr calcId="191028"/>
  <webPublishing allowPng="1" targetScreenSize="1024x768" codePage="650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2" i="10" l="1"/>
  <c r="I42" i="10"/>
  <c r="K29" i="10"/>
  <c r="J29" i="10"/>
  <c r="I29" i="10"/>
  <c r="J26" i="10"/>
  <c r="J36" i="10" s="1"/>
  <c r="I26" i="10"/>
  <c r="I36" i="10" s="1"/>
  <c r="K11" i="10"/>
  <c r="K26" i="10" s="1"/>
  <c r="K36" i="10" s="1"/>
  <c r="J11" i="10"/>
  <c r="I11" i="10"/>
  <c r="K10" i="10"/>
  <c r="J10" i="10"/>
  <c r="I10" i="10"/>
  <c r="K9" i="10"/>
  <c r="J9" i="10"/>
  <c r="I9" i="10"/>
  <c r="O32" i="1"/>
  <c r="N32" i="1"/>
  <c r="M32" i="1"/>
  <c r="L32" i="1"/>
  <c r="K32" i="1"/>
  <c r="O31" i="1"/>
  <c r="N31" i="1"/>
  <c r="M31" i="1"/>
  <c r="L31" i="1"/>
  <c r="K31" i="1"/>
  <c r="O30" i="1"/>
  <c r="N30" i="1"/>
  <c r="M30" i="1"/>
  <c r="L30" i="1"/>
  <c r="K30" i="1"/>
  <c r="O29" i="1"/>
  <c r="N29" i="1"/>
  <c r="M29" i="1"/>
  <c r="L29" i="1"/>
  <c r="K29" i="1"/>
  <c r="O28" i="1"/>
  <c r="N28" i="1"/>
  <c r="M28" i="1"/>
  <c r="L28" i="1"/>
  <c r="K28" i="1"/>
  <c r="K33" i="1" s="1"/>
  <c r="O27" i="1"/>
  <c r="N27" i="1"/>
  <c r="M27" i="1"/>
  <c r="L27" i="1"/>
  <c r="K27" i="1"/>
  <c r="O26" i="1"/>
  <c r="N26" i="1"/>
  <c r="M26" i="1"/>
  <c r="L26" i="1"/>
  <c r="K26" i="1"/>
  <c r="O25" i="1"/>
  <c r="N25" i="1"/>
  <c r="M25" i="1"/>
  <c r="L25" i="1"/>
  <c r="L33" i="1" s="1"/>
  <c r="K25" i="1"/>
  <c r="O24" i="1"/>
  <c r="N24" i="1"/>
  <c r="M24" i="1"/>
  <c r="L24" i="1"/>
  <c r="K24" i="1"/>
  <c r="O19" i="1"/>
  <c r="N19" i="1"/>
  <c r="M19" i="1"/>
  <c r="L19" i="1"/>
  <c r="K19" i="1"/>
  <c r="O18" i="1"/>
  <c r="N18" i="1"/>
  <c r="M18" i="1"/>
  <c r="L18" i="1"/>
  <c r="K18" i="1"/>
  <c r="O17" i="1"/>
  <c r="N17" i="1"/>
  <c r="M17" i="1"/>
  <c r="L17" i="1"/>
  <c r="K17" i="1"/>
  <c r="O16" i="1"/>
  <c r="N16" i="1"/>
  <c r="M16" i="1"/>
  <c r="L16" i="1"/>
  <c r="K16" i="1"/>
  <c r="O15" i="1"/>
  <c r="N15" i="1"/>
  <c r="M15" i="1"/>
  <c r="L15" i="1"/>
  <c r="L20" i="1" s="1"/>
  <c r="K15" i="1"/>
  <c r="K20" i="1" s="1"/>
  <c r="O14" i="1"/>
  <c r="N14" i="1"/>
  <c r="M14" i="1"/>
  <c r="L14" i="1"/>
  <c r="K14" i="1"/>
  <c r="O13" i="1"/>
  <c r="N13" i="1"/>
  <c r="M13" i="1"/>
  <c r="L13" i="1"/>
  <c r="K13" i="1"/>
  <c r="O12" i="1"/>
  <c r="N12" i="1"/>
  <c r="M12" i="1"/>
  <c r="L12" i="1"/>
  <c r="K12" i="1"/>
  <c r="O11" i="1"/>
  <c r="N11" i="1"/>
  <c r="M11" i="1"/>
  <c r="L11" i="1"/>
  <c r="K11" i="1"/>
  <c r="K10" i="1"/>
  <c r="N33" i="1" l="1"/>
  <c r="M20" i="1"/>
  <c r="O33" i="1"/>
  <c r="N20" i="1"/>
  <c r="O20" i="1"/>
  <c r="M33" i="1"/>
</calcChain>
</file>

<file path=xl/sharedStrings.xml><?xml version="1.0" encoding="utf-8"?>
<sst xmlns="http://schemas.openxmlformats.org/spreadsheetml/2006/main" count="121" uniqueCount="104">
  <si>
    <t>F.1.1.1. Resumen Clasificación Económica</t>
  </si>
  <si>
    <t>Comunicación ejecución trimestral</t>
  </si>
  <si>
    <t>Agrupación contable:</t>
  </si>
  <si>
    <t>Entidad:</t>
  </si>
  <si>
    <t>N030</t>
  </si>
  <si>
    <t>Consorci Osona Serveis Socials</t>
  </si>
  <si>
    <t>Corriente</t>
  </si>
  <si>
    <t>00</t>
  </si>
  <si>
    <t>Ejercicio:</t>
  </si>
  <si>
    <t>2026</t>
  </si>
  <si>
    <t>Cerrados</t>
  </si>
  <si>
    <t>01</t>
  </si>
  <si>
    <t>Fecha trimestre:</t>
  </si>
  <si>
    <t>31/03/2026</t>
  </si>
  <si>
    <t>Clasificación orgánica:</t>
  </si>
  <si>
    <t>Trimestre</t>
  </si>
  <si>
    <t>1</t>
  </si>
  <si>
    <t>Incluir</t>
  </si>
  <si>
    <t>Clasificación económica</t>
  </si>
  <si>
    <t>(euros)</t>
  </si>
  <si>
    <t>Excluir</t>
  </si>
  <si>
    <t>Ejercicio Corriente</t>
  </si>
  <si>
    <t>Ejercicios cerrados</t>
  </si>
  <si>
    <t>I N G R E S O S</t>
  </si>
  <si>
    <t>Estimación Previsiones definitivas al final de ejercicio (1)</t>
  </si>
  <si>
    <t>Derechos Reconocidos Netos (2)</t>
  </si>
  <si>
    <t>Recaudación Líquida (2)</t>
  </si>
  <si>
    <t>Impuestos directos</t>
  </si>
  <si>
    <t>Impuestos indirectos</t>
  </si>
  <si>
    <t>Tasas y otros ingresos</t>
  </si>
  <si>
    <t>Transferencias corrientes</t>
  </si>
  <si>
    <t>Ingresos patrimoniales</t>
  </si>
  <si>
    <t>Enajenación de inversiones reales</t>
  </si>
  <si>
    <t>Transferencias de capital</t>
  </si>
  <si>
    <t>Activos financieros</t>
  </si>
  <si>
    <t>Pasivos financieros</t>
  </si>
  <si>
    <t>Total Ingresos</t>
  </si>
  <si>
    <t>G A S T O S</t>
  </si>
  <si>
    <t>Créditos Iniciales Presupuesto 2026</t>
  </si>
  <si>
    <t>Estimación Créditos definitivos al final de ejercicio (1)</t>
  </si>
  <si>
    <t>Obligaciones Reconocidas Netas (2)</t>
  </si>
  <si>
    <t>Pagos Líquidos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</si>
  <si>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</si>
  <si>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</si>
  <si>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</si>
  <si>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</si>
  <si>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</si>
  <si>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>Total Gastos</t>
  </si>
  <si>
    <t>(1) Estimación Previsiones definitivas al final del ejercicio - Presupuesto actualizado incluyendo las modificaciones ya tramitadas y/o previstas de tramitar hasta final del ejercicio</t>
  </si>
  <si>
    <t>(2) Datos de ejecución acumulados a final del trimestre vencido</t>
  </si>
  <si>
    <t>Concepto</t>
  </si>
  <si>
    <t>F.1.1.B2 Información para la aplicación de la regla de Gasto. (Actualización trimestral)</t>
  </si>
  <si>
    <t>Ejercicio Anterior</t>
  </si>
  <si>
    <t>2025</t>
  </si>
  <si>
    <t>31/12/2025</t>
  </si>
  <si>
    <t>Importes en €</t>
  </si>
  <si>
    <t>Observaciones</t>
  </si>
  <si>
    <t>1,2,301,311,321,331,357,4,5,6,7</t>
  </si>
  <si>
    <t>Suma de los capítulos 1 a 7 de gastos (2)</t>
  </si>
  <si>
    <t>AJUSTES Cálculo empleos no financieros según el SEC</t>
  </si>
  <si>
    <t xml:space="preserve">     (-) Enajenación de terrenos y demás inversiones reales.</t>
  </si>
  <si>
    <t xml:space="preserve">     (+/-) Inversiones realizadas por cuenta de una Corporación Local. (6)</t>
  </si>
  <si>
    <t xml:space="preserve">     (+/-) Ejecución de avales.</t>
  </si>
  <si>
    <t xml:space="preserve">     (+) Aportaciones de capital.</t>
  </si>
  <si>
    <t xml:space="preserve">     (+/-) Asunción y cancelación de deudas.</t>
  </si>
  <si>
    <t xml:space="preserve">     (+/-) Gastos realizados en el ejercicio pendientes de aplicar al presupuesto.</t>
  </si>
  <si>
    <t xml:space="preserve">     (+/-) Pagos a socios privados realizados en el marco de las Asociaciones público privadas.</t>
  </si>
  <si>
    <t xml:space="preserve">     (+/-) Adquisiciones con pago aplazado.</t>
  </si>
  <si>
    <t xml:space="preserve">     (+/-) Arrendamiento financiero.</t>
  </si>
  <si>
    <t xml:space="preserve">     (+) Préstamos.</t>
  </si>
  <si>
    <t xml:space="preserve">     (-) Mecanismo extraordinario de pago a proveedores 2012.</t>
  </si>
  <si>
    <t xml:space="preserve">     (-) Inversiones realizadas por la Corporación local por cuenta de otra administración Pública (7)</t>
  </si>
  <si>
    <t xml:space="preserve">     (+/-) Ajustes por grado de ejecución del gasto</t>
  </si>
  <si>
    <t xml:space="preserve">     Otros (Especificar) (5)</t>
  </si>
  <si>
    <t>Empleos no financieros en términos SEC excepto intereses de la deuda</t>
  </si>
  <si>
    <t>(-) Pagos por transferencias (y otras operaciones internas) a otras entidades que integran la Corporación Local (3)</t>
  </si>
  <si>
    <t>(-) Gasto financiado con fondos finalistas procedentes de la Unión Europea o de otras Administraciones públicas</t>
  </si>
  <si>
    <t xml:space="preserve">     Unión Europea</t>
  </si>
  <si>
    <t xml:space="preserve">     Estado</t>
  </si>
  <si>
    <t xml:space="preserve">     Comunidad Autónoma</t>
  </si>
  <si>
    <t xml:space="preserve">     Diputaciones</t>
  </si>
  <si>
    <t xml:space="preserve">     Otras Administraciones Públicas</t>
  </si>
  <si>
    <t>(-) Transferencias por fondos de los sistemas de financiación (4)</t>
  </si>
  <si>
    <t>Total de Gasto computable del ejercicio</t>
  </si>
  <si>
    <t>(+/-) Incrementos / disminuciones de recaudación por cambios normativos</t>
  </si>
  <si>
    <t>Detalle de aumentos / disminuciones permanentes de recaudación por cambios normativos (art. 12.4)</t>
  </si>
  <si>
    <t>Breve descripción del cambio normativo</t>
  </si>
  <si>
    <t>Norma(s) que cambian</t>
  </si>
  <si>
    <t>Aplicacin econmica</t>
  </si>
  <si>
    <t>Notas:</t>
  </si>
  <si>
    <t>(1)</t>
  </si>
  <si>
    <t>En caso de no disponer de los datos de liquidación 2012 se realizará una estimación de la misma</t>
  </si>
  <si>
    <t>(2)</t>
  </si>
  <si>
    <t>Del Capítulo 3 de gastos financieros únicamente se agregarán los gastos de emisión, formalización, modificación y cancelación de préstamos, deudas y otras operaciones financieras, así como los gastos por ejecución de avales. Subconceptos (301, 311, 321,331 y 357)</t>
  </si>
  <si>
    <t>(3)</t>
  </si>
  <si>
    <t>Ajuste a efectos de consolidación. Hay que descontarlo de la entidad pagadora.</t>
  </si>
  <si>
    <t>(4)</t>
  </si>
  <si>
    <t>Sólo aplicable a transferencias del sistema de financiación que realizan Diputaciones Forales del País Vasco a la Comunidad Autónoma, y las que realizan los Cabiildos Insulares a los Ayuntamientos Canarios.</t>
  </si>
  <si>
    <t>(5)</t>
  </si>
  <si>
    <t>Si se incluye este ajuste en "Observaciones" se hará una descripción del mismo.</t>
  </si>
  <si>
    <t>(6)</t>
  </si>
  <si>
    <t>Ajuste por inversiones realizadas a través de una encomienda, por una entidad no integrada en la corporación Local, para la corporación local.</t>
  </si>
  <si>
    <t>(7)</t>
  </si>
  <si>
    <t>Ajuste por inversiones realizadas a traves de una encomienda por la corporación local, cuyo destinatario es una entidad no perteneciente a la Corporación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</si>
</sst>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_ ;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4"/>
      <color rgb="FF0070C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33993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5" fillId="0" borderId="0" xfId="0" applyFont="1"/>
    <xf numFmtId="49" fontId="6" fillId="2" borderId="1" xfId="0" applyNumberFormat="1" applyFont="1" applyFill="1" applyBorder="1" applyAlignment="1">
      <alignment horizontal="left"/>
    </xf>
    <xf numFmtId="49" fontId="0" fillId="2" borderId="2" xfId="0" applyNumberForma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9" fillId="5" borderId="3" xfId="0" applyFont="1" applyFill="1" applyBorder="1" applyAlignment="1">
      <alignment horizontal="center" wrapText="1"/>
    </xf>
    <xf numFmtId="0" fontId="11" fillId="0" borderId="0" xfId="0" applyFont="1"/>
    <xf numFmtId="44" fontId="3" fillId="4" borderId="3" xfId="1" applyFont="1" applyFill="1" applyBorder="1"/>
    <xf numFmtId="49" fontId="0" fillId="0" borderId="0" xfId="0" applyNumberFormat="1"/>
    <xf numFmtId="0" fontId="0" fillId="0" borderId="0" xfId="0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11" fillId="0" borderId="0" xfId="0" quotePrefix="1" applyFont="1"/>
    <xf numFmtId="0" fontId="0" fillId="0" borderId="1" xfId="0" applyBorder="1"/>
    <xf numFmtId="0" fontId="0" fillId="0" borderId="15" xfId="0" applyBorder="1"/>
    <xf numFmtId="49" fontId="0" fillId="5" borderId="2" xfId="0" applyNumberFormat="1" applyFill="1" applyBorder="1" applyAlignment="1">
      <alignment horizontal="left"/>
    </xf>
    <xf numFmtId="0" fontId="0" fillId="5" borderId="2" xfId="0" applyFill="1" applyBorder="1" applyAlignment="1">
      <alignment horizontal="left"/>
    </xf>
    <xf numFmtId="0" fontId="0" fillId="0" borderId="14" xfId="0" applyBorder="1"/>
    <xf numFmtId="0" fontId="0" fillId="0" borderId="0" xfId="0" applyAlignment="1">
      <alignment horizontal="right"/>
    </xf>
    <xf numFmtId="4" fontId="0" fillId="0" borderId="1" xfId="1" applyNumberFormat="1" applyFont="1" applyBorder="1"/>
    <xf numFmtId="164" fontId="0" fillId="0" borderId="1" xfId="1" applyNumberFormat="1" applyFont="1" applyFill="1" applyBorder="1"/>
    <xf numFmtId="164" fontId="0" fillId="0" borderId="14" xfId="1" applyNumberFormat="1" applyFont="1" applyFill="1" applyBorder="1"/>
    <xf numFmtId="164" fontId="0" fillId="0" borderId="15" xfId="1" applyNumberFormat="1" applyFont="1" applyFill="1" applyBorder="1"/>
    <xf numFmtId="4" fontId="0" fillId="0" borderId="14" xfId="1" applyNumberFormat="1" applyFont="1" applyFill="1" applyBorder="1"/>
    <xf numFmtId="4" fontId="0" fillId="0" borderId="15" xfId="1" applyNumberFormat="1" applyFont="1" applyFill="1" applyBorder="1"/>
    <xf numFmtId="164" fontId="0" fillId="5" borderId="14" xfId="1" applyNumberFormat="1" applyFont="1" applyFill="1" applyBorder="1"/>
    <xf numFmtId="164" fontId="0" fillId="0" borderId="2" xfId="1" applyNumberFormat="1" applyFont="1" applyFill="1" applyBorder="1"/>
    <xf numFmtId="4" fontId="0" fillId="5" borderId="14" xfId="1" applyNumberFormat="1" applyFont="1" applyFill="1" applyBorder="1"/>
    <xf numFmtId="4" fontId="0" fillId="5" borderId="2" xfId="1" applyNumberFormat="1" applyFont="1" applyFill="1" applyBorder="1"/>
    <xf numFmtId="164" fontId="0" fillId="5" borderId="2" xfId="1" applyNumberFormat="1" applyFont="1" applyFill="1" applyBorder="1"/>
    <xf numFmtId="44" fontId="0" fillId="6" borderId="3" xfId="1" applyFont="1" applyFill="1" applyBorder="1"/>
    <xf numFmtId="0" fontId="3" fillId="7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 wrapText="1"/>
    </xf>
    <xf numFmtId="0" fontId="4" fillId="8" borderId="3" xfId="0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0" fillId="0" borderId="0" xfId="0" quotePrefix="1"/>
    <xf numFmtId="0" fontId="12" fillId="0" borderId="0" xfId="0" applyFont="1"/>
    <xf numFmtId="44" fontId="13" fillId="4" borderId="3" xfId="1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6" fillId="2" borderId="2" xfId="0" applyNumberFormat="1" applyFont="1" applyFill="1" applyBorder="1" applyAlignment="1">
      <alignment horizontal="left"/>
    </xf>
    <xf numFmtId="0" fontId="3" fillId="7" borderId="3" xfId="0" applyFont="1" applyFill="1" applyBorder="1"/>
    <xf numFmtId="0" fontId="9" fillId="4" borderId="3" xfId="0" applyFont="1" applyFill="1" applyBorder="1"/>
    <xf numFmtId="0" fontId="0" fillId="0" borderId="4" xfId="0" applyBorder="1"/>
    <xf numFmtId="0" fontId="0" fillId="0" borderId="3" xfId="0" applyBorder="1"/>
    <xf numFmtId="0" fontId="9" fillId="4" borderId="3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vertical="center"/>
    </xf>
    <xf numFmtId="0" fontId="8" fillId="8" borderId="3" xfId="0" applyFont="1" applyFill="1" applyBorder="1"/>
    <xf numFmtId="0" fontId="3" fillId="5" borderId="11" xfId="0" applyFont="1" applyFill="1" applyBorder="1" applyAlignment="1">
      <alignment horizontal="right"/>
    </xf>
    <xf numFmtId="0" fontId="3" fillId="5" borderId="12" xfId="0" applyFont="1" applyFill="1" applyBorder="1" applyAlignment="1">
      <alignment horizontal="right"/>
    </xf>
    <xf numFmtId="0" fontId="3" fillId="5" borderId="13" xfId="0" applyFont="1" applyFill="1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5" borderId="11" xfId="0" applyFill="1" applyBorder="1"/>
    <xf numFmtId="0" fontId="0" fillId="5" borderId="13" xfId="0" applyFill="1" applyBorder="1"/>
    <xf numFmtId="0" fontId="0" fillId="5" borderId="7" xfId="0" applyFill="1" applyBorder="1" applyAlignment="1">
      <alignment horizontal="left"/>
    </xf>
    <xf numFmtId="0" fontId="0" fillId="5" borderId="8" xfId="0" applyFill="1" applyBorder="1" applyAlignment="1">
      <alignment horizontal="left"/>
    </xf>
    <xf numFmtId="0" fontId="0" fillId="5" borderId="7" xfId="0" applyFill="1" applyBorder="1" applyAlignment="1">
      <alignment horizontal="left" wrapText="1"/>
    </xf>
    <xf numFmtId="0" fontId="0" fillId="5" borderId="8" xfId="0" applyFill="1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5" borderId="9" xfId="0" applyFill="1" applyBorder="1" applyAlignment="1">
      <alignment horizontal="left"/>
    </xf>
    <xf numFmtId="0" fontId="0" fillId="5" borderId="10" xfId="0" applyFill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0" fillId="5" borderId="5" xfId="0" applyFill="1" applyBorder="1" applyAlignment="1">
      <alignment horizontal="left" wrapText="1"/>
    </xf>
    <xf numFmtId="0" fontId="0" fillId="5" borderId="6" xfId="0" applyFill="1" applyBorder="1" applyAlignment="1">
      <alignment horizontal="left" wrapText="1"/>
    </xf>
    <xf numFmtId="0" fontId="0" fillId="0" borderId="5" xfId="0" applyBorder="1"/>
    <xf numFmtId="0" fontId="0" fillId="0" borderId="6" xfId="0" applyBorder="1"/>
    <xf numFmtId="0" fontId="0" fillId="5" borderId="7" xfId="0" applyFill="1" applyBorder="1"/>
    <xf numFmtId="0" fontId="0" fillId="5" borderId="8" xfId="0" applyFill="1" applyBorder="1"/>
    <xf numFmtId="0" fontId="3" fillId="0" borderId="13" xfId="0" applyFont="1" applyBorder="1"/>
    <xf numFmtId="0" fontId="3" fillId="5" borderId="5" xfId="0" applyFont="1" applyFill="1" applyBorder="1"/>
    <xf numFmtId="0" fontId="3" fillId="5" borderId="6" xfId="0" applyFont="1" applyFill="1" applyBorder="1"/>
    <xf numFmtId="0" fontId="3" fillId="5" borderId="7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mruColors>
      <color rgb="FFFFFF99"/>
      <color rgb="FFFFFF66"/>
      <color rgb="FFCCFFCC"/>
      <color rgb="FF339933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tabSelected="1" topLeftCell="G1" zoomScaleNormal="100" workbookViewId="0">
      <selection activeCell="Q20" sqref="Q20"/>
    </sheetView>
  </sheetViews>
  <sheetFormatPr defaultColWidth="18" defaultRowHeight="14.4" x14ac:dyDescent="0.3"/>
  <cols>
    <col min="1" max="1" width="15.88671875" hidden="1" customWidth="1"/>
    <col min="2" max="2" width="18.33203125" hidden="1" customWidth="1"/>
    <col min="3" max="3" width="28.33203125" hidden="1" customWidth="1"/>
    <col min="4" max="4" width="13.6640625" hidden="1" customWidth="1"/>
    <col min="5" max="5" width="14.33203125" hidden="1" customWidth="1"/>
    <col min="6" max="6" width="17.5546875" hidden="1" customWidth="1"/>
    <col min="7" max="7" width="18" customWidth="1"/>
  </cols>
  <sheetData>
    <row r="1" spans="1:15" x14ac:dyDescent="0.3">
      <c r="A1" s="35"/>
      <c r="H1" s="1" t="s">
        <v>0</v>
      </c>
    </row>
    <row r="2" spans="1:15" ht="18" x14ac:dyDescent="0.35">
      <c r="H2" s="37" t="s">
        <v>1</v>
      </c>
      <c r="I2" s="38"/>
      <c r="J2" s="38"/>
      <c r="K2" s="38"/>
      <c r="L2" s="38"/>
      <c r="M2" s="38"/>
      <c r="N2" s="38"/>
      <c r="O2" s="38"/>
    </row>
    <row r="4" spans="1:15" x14ac:dyDescent="0.3">
      <c r="A4" t="s">
        <v>2</v>
      </c>
      <c r="H4" t="s">
        <v>3</v>
      </c>
      <c r="I4" s="2" t="s">
        <v>4</v>
      </c>
      <c r="J4" s="39" t="s">
        <v>5</v>
      </c>
      <c r="K4" s="39"/>
      <c r="L4" s="39"/>
    </row>
    <row r="5" spans="1:15" x14ac:dyDescent="0.3">
      <c r="A5" t="s">
        <v>6</v>
      </c>
      <c r="B5" s="8" t="s">
        <v>7</v>
      </c>
      <c r="H5" t="s">
        <v>8</v>
      </c>
      <c r="I5" s="3" t="s">
        <v>9</v>
      </c>
    </row>
    <row r="6" spans="1:15" x14ac:dyDescent="0.3">
      <c r="A6" t="s">
        <v>10</v>
      </c>
      <c r="B6" s="8" t="s">
        <v>11</v>
      </c>
      <c r="H6" t="s">
        <v>12</v>
      </c>
      <c r="I6" s="3" t="s">
        <v>13</v>
      </c>
    </row>
    <row r="7" spans="1:15" x14ac:dyDescent="0.3">
      <c r="A7" t="s">
        <v>14</v>
      </c>
      <c r="H7" t="s">
        <v>15</v>
      </c>
      <c r="I7" t="s">
        <v>16</v>
      </c>
    </row>
    <row r="8" spans="1:15" ht="15.6" x14ac:dyDescent="0.3">
      <c r="A8" t="s">
        <v>17</v>
      </c>
      <c r="H8" s="46" t="s">
        <v>18</v>
      </c>
      <c r="I8" s="46"/>
      <c r="J8" s="46"/>
      <c r="K8" s="46"/>
      <c r="L8" s="46"/>
      <c r="M8" s="46"/>
      <c r="N8" s="46"/>
      <c r="O8" s="32" t="s">
        <v>19</v>
      </c>
    </row>
    <row r="9" spans="1:15" ht="31.2" x14ac:dyDescent="0.3">
      <c r="A9" t="s">
        <v>20</v>
      </c>
      <c r="H9" s="43"/>
      <c r="I9" s="43"/>
      <c r="J9" s="43"/>
      <c r="K9" s="44" t="s">
        <v>21</v>
      </c>
      <c r="L9" s="44"/>
      <c r="M9" s="44"/>
      <c r="N9" s="44"/>
      <c r="O9" s="5" t="s">
        <v>22</v>
      </c>
    </row>
    <row r="10" spans="1:15" ht="57.6" x14ac:dyDescent="0.3">
      <c r="H10" s="45" t="s">
        <v>23</v>
      </c>
      <c r="I10" s="45"/>
      <c r="J10" s="45"/>
      <c r="K10" s="4" t="str">
        <f>CONCATENATE("Previsiones Iniciales Presupuesto ",I5)</f>
        <v>Previsiones Iniciales Presupuesto 2026</v>
      </c>
      <c r="L10" s="4" t="s">
        <v>24</v>
      </c>
      <c r="M10" s="31" t="s">
        <v>25</v>
      </c>
      <c r="N10" s="31" t="s">
        <v>26</v>
      </c>
      <c r="O10" s="31" t="s">
        <v>26</v>
      </c>
    </row>
    <row r="11" spans="1:15" x14ac:dyDescent="0.3">
      <c r="A11">
        <v>1</v>
      </c>
      <c r="B11">
        <v>0</v>
      </c>
      <c r="C11">
        <v>0</v>
      </c>
      <c r="D11">
        <v>0</v>
      </c>
      <c r="E11">
        <v>0</v>
      </c>
      <c r="F11">
        <v>0</v>
      </c>
      <c r="H11" s="30">
        <v>1</v>
      </c>
      <c r="I11" s="40" t="s">
        <v>27</v>
      </c>
      <c r="J11" s="40"/>
      <c r="K11" s="29">
        <f t="shared" ref="K11:K19" si="0">B11</f>
        <v>0</v>
      </c>
      <c r="L11" s="29">
        <f t="shared" ref="L11:L19" si="1">C11</f>
        <v>0</v>
      </c>
      <c r="M11" s="29">
        <f t="shared" ref="M11:M19" si="2">D11</f>
        <v>0</v>
      </c>
      <c r="N11" s="29">
        <f t="shared" ref="N11:N19" si="3">E11</f>
        <v>0</v>
      </c>
      <c r="O11" s="29">
        <f t="shared" ref="O11:O19" si="4">F11</f>
        <v>0</v>
      </c>
    </row>
    <row r="12" spans="1:15" x14ac:dyDescent="0.3">
      <c r="A12">
        <v>2</v>
      </c>
      <c r="B12">
        <v>0</v>
      </c>
      <c r="C12">
        <v>0</v>
      </c>
      <c r="D12">
        <v>0</v>
      </c>
      <c r="E12">
        <v>0</v>
      </c>
      <c r="F12">
        <v>0</v>
      </c>
      <c r="H12" s="30">
        <v>2</v>
      </c>
      <c r="I12" s="40" t="s">
        <v>28</v>
      </c>
      <c r="J12" s="40"/>
      <c r="K12" s="29">
        <f t="shared" si="0"/>
        <v>0</v>
      </c>
      <c r="L12" s="29">
        <f t="shared" si="1"/>
        <v>0</v>
      </c>
      <c r="M12" s="29">
        <f t="shared" si="2"/>
        <v>0</v>
      </c>
      <c r="N12" s="29">
        <f t="shared" si="3"/>
        <v>0</v>
      </c>
      <c r="O12" s="29">
        <f t="shared" si="4"/>
        <v>0</v>
      </c>
    </row>
    <row r="13" spans="1:15" x14ac:dyDescent="0.3">
      <c r="A13">
        <v>3</v>
      </c>
      <c r="B13">
        <v>2070007</v>
      </c>
      <c r="C13">
        <v>2070007</v>
      </c>
      <c r="D13">
        <v>155753.71</v>
      </c>
      <c r="E13">
        <v>15767.91</v>
      </c>
      <c r="F13">
        <v>0</v>
      </c>
      <c r="H13" s="30">
        <v>3</v>
      </c>
      <c r="I13" s="40" t="s">
        <v>29</v>
      </c>
      <c r="J13" s="40"/>
      <c r="K13" s="29">
        <f t="shared" si="0"/>
        <v>2070007</v>
      </c>
      <c r="L13" s="29">
        <f t="shared" si="1"/>
        <v>2070007</v>
      </c>
      <c r="M13" s="29">
        <f t="shared" si="2"/>
        <v>155753.71</v>
      </c>
      <c r="N13" s="29">
        <f t="shared" si="3"/>
        <v>15767.91</v>
      </c>
      <c r="O13" s="29">
        <f t="shared" si="4"/>
        <v>0</v>
      </c>
    </row>
    <row r="14" spans="1:15" x14ac:dyDescent="0.3">
      <c r="A14">
        <v>4</v>
      </c>
      <c r="B14">
        <v>7546144.2400000002</v>
      </c>
      <c r="C14">
        <v>7546144.2400000002</v>
      </c>
      <c r="D14">
        <v>962902.95</v>
      </c>
      <c r="E14">
        <v>0</v>
      </c>
      <c r="F14">
        <v>0</v>
      </c>
      <c r="H14" s="30">
        <v>4</v>
      </c>
      <c r="I14" s="40" t="s">
        <v>30</v>
      </c>
      <c r="J14" s="40"/>
      <c r="K14" s="29">
        <f t="shared" si="0"/>
        <v>7546144.2400000002</v>
      </c>
      <c r="L14" s="29">
        <f t="shared" si="1"/>
        <v>7546144.2400000002</v>
      </c>
      <c r="M14" s="29">
        <f t="shared" si="2"/>
        <v>962902.95</v>
      </c>
      <c r="N14" s="29">
        <f t="shared" si="3"/>
        <v>0</v>
      </c>
      <c r="O14" s="29">
        <f t="shared" si="4"/>
        <v>0</v>
      </c>
    </row>
    <row r="15" spans="1:15" x14ac:dyDescent="0.3">
      <c r="A15">
        <v>5</v>
      </c>
      <c r="B15">
        <v>0</v>
      </c>
      <c r="C15">
        <v>0</v>
      </c>
      <c r="D15">
        <v>0</v>
      </c>
      <c r="E15">
        <v>0</v>
      </c>
      <c r="F15">
        <v>0</v>
      </c>
      <c r="H15" s="30">
        <v>5</v>
      </c>
      <c r="I15" s="40" t="s">
        <v>31</v>
      </c>
      <c r="J15" s="40"/>
      <c r="K15" s="29">
        <f t="shared" si="0"/>
        <v>0</v>
      </c>
      <c r="L15" s="29">
        <f t="shared" si="1"/>
        <v>0</v>
      </c>
      <c r="M15" s="29">
        <f t="shared" si="2"/>
        <v>0</v>
      </c>
      <c r="N15" s="29">
        <f t="shared" si="3"/>
        <v>0</v>
      </c>
      <c r="O15" s="29">
        <f t="shared" si="4"/>
        <v>0</v>
      </c>
    </row>
    <row r="16" spans="1:15" x14ac:dyDescent="0.3">
      <c r="A16">
        <v>6</v>
      </c>
      <c r="B16">
        <v>0</v>
      </c>
      <c r="C16">
        <v>0</v>
      </c>
      <c r="D16">
        <v>0</v>
      </c>
      <c r="E16">
        <v>0</v>
      </c>
      <c r="F16">
        <v>0</v>
      </c>
      <c r="H16" s="30">
        <v>6</v>
      </c>
      <c r="I16" s="40" t="s">
        <v>32</v>
      </c>
      <c r="J16" s="40"/>
      <c r="K16" s="29">
        <f t="shared" si="0"/>
        <v>0</v>
      </c>
      <c r="L16" s="29">
        <f t="shared" si="1"/>
        <v>0</v>
      </c>
      <c r="M16" s="29">
        <f t="shared" si="2"/>
        <v>0</v>
      </c>
      <c r="N16" s="29">
        <f t="shared" si="3"/>
        <v>0</v>
      </c>
      <c r="O16" s="29">
        <f t="shared" si="4"/>
        <v>0</v>
      </c>
    </row>
    <row r="17" spans="1:19" x14ac:dyDescent="0.3">
      <c r="A17">
        <v>7</v>
      </c>
      <c r="B17">
        <v>0</v>
      </c>
      <c r="C17">
        <v>0</v>
      </c>
      <c r="D17">
        <v>0</v>
      </c>
      <c r="E17">
        <v>0</v>
      </c>
      <c r="F17">
        <v>0</v>
      </c>
      <c r="H17" s="30">
        <v>7</v>
      </c>
      <c r="I17" s="40" t="s">
        <v>33</v>
      </c>
      <c r="J17" s="40"/>
      <c r="K17" s="29">
        <f t="shared" si="0"/>
        <v>0</v>
      </c>
      <c r="L17" s="29">
        <f t="shared" si="1"/>
        <v>0</v>
      </c>
      <c r="M17" s="29">
        <f t="shared" si="2"/>
        <v>0</v>
      </c>
      <c r="N17" s="29">
        <f t="shared" si="3"/>
        <v>0</v>
      </c>
      <c r="O17" s="29">
        <f t="shared" si="4"/>
        <v>0</v>
      </c>
    </row>
    <row r="18" spans="1:19" x14ac:dyDescent="0.3">
      <c r="A18">
        <v>8</v>
      </c>
      <c r="B18">
        <v>0</v>
      </c>
      <c r="C18">
        <v>0</v>
      </c>
      <c r="D18">
        <v>0</v>
      </c>
      <c r="E18">
        <v>0</v>
      </c>
      <c r="F18">
        <v>0</v>
      </c>
      <c r="H18" s="30">
        <v>8</v>
      </c>
      <c r="I18" s="40" t="s">
        <v>34</v>
      </c>
      <c r="J18" s="40"/>
      <c r="K18" s="29">
        <f t="shared" si="0"/>
        <v>0</v>
      </c>
      <c r="L18" s="29">
        <f t="shared" si="1"/>
        <v>0</v>
      </c>
      <c r="M18" s="29">
        <f t="shared" si="2"/>
        <v>0</v>
      </c>
      <c r="N18" s="29">
        <f t="shared" si="3"/>
        <v>0</v>
      </c>
      <c r="O18" s="29">
        <f t="shared" si="4"/>
        <v>0</v>
      </c>
    </row>
    <row r="19" spans="1:19" x14ac:dyDescent="0.3">
      <c r="A19">
        <v>9</v>
      </c>
      <c r="B19">
        <v>0</v>
      </c>
      <c r="C19">
        <v>0</v>
      </c>
      <c r="D19">
        <v>0</v>
      </c>
      <c r="E19">
        <v>0</v>
      </c>
      <c r="F19">
        <v>0</v>
      </c>
      <c r="H19" s="30">
        <v>9</v>
      </c>
      <c r="I19" s="40" t="s">
        <v>35</v>
      </c>
      <c r="J19" s="40"/>
      <c r="K19" s="29">
        <f t="shared" si="0"/>
        <v>0</v>
      </c>
      <c r="L19" s="29">
        <f t="shared" si="1"/>
        <v>0</v>
      </c>
      <c r="M19" s="29">
        <f t="shared" si="2"/>
        <v>0</v>
      </c>
      <c r="N19" s="29">
        <f t="shared" si="3"/>
        <v>0</v>
      </c>
      <c r="O19" s="29">
        <f t="shared" si="4"/>
        <v>0</v>
      </c>
    </row>
    <row r="20" spans="1:19" ht="15.6" x14ac:dyDescent="0.3">
      <c r="H20" s="41" t="s">
        <v>36</v>
      </c>
      <c r="I20" s="41"/>
      <c r="J20" s="41"/>
      <c r="K20" s="7">
        <f>SUM(K11:K19)</f>
        <v>9616151.2400000002</v>
      </c>
      <c r="L20" s="7">
        <f>SUM(L11:L19)</f>
        <v>9616151.2400000002</v>
      </c>
      <c r="M20" s="7">
        <f>SUM(M11:M19)</f>
        <v>1118656.6599999999</v>
      </c>
      <c r="N20" s="7">
        <f>SUM(N11:N19)</f>
        <v>15767.91</v>
      </c>
      <c r="O20" s="7">
        <f>SUM(O11:O19)</f>
        <v>0</v>
      </c>
    </row>
    <row r="21" spans="1:19" ht="6" customHeight="1" x14ac:dyDescent="0.3">
      <c r="H21" s="42"/>
      <c r="I21" s="42"/>
      <c r="J21" s="42"/>
    </row>
    <row r="22" spans="1:19" ht="31.2" x14ac:dyDescent="0.3">
      <c r="G22" s="35"/>
      <c r="H22" s="43"/>
      <c r="I22" s="43"/>
      <c r="J22" s="43"/>
      <c r="K22" s="44" t="s">
        <v>21</v>
      </c>
      <c r="L22" s="44"/>
      <c r="M22" s="44"/>
      <c r="N22" s="44"/>
      <c r="O22" s="5" t="s">
        <v>22</v>
      </c>
    </row>
    <row r="23" spans="1:19" ht="43.2" x14ac:dyDescent="0.3">
      <c r="H23" s="45" t="s">
        <v>37</v>
      </c>
      <c r="I23" s="45"/>
      <c r="J23" s="45"/>
      <c r="K23" s="4" t="s">
        <v>38</v>
      </c>
      <c r="L23" s="4" t="s">
        <v>39</v>
      </c>
      <c r="M23" s="31" t="s">
        <v>40</v>
      </c>
      <c r="N23" s="31" t="s">
        <v>41</v>
      </c>
      <c r="O23" s="31" t="s">
        <v>41</v>
      </c>
      <c r="P23" s="9"/>
      <c r="S23" s="35"/>
    </row>
    <row r="24" spans="1:19" x14ac:dyDescent="0.3">
      <c r="A24">
        <v>1</v>
      </c>
      <c r="B24">
        <v>3533299.23</v>
      </c>
      <c r="C24">
        <v>3523299.23</v>
      </c>
      <c r="D24">
        <v>816577.15000000014</v>
      </c>
      <c r="E24">
        <v>742277.95</v>
      </c>
      <c r="F24">
        <v>0</v>
      </c>
      <c r="H24" s="30">
        <v>1</v>
      </c>
      <c r="I24" s="40" t="s">
        <v>42</v>
      </c>
      <c r="J24" s="40"/>
      <c r="K24" s="29">
        <f t="shared" ref="K24:K32" si="5">B24</f>
        <v>3533299.23</v>
      </c>
      <c r="L24" s="29">
        <f t="shared" ref="L24:L32" si="6">C24</f>
        <v>3523299.23</v>
      </c>
      <c r="M24" s="29">
        <f t="shared" ref="M24:M32" si="7">D24</f>
        <v>816577.15000000014</v>
      </c>
      <c r="N24" s="29">
        <f t="shared" ref="N24:N32" si="8">E24</f>
        <v>742277.95</v>
      </c>
      <c r="O24" s="29">
        <f t="shared" ref="O24:O32" si="9">F24</f>
        <v>0</v>
      </c>
    </row>
    <row r="25" spans="1:19" x14ac:dyDescent="0.3">
      <c r="A25">
        <v>2</v>
      </c>
      <c r="B25">
        <v>4465635.45</v>
      </c>
      <c r="C25">
        <v>4458938.3600000003</v>
      </c>
      <c r="D25">
        <v>248813.08</v>
      </c>
      <c r="E25">
        <v>248179.11</v>
      </c>
      <c r="F25">
        <v>0</v>
      </c>
      <c r="H25" s="30">
        <v>2</v>
      </c>
      <c r="I25" s="40" t="s">
        <v>43</v>
      </c>
      <c r="J25" s="40"/>
      <c r="K25" s="29">
        <f t="shared" si="5"/>
        <v>4465635.45</v>
      </c>
      <c r="L25" s="29">
        <f t="shared" si="6"/>
        <v>4458938.3600000003</v>
      </c>
      <c r="M25" s="29">
        <f t="shared" si="7"/>
        <v>248813.08</v>
      </c>
      <c r="N25" s="29">
        <f t="shared" si="8"/>
        <v>248179.11</v>
      </c>
      <c r="O25" s="29">
        <f t="shared" si="9"/>
        <v>0</v>
      </c>
    </row>
    <row r="26" spans="1:19" x14ac:dyDescent="0.3">
      <c r="A26">
        <v>3</v>
      </c>
      <c r="B26">
        <v>5000</v>
      </c>
      <c r="C26">
        <v>5000</v>
      </c>
      <c r="D26">
        <v>3206.28</v>
      </c>
      <c r="E26">
        <v>3131.31</v>
      </c>
      <c r="F26">
        <v>0</v>
      </c>
      <c r="H26" s="30">
        <v>3</v>
      </c>
      <c r="I26" s="40" t="s">
        <v>44</v>
      </c>
      <c r="J26" s="40"/>
      <c r="K26" s="29">
        <f t="shared" si="5"/>
        <v>5000</v>
      </c>
      <c r="L26" s="29">
        <f t="shared" si="6"/>
        <v>5000</v>
      </c>
      <c r="M26" s="29">
        <f t="shared" si="7"/>
        <v>3206.28</v>
      </c>
      <c r="N26" s="29">
        <f t="shared" si="8"/>
        <v>3131.31</v>
      </c>
      <c r="O26" s="29">
        <f t="shared" si="9"/>
        <v>0</v>
      </c>
    </row>
    <row r="27" spans="1:19" x14ac:dyDescent="0.3">
      <c r="A27">
        <v>4</v>
      </c>
      <c r="B27">
        <v>1544387</v>
      </c>
      <c r="C27">
        <v>1561084.09</v>
      </c>
      <c r="D27">
        <v>44140</v>
      </c>
      <c r="E27">
        <v>44140</v>
      </c>
      <c r="F27">
        <v>0</v>
      </c>
      <c r="H27" s="30">
        <v>4</v>
      </c>
      <c r="I27" s="40" t="s">
        <v>30</v>
      </c>
      <c r="J27" s="40"/>
      <c r="K27" s="29">
        <f t="shared" si="5"/>
        <v>1544387</v>
      </c>
      <c r="L27" s="29">
        <f t="shared" si="6"/>
        <v>1561084.09</v>
      </c>
      <c r="M27" s="29">
        <f t="shared" si="7"/>
        <v>44140</v>
      </c>
      <c r="N27" s="29">
        <f t="shared" si="8"/>
        <v>44140</v>
      </c>
      <c r="O27" s="29">
        <f t="shared" si="9"/>
        <v>0</v>
      </c>
    </row>
    <row r="28" spans="1:19" x14ac:dyDescent="0.3">
      <c r="A28">
        <v>5</v>
      </c>
      <c r="B28">
        <v>57829.56</v>
      </c>
      <c r="C28">
        <v>57829.56</v>
      </c>
      <c r="D28">
        <v>0</v>
      </c>
      <c r="E28">
        <v>0</v>
      </c>
      <c r="F28">
        <v>0</v>
      </c>
      <c r="H28" s="30">
        <v>5</v>
      </c>
      <c r="I28" s="40" t="s">
        <v>45</v>
      </c>
      <c r="J28" s="40"/>
      <c r="K28" s="29">
        <f t="shared" si="5"/>
        <v>57829.56</v>
      </c>
      <c r="L28" s="29">
        <f t="shared" si="6"/>
        <v>57829.56</v>
      </c>
      <c r="M28" s="29">
        <f t="shared" si="7"/>
        <v>0</v>
      </c>
      <c r="N28" s="29">
        <f t="shared" si="8"/>
        <v>0</v>
      </c>
      <c r="O28" s="29">
        <f t="shared" si="9"/>
        <v>0</v>
      </c>
    </row>
    <row r="29" spans="1:19" x14ac:dyDescent="0.3">
      <c r="A29">
        <v>6</v>
      </c>
      <c r="B29">
        <v>10000</v>
      </c>
      <c r="C29">
        <v>10000</v>
      </c>
      <c r="D29">
        <v>901.69</v>
      </c>
      <c r="E29">
        <v>901.69</v>
      </c>
      <c r="F29">
        <v>0</v>
      </c>
      <c r="H29" s="30">
        <v>6</v>
      </c>
      <c r="I29" s="40" t="s">
        <v>46</v>
      </c>
      <c r="J29" s="40"/>
      <c r="K29" s="29">
        <f t="shared" si="5"/>
        <v>10000</v>
      </c>
      <c r="L29" s="29">
        <f t="shared" si="6"/>
        <v>10000</v>
      </c>
      <c r="M29" s="29">
        <f t="shared" si="7"/>
        <v>901.69</v>
      </c>
      <c r="N29" s="29">
        <f t="shared" si="8"/>
        <v>901.69</v>
      </c>
      <c r="O29" s="29">
        <f t="shared" si="9"/>
        <v>0</v>
      </c>
    </row>
    <row r="30" spans="1:19" x14ac:dyDescent="0.3">
      <c r="A30">
        <v>7</v>
      </c>
      <c r="B30">
        <v>0</v>
      </c>
      <c r="C30">
        <v>0</v>
      </c>
      <c r="D30">
        <v>0</v>
      </c>
      <c r="E30">
        <v>0</v>
      </c>
      <c r="F30">
        <v>0</v>
      </c>
      <c r="H30" s="30">
        <v>7</v>
      </c>
      <c r="I30" s="40" t="s">
        <v>33</v>
      </c>
      <c r="J30" s="40"/>
      <c r="K30" s="29">
        <f t="shared" si="5"/>
        <v>0</v>
      </c>
      <c r="L30" s="29">
        <f t="shared" si="6"/>
        <v>0</v>
      </c>
      <c r="M30" s="29">
        <f t="shared" si="7"/>
        <v>0</v>
      </c>
      <c r="N30" s="29">
        <f t="shared" si="8"/>
        <v>0</v>
      </c>
      <c r="O30" s="29">
        <f t="shared" si="9"/>
        <v>0</v>
      </c>
    </row>
    <row r="31" spans="1:19" x14ac:dyDescent="0.3">
      <c r="A31">
        <v>8</v>
      </c>
      <c r="B31">
        <v>0</v>
      </c>
      <c r="C31">
        <v>0</v>
      </c>
      <c r="D31">
        <v>0</v>
      </c>
      <c r="E31">
        <v>0</v>
      </c>
      <c r="F31">
        <v>0</v>
      </c>
      <c r="H31" s="30">
        <v>8</v>
      </c>
      <c r="I31" s="40" t="s">
        <v>34</v>
      </c>
      <c r="J31" s="40"/>
      <c r="K31" s="29">
        <f t="shared" si="5"/>
        <v>0</v>
      </c>
      <c r="L31" s="29">
        <f t="shared" si="6"/>
        <v>0</v>
      </c>
      <c r="M31" s="29">
        <f t="shared" si="7"/>
        <v>0</v>
      </c>
      <c r="N31" s="29">
        <f t="shared" si="8"/>
        <v>0</v>
      </c>
      <c r="O31" s="29">
        <f t="shared" si="9"/>
        <v>0</v>
      </c>
    </row>
    <row r="32" spans="1:19" x14ac:dyDescent="0.3">
      <c r="A32">
        <v>9</v>
      </c>
      <c r="B32">
        <v>0</v>
      </c>
      <c r="C32">
        <v>0</v>
      </c>
      <c r="D32">
        <v>0</v>
      </c>
      <c r="E32">
        <v>0</v>
      </c>
      <c r="F32">
        <v>0</v>
      </c>
      <c r="H32" s="30">
        <v>9</v>
      </c>
      <c r="I32" s="40" t="s">
        <v>35</v>
      </c>
      <c r="J32" s="40"/>
      <c r="K32" s="29">
        <f t="shared" si="5"/>
        <v>0</v>
      </c>
      <c r="L32" s="29">
        <f t="shared" si="6"/>
        <v>0</v>
      </c>
      <c r="M32" s="29">
        <f t="shared" si="7"/>
        <v>0</v>
      </c>
      <c r="N32" s="29">
        <f t="shared" si="8"/>
        <v>0</v>
      </c>
      <c r="O32" s="29">
        <f t="shared" si="9"/>
        <v>0</v>
      </c>
    </row>
    <row r="33" spans="3:15" ht="17.399999999999999" x14ac:dyDescent="0.45">
      <c r="C33" s="35"/>
      <c r="H33" s="41" t="s">
        <v>47</v>
      </c>
      <c r="I33" s="41"/>
      <c r="J33" s="41"/>
      <c r="K33" s="7">
        <f>SUM(K24:K32)</f>
        <v>9616151.2400000002</v>
      </c>
      <c r="L33" s="36">
        <f>SUM(L24:L32)</f>
        <v>9616151.2400000002</v>
      </c>
      <c r="M33" s="7">
        <f>SUM(M24:M32)</f>
        <v>1113638.2000000002</v>
      </c>
      <c r="N33" s="7">
        <f>SUM(N24:N32)</f>
        <v>1038630.0599999999</v>
      </c>
      <c r="O33" s="7">
        <f>SUM(O24:O32)</f>
        <v>0</v>
      </c>
    </row>
    <row r="34" spans="3:15" ht="6" customHeight="1" x14ac:dyDescent="0.3">
      <c r="H34" s="42"/>
      <c r="I34" s="42"/>
      <c r="J34" s="42"/>
    </row>
    <row r="35" spans="3:15" x14ac:dyDescent="0.3">
      <c r="H35" s="6" t="s">
        <v>48</v>
      </c>
    </row>
    <row r="36" spans="3:15" x14ac:dyDescent="0.3">
      <c r="H36" s="6" t="s">
        <v>49</v>
      </c>
    </row>
  </sheetData>
  <mergeCells count="31">
    <mergeCell ref="I12:J12"/>
    <mergeCell ref="I13:J13"/>
    <mergeCell ref="I14:J14"/>
    <mergeCell ref="I15:J15"/>
    <mergeCell ref="I16:J16"/>
    <mergeCell ref="K9:N9"/>
    <mergeCell ref="H8:N8"/>
    <mergeCell ref="H9:J9"/>
    <mergeCell ref="H10:J10"/>
    <mergeCell ref="I11:J11"/>
    <mergeCell ref="H23:J23"/>
    <mergeCell ref="I24:J24"/>
    <mergeCell ref="I17:J17"/>
    <mergeCell ref="I18:J18"/>
    <mergeCell ref="I19:J19"/>
    <mergeCell ref="I31:J31"/>
    <mergeCell ref="I32:J32"/>
    <mergeCell ref="H33:J33"/>
    <mergeCell ref="H34:J34"/>
    <mergeCell ref="H2:O2"/>
    <mergeCell ref="J4:L4"/>
    <mergeCell ref="I25:J25"/>
    <mergeCell ref="I26:J26"/>
    <mergeCell ref="I27:J27"/>
    <mergeCell ref="I28:J28"/>
    <mergeCell ref="I29:J29"/>
    <mergeCell ref="I30:J30"/>
    <mergeCell ref="H20:J20"/>
    <mergeCell ref="H21:J21"/>
    <mergeCell ref="H22:J22"/>
    <mergeCell ref="K22:N22"/>
  </mergeCells>
  <pageMargins left="0.7" right="0.7" top="0.75" bottom="0.75" header="0.3" footer="0.3"/>
  <pageSetup paperSize="9" orientation="portrait" horizontalDpi="200" verticalDpi="200" r:id="rId1"/>
  <ignoredErrors>
    <ignoredError sqref="B20:F23 B12 B13 B14 B15 B16 B17 B18 B19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56"/>
  <sheetViews>
    <sheetView topLeftCell="E34" workbookViewId="0">
      <selection activeCell="D8" sqref="D8:J8"/>
    </sheetView>
  </sheetViews>
  <sheetFormatPr defaultColWidth="18" defaultRowHeight="14.4" x14ac:dyDescent="0.3"/>
  <cols>
    <col min="1" max="1" width="51.109375" hidden="1" customWidth="1"/>
    <col min="2" max="2" width="0.5546875" hidden="1" customWidth="1"/>
    <col min="3" max="3" width="45.88671875" hidden="1" customWidth="1"/>
    <col min="4" max="4" width="48.6640625" hidden="1" customWidth="1"/>
    <col min="5" max="5" width="2.44140625" customWidth="1"/>
    <col min="6" max="6" width="15.5546875" customWidth="1"/>
    <col min="7" max="7" width="16.33203125" customWidth="1"/>
    <col min="8" max="8" width="70.6640625" customWidth="1"/>
    <col min="9" max="9" width="17.44140625" customWidth="1"/>
    <col min="10" max="10" width="16.44140625" customWidth="1"/>
    <col min="11" max="11" width="16.109375" customWidth="1"/>
    <col min="13" max="13" width="32.109375" customWidth="1"/>
  </cols>
  <sheetData>
    <row r="1" spans="1:16" x14ac:dyDescent="0.3">
      <c r="F1" s="1" t="s">
        <v>51</v>
      </c>
      <c r="G1" s="1"/>
    </row>
    <row r="2" spans="1:16" x14ac:dyDescent="0.3">
      <c r="F2" s="1"/>
      <c r="G2" s="1"/>
    </row>
    <row r="3" spans="1:16" ht="18" x14ac:dyDescent="0.35">
      <c r="F3" s="37" t="s">
        <v>1</v>
      </c>
      <c r="G3" s="37"/>
      <c r="H3" s="37"/>
      <c r="I3" s="37"/>
      <c r="J3" s="37"/>
      <c r="K3" s="37"/>
      <c r="L3" s="37"/>
      <c r="M3" s="37"/>
      <c r="N3" s="33"/>
      <c r="O3" s="33"/>
      <c r="P3" s="33"/>
    </row>
    <row r="5" spans="1:16" x14ac:dyDescent="0.3">
      <c r="F5" t="s">
        <v>3</v>
      </c>
      <c r="G5" s="14" t="s">
        <v>4</v>
      </c>
      <c r="H5" s="15" t="s">
        <v>5</v>
      </c>
    </row>
    <row r="6" spans="1:16" x14ac:dyDescent="0.3">
      <c r="A6" t="s">
        <v>52</v>
      </c>
      <c r="B6" t="s">
        <v>53</v>
      </c>
      <c r="F6" t="s">
        <v>8</v>
      </c>
      <c r="G6" s="15" t="s">
        <v>9</v>
      </c>
    </row>
    <row r="7" spans="1:16" x14ac:dyDescent="0.3">
      <c r="A7" t="s">
        <v>54</v>
      </c>
      <c r="F7" t="s">
        <v>12</v>
      </c>
      <c r="G7" s="3" t="s">
        <v>13</v>
      </c>
    </row>
    <row r="8" spans="1:16" x14ac:dyDescent="0.3">
      <c r="M8" s="17" t="s">
        <v>55</v>
      </c>
    </row>
    <row r="9" spans="1:16" ht="45.75" customHeight="1" x14ac:dyDescent="0.3">
      <c r="G9" s="68" t="s">
        <v>50</v>
      </c>
      <c r="H9" s="69"/>
      <c r="I9" s="10" t="str">
        <f>CONCATENATE("Prueba ",B6," (1)")</f>
        <v>Prueba 2025 (1)</v>
      </c>
      <c r="J9" s="10" t="str">
        <f>CONCATENATE("Presupuesto inicial ",G6)</f>
        <v>Presupuesto inicial 2026</v>
      </c>
      <c r="K9" s="10" t="str">
        <f>CONCATENATE("EstimaciónLiquidación",G6)</f>
        <v>EstimaciónLiquidación2026</v>
      </c>
      <c r="L9" s="68" t="s">
        <v>56</v>
      </c>
      <c r="M9" s="78"/>
    </row>
    <row r="10" spans="1:16" x14ac:dyDescent="0.3">
      <c r="A10" s="34" t="s">
        <v>57</v>
      </c>
      <c r="B10">
        <v>0</v>
      </c>
      <c r="C10">
        <v>9611151.2400000002</v>
      </c>
      <c r="D10">
        <v>1110431.92</v>
      </c>
      <c r="G10" s="79" t="s">
        <v>58</v>
      </c>
      <c r="H10" s="80"/>
      <c r="I10" s="18">
        <f>B10</f>
        <v>0</v>
      </c>
      <c r="J10" s="18">
        <f>C10</f>
        <v>9611151.2400000002</v>
      </c>
      <c r="K10" s="18">
        <f>D10</f>
        <v>1110431.92</v>
      </c>
      <c r="L10" s="74"/>
      <c r="M10" s="75"/>
    </row>
    <row r="11" spans="1:16" x14ac:dyDescent="0.3">
      <c r="G11" s="81" t="s">
        <v>59</v>
      </c>
      <c r="H11" s="82"/>
      <c r="I11" s="26">
        <f>SUM(I12:I25)</f>
        <v>0</v>
      </c>
      <c r="J11" s="26">
        <f>SUM(J12:J25)</f>
        <v>0</v>
      </c>
      <c r="K11" s="26">
        <f>SUM(K12:K25)</f>
        <v>0</v>
      </c>
      <c r="L11" s="50"/>
      <c r="M11" s="51"/>
    </row>
    <row r="12" spans="1:16" x14ac:dyDescent="0.3">
      <c r="G12" s="76" t="s">
        <v>60</v>
      </c>
      <c r="H12" s="77"/>
      <c r="I12" s="22"/>
      <c r="J12" s="22"/>
      <c r="K12" s="22"/>
      <c r="L12" s="50"/>
      <c r="M12" s="51"/>
    </row>
    <row r="13" spans="1:16" x14ac:dyDescent="0.3">
      <c r="G13" s="76" t="s">
        <v>61</v>
      </c>
      <c r="H13" s="77"/>
      <c r="I13" s="22"/>
      <c r="J13" s="22"/>
      <c r="K13" s="22"/>
      <c r="L13" s="50"/>
      <c r="M13" s="51"/>
    </row>
    <row r="14" spans="1:16" x14ac:dyDescent="0.3">
      <c r="G14" s="76" t="s">
        <v>62</v>
      </c>
      <c r="H14" s="77"/>
      <c r="I14" s="22"/>
      <c r="J14" s="22"/>
      <c r="K14" s="22"/>
      <c r="L14" s="50"/>
      <c r="M14" s="51"/>
    </row>
    <row r="15" spans="1:16" x14ac:dyDescent="0.3">
      <c r="G15" s="58" t="s">
        <v>63</v>
      </c>
      <c r="H15" s="59"/>
      <c r="I15" s="22"/>
      <c r="J15" s="22"/>
      <c r="K15" s="22"/>
      <c r="L15" s="50"/>
      <c r="M15" s="51"/>
    </row>
    <row r="16" spans="1:16" x14ac:dyDescent="0.3">
      <c r="G16" s="58" t="s">
        <v>64</v>
      </c>
      <c r="H16" s="59"/>
      <c r="I16" s="22"/>
      <c r="J16" s="22"/>
      <c r="K16" s="22"/>
      <c r="L16" s="50"/>
      <c r="M16" s="51"/>
    </row>
    <row r="17" spans="7:13" x14ac:dyDescent="0.3">
      <c r="G17" s="58" t="s">
        <v>65</v>
      </c>
      <c r="H17" s="59"/>
      <c r="I17" s="22"/>
      <c r="J17" s="22"/>
      <c r="K17" s="22"/>
      <c r="L17" s="50"/>
      <c r="M17" s="51"/>
    </row>
    <row r="18" spans="7:13" x14ac:dyDescent="0.3">
      <c r="G18" s="58" t="s">
        <v>66</v>
      </c>
      <c r="H18" s="59"/>
      <c r="I18" s="22"/>
      <c r="J18" s="22"/>
      <c r="K18" s="22"/>
      <c r="L18" s="50"/>
      <c r="M18" s="51"/>
    </row>
    <row r="19" spans="7:13" x14ac:dyDescent="0.3">
      <c r="G19" s="58" t="s">
        <v>67</v>
      </c>
      <c r="H19" s="59"/>
      <c r="I19" s="22"/>
      <c r="J19" s="22"/>
      <c r="K19" s="22"/>
      <c r="L19" s="50"/>
      <c r="M19" s="51"/>
    </row>
    <row r="20" spans="7:13" x14ac:dyDescent="0.3">
      <c r="G20" s="58" t="s">
        <v>68</v>
      </c>
      <c r="H20" s="59"/>
      <c r="I20" s="22"/>
      <c r="J20" s="22"/>
      <c r="K20" s="22"/>
      <c r="L20" s="50"/>
      <c r="M20" s="51"/>
    </row>
    <row r="21" spans="7:13" x14ac:dyDescent="0.3">
      <c r="G21" s="58" t="s">
        <v>69</v>
      </c>
      <c r="H21" s="59"/>
      <c r="I21" s="22"/>
      <c r="J21" s="22"/>
      <c r="K21" s="22"/>
      <c r="L21" s="50"/>
      <c r="M21" s="51"/>
    </row>
    <row r="22" spans="7:13" x14ac:dyDescent="0.3">
      <c r="G22" s="58" t="s">
        <v>70</v>
      </c>
      <c r="H22" s="59"/>
      <c r="I22" s="22"/>
      <c r="J22" s="22"/>
      <c r="K22" s="22"/>
      <c r="L22" s="50"/>
      <c r="M22" s="51"/>
    </row>
    <row r="23" spans="7:13" x14ac:dyDescent="0.3">
      <c r="G23" s="58" t="s">
        <v>71</v>
      </c>
      <c r="H23" s="59"/>
      <c r="I23" s="22"/>
      <c r="J23" s="22"/>
      <c r="K23" s="22"/>
      <c r="L23" s="50"/>
      <c r="M23" s="51"/>
    </row>
    <row r="24" spans="7:13" x14ac:dyDescent="0.3">
      <c r="G24" s="58" t="s">
        <v>72</v>
      </c>
      <c r="H24" s="59"/>
      <c r="I24" s="22"/>
      <c r="J24" s="22"/>
      <c r="K24" s="22"/>
      <c r="L24" s="50"/>
      <c r="M24" s="51"/>
    </row>
    <row r="25" spans="7:13" x14ac:dyDescent="0.3">
      <c r="G25" s="66" t="s">
        <v>73</v>
      </c>
      <c r="H25" s="67"/>
      <c r="I25" s="23"/>
      <c r="J25" s="23"/>
      <c r="K25" s="23"/>
      <c r="L25" s="54"/>
      <c r="M25" s="55"/>
    </row>
    <row r="26" spans="7:13" x14ac:dyDescent="0.3">
      <c r="G26" s="70" t="s">
        <v>74</v>
      </c>
      <c r="H26" s="71"/>
      <c r="I26" s="27">
        <f>SUM(I10:I11)</f>
        <v>0</v>
      </c>
      <c r="J26" s="27">
        <f>SUM(J10:J11)</f>
        <v>9611151.2400000002</v>
      </c>
      <c r="K26" s="27">
        <f>SUM(K10:K11)</f>
        <v>1110431.92</v>
      </c>
      <c r="L26" s="56"/>
      <c r="M26" s="57"/>
    </row>
    <row r="28" spans="7:13" ht="30" customHeight="1" x14ac:dyDescent="0.3">
      <c r="G28" s="72" t="s">
        <v>75</v>
      </c>
      <c r="H28" s="73"/>
      <c r="I28" s="19"/>
      <c r="J28" s="19"/>
      <c r="K28" s="19"/>
      <c r="L28" s="74"/>
      <c r="M28" s="75"/>
    </row>
    <row r="29" spans="7:13" ht="30" customHeight="1" x14ac:dyDescent="0.3">
      <c r="G29" s="60" t="s">
        <v>76</v>
      </c>
      <c r="H29" s="61"/>
      <c r="I29" s="24">
        <f>SUM(I30:I34)</f>
        <v>0</v>
      </c>
      <c r="J29" s="24">
        <f>SUM(J30:J34)</f>
        <v>0</v>
      </c>
      <c r="K29" s="24">
        <f>SUM(K30:K34)</f>
        <v>0</v>
      </c>
      <c r="L29" s="50"/>
      <c r="M29" s="51"/>
    </row>
    <row r="30" spans="7:13" x14ac:dyDescent="0.3">
      <c r="G30" s="58" t="s">
        <v>77</v>
      </c>
      <c r="H30" s="59"/>
      <c r="I30" s="20"/>
      <c r="J30" s="20"/>
      <c r="K30" s="20"/>
      <c r="L30" s="50"/>
      <c r="M30" s="51"/>
    </row>
    <row r="31" spans="7:13" x14ac:dyDescent="0.3">
      <c r="G31" s="58" t="s">
        <v>78</v>
      </c>
      <c r="H31" s="59"/>
      <c r="I31" s="20"/>
      <c r="J31" s="20"/>
      <c r="K31" s="20"/>
      <c r="L31" s="50"/>
      <c r="M31" s="51"/>
    </row>
    <row r="32" spans="7:13" x14ac:dyDescent="0.3">
      <c r="G32" s="58" t="s">
        <v>79</v>
      </c>
      <c r="H32" s="59"/>
      <c r="I32" s="20"/>
      <c r="J32" s="20"/>
      <c r="K32" s="20"/>
      <c r="L32" s="50"/>
      <c r="M32" s="51"/>
    </row>
    <row r="33" spans="6:13" x14ac:dyDescent="0.3">
      <c r="G33" s="58" t="s">
        <v>80</v>
      </c>
      <c r="H33" s="59"/>
      <c r="I33" s="20"/>
      <c r="J33" s="20"/>
      <c r="K33" s="20"/>
      <c r="L33" s="50"/>
      <c r="M33" s="51"/>
    </row>
    <row r="34" spans="6:13" x14ac:dyDescent="0.3">
      <c r="G34" s="58" t="s">
        <v>81</v>
      </c>
      <c r="H34" s="59"/>
      <c r="I34" s="20"/>
      <c r="J34" s="20"/>
      <c r="K34" s="20"/>
      <c r="L34" s="50"/>
      <c r="M34" s="51"/>
    </row>
    <row r="35" spans="6:13" x14ac:dyDescent="0.3">
      <c r="G35" s="66" t="s">
        <v>82</v>
      </c>
      <c r="H35" s="67"/>
      <c r="I35" s="21"/>
      <c r="J35" s="21"/>
      <c r="K35" s="21"/>
      <c r="L35" s="54"/>
      <c r="M35" s="55"/>
    </row>
    <row r="36" spans="6:13" x14ac:dyDescent="0.3">
      <c r="G36" s="47" t="s">
        <v>83</v>
      </c>
      <c r="H36" s="49"/>
      <c r="I36" s="28">
        <f>I26-(I28+I29+I35)</f>
        <v>0</v>
      </c>
      <c r="J36" s="28">
        <f>J26-(J28+J29+J35)</f>
        <v>9611151.2400000002</v>
      </c>
      <c r="K36" s="28">
        <f>K26-(K28+K29+K35)</f>
        <v>1110431.92</v>
      </c>
      <c r="L36" s="56"/>
      <c r="M36" s="57"/>
    </row>
    <row r="38" spans="6:13" x14ac:dyDescent="0.3">
      <c r="G38" s="47" t="s">
        <v>84</v>
      </c>
      <c r="H38" s="48"/>
      <c r="I38" s="49"/>
      <c r="J38" s="25"/>
      <c r="K38" s="25"/>
    </row>
    <row r="40" spans="6:13" x14ac:dyDescent="0.3">
      <c r="F40" s="1" t="s">
        <v>85</v>
      </c>
      <c r="G40" s="1"/>
    </row>
    <row r="42" spans="6:13" ht="43.2" x14ac:dyDescent="0.3">
      <c r="G42" s="68" t="s">
        <v>86</v>
      </c>
      <c r="H42" s="69"/>
      <c r="I42" s="10" t="str">
        <f>CONCATENATE("Importe Incr(+) / dismin(-) en Pto. Inicial ",G6)</f>
        <v>Importe Incr(+) / dismin(-) en Pto. Inicial 2026</v>
      </c>
      <c r="J42" s="10" t="str">
        <f>CONCATENATE("Importe Incr(+) / dismin(-) en Pto. actualizado ",G6)</f>
        <v>Importe Incr(+) / dismin(-) en Pto. actualizado 2026</v>
      </c>
      <c r="K42" s="10" t="s">
        <v>87</v>
      </c>
      <c r="L42" s="10" t="s">
        <v>88</v>
      </c>
      <c r="M42" s="10" t="s">
        <v>56</v>
      </c>
    </row>
    <row r="43" spans="6:13" x14ac:dyDescent="0.3">
      <c r="G43" s="52"/>
      <c r="H43" s="53"/>
      <c r="I43" s="19"/>
      <c r="J43" s="19"/>
      <c r="K43" s="12"/>
      <c r="L43" s="12"/>
      <c r="M43" s="12"/>
    </row>
    <row r="44" spans="6:13" x14ac:dyDescent="0.3">
      <c r="G44" s="62"/>
      <c r="H44" s="63"/>
      <c r="I44" s="20"/>
      <c r="J44" s="20"/>
      <c r="K44" s="16"/>
      <c r="L44" s="16"/>
      <c r="M44" s="16"/>
    </row>
    <row r="45" spans="6:13" x14ac:dyDescent="0.3">
      <c r="G45" s="62"/>
      <c r="H45" s="63"/>
      <c r="I45" s="20"/>
      <c r="J45" s="20"/>
      <c r="K45" s="16"/>
      <c r="L45" s="16"/>
      <c r="M45" s="16"/>
    </row>
    <row r="46" spans="6:13" x14ac:dyDescent="0.3">
      <c r="G46" s="62"/>
      <c r="H46" s="63"/>
      <c r="I46" s="20"/>
      <c r="J46" s="20"/>
      <c r="K46" s="16"/>
      <c r="L46" s="16"/>
      <c r="M46" s="16"/>
    </row>
    <row r="47" spans="6:13" x14ac:dyDescent="0.3">
      <c r="G47" s="64"/>
      <c r="H47" s="65"/>
      <c r="I47" s="21"/>
      <c r="J47" s="21"/>
      <c r="K47" s="13"/>
      <c r="L47" s="13"/>
      <c r="M47" s="13"/>
    </row>
    <row r="49" spans="6:8" x14ac:dyDescent="0.3">
      <c r="F49" s="6" t="s">
        <v>89</v>
      </c>
      <c r="G49" s="6"/>
      <c r="H49" s="6"/>
    </row>
    <row r="50" spans="6:8" x14ac:dyDescent="0.3">
      <c r="F50" s="11" t="s">
        <v>90</v>
      </c>
      <c r="G50" s="6" t="s">
        <v>91</v>
      </c>
    </row>
    <row r="51" spans="6:8" x14ac:dyDescent="0.3">
      <c r="F51" s="11" t="s">
        <v>92</v>
      </c>
      <c r="G51" s="6" t="s">
        <v>93</v>
      </c>
    </row>
    <row r="52" spans="6:8" x14ac:dyDescent="0.3">
      <c r="F52" s="11" t="s">
        <v>94</v>
      </c>
      <c r="G52" s="6" t="s">
        <v>95</v>
      </c>
    </row>
    <row r="53" spans="6:8" x14ac:dyDescent="0.3">
      <c r="F53" s="11" t="s">
        <v>96</v>
      </c>
      <c r="G53" s="6" t="s">
        <v>97</v>
      </c>
    </row>
    <row r="54" spans="6:8" x14ac:dyDescent="0.3">
      <c r="F54" s="11" t="s">
        <v>98</v>
      </c>
      <c r="G54" s="6" t="s">
        <v>99</v>
      </c>
    </row>
    <row r="55" spans="6:8" x14ac:dyDescent="0.3">
      <c r="F55" s="11" t="s">
        <v>100</v>
      </c>
      <c r="G55" s="6" t="s">
        <v>101</v>
      </c>
    </row>
    <row r="56" spans="6:8" x14ac:dyDescent="0.3">
      <c r="F56" s="11" t="s">
        <v>102</v>
      </c>
      <c r="G56" s="6" t="s">
        <v>103</v>
      </c>
    </row>
  </sheetData>
  <mergeCells count="62">
    <mergeCell ref="G9:H9"/>
    <mergeCell ref="L9:M9"/>
    <mergeCell ref="G10:H10"/>
    <mergeCell ref="L10:M10"/>
    <mergeCell ref="G11:H11"/>
    <mergeCell ref="L11:M11"/>
    <mergeCell ref="G12:H12"/>
    <mergeCell ref="L12:M12"/>
    <mergeCell ref="G13:H13"/>
    <mergeCell ref="L13:M13"/>
    <mergeCell ref="G14:H14"/>
    <mergeCell ref="L14:M14"/>
    <mergeCell ref="G15:H15"/>
    <mergeCell ref="L15:M15"/>
    <mergeCell ref="G16:H16"/>
    <mergeCell ref="L16:M16"/>
    <mergeCell ref="G17:H17"/>
    <mergeCell ref="L17:M17"/>
    <mergeCell ref="G24:H24"/>
    <mergeCell ref="G18:H18"/>
    <mergeCell ref="L18:M18"/>
    <mergeCell ref="G19:H19"/>
    <mergeCell ref="L19:M19"/>
    <mergeCell ref="G20:H20"/>
    <mergeCell ref="L20:M20"/>
    <mergeCell ref="G21:H21"/>
    <mergeCell ref="L21:M21"/>
    <mergeCell ref="G22:H22"/>
    <mergeCell ref="L22:M22"/>
    <mergeCell ref="G23:H23"/>
    <mergeCell ref="L30:M30"/>
    <mergeCell ref="G31:H31"/>
    <mergeCell ref="L31:M31"/>
    <mergeCell ref="G25:H25"/>
    <mergeCell ref="L25:M25"/>
    <mergeCell ref="G26:H26"/>
    <mergeCell ref="L26:M26"/>
    <mergeCell ref="G28:H28"/>
    <mergeCell ref="L28:M28"/>
    <mergeCell ref="G44:H44"/>
    <mergeCell ref="G45:H45"/>
    <mergeCell ref="G46:H46"/>
    <mergeCell ref="G47:H47"/>
    <mergeCell ref="G35:H35"/>
    <mergeCell ref="G36:H36"/>
    <mergeCell ref="G42:H42"/>
    <mergeCell ref="F3:M3"/>
    <mergeCell ref="G38:I38"/>
    <mergeCell ref="L23:M23"/>
    <mergeCell ref="L24:M24"/>
    <mergeCell ref="G43:H43"/>
    <mergeCell ref="L35:M35"/>
    <mergeCell ref="L36:M36"/>
    <mergeCell ref="G32:H32"/>
    <mergeCell ref="L32:M32"/>
    <mergeCell ref="G33:H33"/>
    <mergeCell ref="L33:M33"/>
    <mergeCell ref="G34:H34"/>
    <mergeCell ref="L34:M34"/>
    <mergeCell ref="G29:H29"/>
    <mergeCell ref="L29:M29"/>
    <mergeCell ref="G30:H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fbc5a4-9848-4cbf-b436-a4173c7d35b3" xsi:nil="true"/>
    <lcf76f155ced4ddcb4097134ff3c332f xmlns="cbf2161e-34ec-4289-9cad-4a2854846d5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CF3A5FC40E22F4D917E0345BA074755" ma:contentTypeVersion="11" ma:contentTypeDescription="Crear nuevo documento." ma:contentTypeScope="" ma:versionID="ea9b211e85b57a040b670eb794b9c47a">
  <xsd:schema xmlns:xsd="http://www.w3.org/2001/XMLSchema" xmlns:xs="http://www.w3.org/2001/XMLSchema" xmlns:p="http://schemas.microsoft.com/office/2006/metadata/properties" xmlns:ns2="cbf2161e-34ec-4289-9cad-4a2854846d52" xmlns:ns3="adfbc5a4-9848-4cbf-b436-a4173c7d35b3" targetNamespace="http://schemas.microsoft.com/office/2006/metadata/properties" ma:root="true" ma:fieldsID="8cb05cc1dc429a7e2f4675879fd059be" ns2:_="" ns3:_="">
    <xsd:import namespace="cbf2161e-34ec-4289-9cad-4a2854846d52"/>
    <xsd:import namespace="adfbc5a4-9848-4cbf-b436-a4173c7d35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f2161e-34ec-4289-9cad-4a2854846d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7c052ac-33d7-4de0-8d6d-92a4a78d81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bc5a4-9848-4cbf-b436-a4173c7d35b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72910236-695d-4a51-8e15-4a36c02ffeb2}" ma:internalName="TaxCatchAll" ma:showField="CatchAllData" ma:web="adfbc5a4-9848-4cbf-b436-a4173c7d35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CEA605-F06E-45DC-A0A0-5ED217537521}">
  <ds:schemaRefs>
    <ds:schemaRef ds:uri="http://schemas.microsoft.com/office/2006/metadata/properties"/>
    <ds:schemaRef ds:uri="http://schemas.microsoft.com/office/infopath/2007/PartnerControls"/>
    <ds:schemaRef ds:uri="adfbc5a4-9848-4cbf-b436-a4173c7d35b3"/>
    <ds:schemaRef ds:uri="cbf2161e-34ec-4289-9cad-4a2854846d52"/>
  </ds:schemaRefs>
</ds:datastoreItem>
</file>

<file path=customXml/itemProps2.xml><?xml version="1.0" encoding="utf-8"?>
<ds:datastoreItem xmlns:ds="http://schemas.openxmlformats.org/officeDocument/2006/customXml" ds:itemID="{DC98B64E-06D7-48CD-8099-B0ABD06CA1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9F9ED9-058D-4512-A960-13B4A61664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f2161e-34ec-4289-9cad-4a2854846d52"/>
    <ds:schemaRef ds:uri="adfbc5a4-9848-4cbf-b436-a4173c7d35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1T 2026</vt:lpstr>
      <vt:lpstr>F.1.1.B2.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PageTitle</dc:title>
  <dc:subject/>
  <dc:creator/>
  <cp:keywords>Keywords</cp:keywords>
  <dc:description/>
  <cp:lastModifiedBy/>
  <cp:revision/>
  <dcterms:created xsi:type="dcterms:W3CDTF">2006-09-12T12:46:56Z</dcterms:created>
  <dcterms:modified xsi:type="dcterms:W3CDTF">2026-10-06T09:13:39Z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0x010100FCF3A5FC40E22F4D917E0345BA074755</vt:lpwstr>
  </property>
  <property fmtid="{D5CDD505-2E9C-101B-9397-08002B2CF9AE}" pid="3" name="MediaServiceImageTags">
    <vt:lpwstr/>
  </property>
</Properties>
</file>